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dget\2026-27 Budget\"/>
    </mc:Choice>
  </mc:AlternateContent>
  <xr:revisionPtr revIDLastSave="0" documentId="13_ncr:1_{AA72AF98-AFE9-4202-B037-59B3DABF2EA8}" xr6:coauthVersionLast="47" xr6:coauthVersionMax="47" xr10:uidLastSave="{00000000-0000-0000-0000-000000000000}"/>
  <bookViews>
    <workbookView xWindow="28680" yWindow="-120" windowWidth="29040" windowHeight="15720" xr2:uid="{4FCB2A0D-09C5-4173-981E-19C5FB625837}"/>
  </bookViews>
  <sheets>
    <sheet name="WF Development Funds - WEB" sheetId="1" r:id="rId1"/>
  </sheets>
  <externalReferences>
    <externalReference r:id="rId2"/>
  </externalReferences>
  <definedNames>
    <definedName name="_2024_25">'WF Development Funds - WEB'!$C$4:$C$4</definedName>
    <definedName name="_2025_26">'WF Development Funds - WEB'!$D$4:$D$4</definedName>
    <definedName name="_xlnm._FilterDatabase" localSheetId="0" hidden="1">'WF Development Funds - WEB'!$A$5:$F$72</definedName>
    <definedName name="Appropriation_1">'[1]PIPELINE - WEB '!#REF!</definedName>
    <definedName name="Change">'WF Development Funds - WEB'!$F$4:$F$4</definedName>
    <definedName name="Difference">'WF Development Funds - WEB'!$E$4:$E$4</definedName>
    <definedName name="District">'WF Development Funds - WEB'!$A$4</definedName>
    <definedName name="district_">'WF Development Funds - WEB'!$B$4</definedName>
    <definedName name="from_24_25">'[1]PIPELINE - WEB '!#REF!</definedName>
    <definedName name="percent_change">'[1]PIPELINE - WEB '!#REF!</definedName>
    <definedName name="_xlnm.Print_Titles" localSheetId="0">'WF Development Funds - WEB'!$1:$4</definedName>
    <definedName name="SB2500_">'[1]PIPELINE - WEB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2" i="1" l="1"/>
  <c r="E72" i="1" s="1"/>
  <c r="F72" i="1" s="1"/>
  <c r="C72" i="1"/>
  <c r="E71" i="1"/>
  <c r="F71" i="1" s="1"/>
  <c r="E70" i="1"/>
  <c r="F70" i="1" s="1"/>
  <c r="E69" i="1"/>
  <c r="F69" i="1" s="1"/>
  <c r="E68" i="1"/>
  <c r="F68" i="1" s="1"/>
  <c r="E67" i="1"/>
  <c r="F67" i="1" s="1"/>
  <c r="E66" i="1"/>
  <c r="F66" i="1" s="1"/>
  <c r="E65" i="1"/>
  <c r="F65" i="1" s="1"/>
  <c r="E64" i="1"/>
  <c r="F64" i="1" s="1"/>
  <c r="E63" i="1"/>
  <c r="E62" i="1"/>
  <c r="F62" i="1" s="1"/>
  <c r="F61" i="1"/>
  <c r="E61" i="1"/>
  <c r="E60" i="1"/>
  <c r="F59" i="1"/>
  <c r="E59" i="1"/>
  <c r="E58" i="1"/>
  <c r="E57" i="1"/>
  <c r="F57" i="1" s="1"/>
  <c r="E56" i="1"/>
  <c r="F56" i="1" s="1"/>
  <c r="E55" i="1"/>
  <c r="F55" i="1" s="1"/>
  <c r="F54" i="1"/>
  <c r="E54" i="1"/>
  <c r="E53" i="1"/>
  <c r="F53" i="1" s="1"/>
  <c r="E52" i="1"/>
  <c r="F52" i="1" s="1"/>
  <c r="E51" i="1"/>
  <c r="E50" i="1"/>
  <c r="F50" i="1" s="1"/>
  <c r="E49" i="1"/>
  <c r="F49" i="1" s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42" i="1"/>
  <c r="F41" i="1"/>
  <c r="E41" i="1"/>
  <c r="E40" i="1"/>
  <c r="F40" i="1" s="1"/>
  <c r="E39" i="1"/>
  <c r="F39" i="1" s="1"/>
  <c r="E38" i="1"/>
  <c r="F38" i="1" s="1"/>
  <c r="E37" i="1"/>
  <c r="F37" i="1" s="1"/>
  <c r="E36" i="1"/>
  <c r="F36" i="1" s="1"/>
  <c r="F35" i="1"/>
  <c r="E35" i="1"/>
  <c r="E34" i="1"/>
  <c r="E33" i="1"/>
  <c r="F33" i="1" s="1"/>
  <c r="E32" i="1"/>
  <c r="E31" i="1"/>
  <c r="F31" i="1" s="1"/>
  <c r="E30" i="1"/>
  <c r="F30" i="1" s="1"/>
  <c r="E29" i="1"/>
  <c r="F29" i="1" s="1"/>
  <c r="F28" i="1"/>
  <c r="E28" i="1"/>
  <c r="E27" i="1"/>
  <c r="F27" i="1" s="1"/>
  <c r="E26" i="1"/>
  <c r="F26" i="1" s="1"/>
  <c r="E25" i="1"/>
  <c r="E24" i="1"/>
  <c r="F24" i="1" s="1"/>
  <c r="E23" i="1"/>
  <c r="F23" i="1" s="1"/>
  <c r="E22" i="1"/>
  <c r="F22" i="1" s="1"/>
  <c r="E21" i="1"/>
  <c r="F21" i="1" s="1"/>
  <c r="E20" i="1"/>
  <c r="E19" i="1"/>
  <c r="F19" i="1" s="1"/>
  <c r="E18" i="1"/>
  <c r="F18" i="1" s="1"/>
  <c r="E17" i="1"/>
  <c r="F17" i="1" s="1"/>
  <c r="E16" i="1"/>
  <c r="F16" i="1" s="1"/>
  <c r="F15" i="1"/>
  <c r="E15" i="1"/>
  <c r="E14" i="1"/>
  <c r="F14" i="1" s="1"/>
  <c r="E13" i="1"/>
  <c r="F13" i="1" s="1"/>
  <c r="E12" i="1"/>
  <c r="F12" i="1" s="1"/>
  <c r="E11" i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<sst xmlns="http://schemas.openxmlformats.org/spreadsheetml/2006/main" count="88" uniqueCount="79">
  <si>
    <t>2026-27 Workforce Development Funds Allocations by District</t>
  </si>
  <si>
    <t>As provided in 2026 Conference Report</t>
  </si>
  <si>
    <t>District #</t>
  </si>
  <si>
    <t>District</t>
  </si>
  <si>
    <t>2025-26 Appropriation</t>
  </si>
  <si>
    <t>2026-27 Appropriation</t>
  </si>
  <si>
    <t>Difference from 25-26</t>
  </si>
  <si>
    <t>% Change from 25-26</t>
  </si>
  <si>
    <t>Alachua</t>
  </si>
  <si>
    <t>Baker</t>
  </si>
  <si>
    <t>Bay</t>
  </si>
  <si>
    <t>Bradford</t>
  </si>
  <si>
    <t>Brevard</t>
  </si>
  <si>
    <t>Broward</t>
  </si>
  <si>
    <t>Calhoun</t>
  </si>
  <si>
    <t>n/a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</si>
  <si>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</si>
  <si>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</si>
  <si>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</si>
  <si>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</si>
  <si>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</si>
  <si>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</si>
  <si>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</si>
  <si>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</si>
  <si>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</si>
  <si>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</si>
  <si>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</si>
  <si>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</si>
  <si>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</si>
  <si>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</si>
  <si>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</si>
  <si>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</si>
  <si>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</si>
  <si>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</si>
  <si>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</si>
  <si>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</si>
  <si>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</si>
  <si>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</si>
  <si>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</si>
  <si>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</si>
  <si>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</si>
  <si>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</si>
  <si>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</si>
  <si>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</si>
  <si>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</si>
  <si>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</si>
  <si>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</si>
  <si>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</si>
  <si>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</si>
  <si>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</si>
  <si>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</si>
  <si>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</si>
  <si>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</si>
  <si>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</si>
  <si>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</si>
  <si>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</si>
  <si>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</si>
  <si>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</si>
  <si>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</si>
  <si>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</si>
  <si>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</si>
  <si>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</si>
  <si>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</si>
  <si>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Saint Johns</t>
  </si>
  <si>
    <t>Saint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</si>
  <si>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</si>
  <si>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</si>
  <si>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</si>
  <si>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</si>
  <si>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</si>
  <si>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</si>
  <si>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</si>
  <si>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</si>
  <si>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</si>
  <si>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</si>
  <si>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</si>
  <si>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Total</t>
  </si>
  <si>
    <t xml:space="preserve">NOTES: </t>
  </si>
  <si>
    <t>Funds provided in Specific Appropriations 7/ 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</si>
</sst>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64" fontId="4" fillId="2" borderId="3" xfId="1" applyNumberFormat="1" applyFont="1" applyFill="1" applyBorder="1"/>
    <xf numFmtId="3" fontId="4" fillId="2" borderId="3" xfId="0" applyNumberFormat="1" applyFont="1" applyFill="1" applyBorder="1"/>
    <xf numFmtId="165" fontId="4" fillId="2" borderId="4" xfId="2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64" fontId="4" fillId="2" borderId="5" xfId="1" applyNumberFormat="1" applyFont="1" applyFill="1" applyBorder="1"/>
    <xf numFmtId="165" fontId="4" fillId="2" borderId="6" xfId="2" applyNumberFormat="1" applyFont="1" applyFill="1" applyBorder="1" applyAlignment="1">
      <alignment horizontal="right"/>
    </xf>
    <xf numFmtId="164" fontId="4" fillId="2" borderId="5" xfId="0" applyNumberFormat="1" applyFont="1" applyFill="1" applyBorder="1"/>
    <xf numFmtId="165" fontId="4" fillId="0" borderId="6" xfId="2" applyNumberFormat="1" applyFont="1" applyFill="1" applyBorder="1" applyAlignment="1">
      <alignment horizontal="right"/>
    </xf>
    <xf numFmtId="3" fontId="4" fillId="2" borderId="5" xfId="0" applyNumberFormat="1" applyFont="1" applyFill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164" fontId="4" fillId="2" borderId="7" xfId="1" applyNumberFormat="1" applyFont="1" applyFill="1" applyBorder="1"/>
    <xf numFmtId="3" fontId="4" fillId="2" borderId="7" xfId="0" applyNumberFormat="1" applyFont="1" applyFill="1" applyBorder="1"/>
    <xf numFmtId="165" fontId="4" fillId="2" borderId="8" xfId="2" applyNumberFormat="1" applyFont="1" applyFill="1" applyBorder="1" applyAlignment="1">
      <alignment horizontal="right"/>
    </xf>
    <xf numFmtId="0" fontId="3" fillId="0" borderId="0" xfId="0" applyFont="1"/>
    <xf numFmtId="164" fontId="3" fillId="2" borderId="0" xfId="1" applyNumberFormat="1" applyFont="1" applyFill="1" applyBorder="1"/>
    <xf numFmtId="165" fontId="3" fillId="2" borderId="0" xfId="2" applyNumberFormat="1" applyFont="1" applyFill="1" applyBorder="1"/>
    <xf numFmtId="0" fontId="4" fillId="0" borderId="0" xfId="0" applyFont="1"/>
    <xf numFmtId="164" fontId="4" fillId="2" borderId="0" xfId="1" applyNumberFormat="1" applyFont="1" applyFill="1" applyBorder="1"/>
    <xf numFmtId="165" fontId="4" fillId="2" borderId="0" xfId="2" applyNumberFormat="1" applyFont="1" applyFill="1" applyBorder="1"/>
    <xf numFmtId="0" fontId="3" fillId="0" borderId="0" xfId="0" applyFont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4" fillId="0" borderId="1" xfId="0" applyFont="1" applyBorder="1" applyAlignment="1">
      <alignment horizontal="centerContinuous"/>
    </xf>
    <xf numFmtId="0" fontId="4" fillId="2" borderId="1" xfId="0" applyFont="1" applyFill="1" applyBorder="1" applyAlignment="1">
      <alignment horizontal="centerContinuous"/>
    </xf>
    <xf numFmtId="0" fontId="3" fillId="0" borderId="2" xfId="0" applyFont="1" applyBorder="1"/>
    <xf numFmtId="164" fontId="3" fillId="2" borderId="2" xfId="1" applyNumberFormat="1" applyFont="1" applyFill="1" applyBorder="1"/>
    <xf numFmtId="165" fontId="3" fillId="2" borderId="9" xfId="2" applyNumberFormat="1" applyFont="1" applyFill="1" applyBorder="1"/>
    <xf numFmtId="0" fontId="4" fillId="2" borderId="0" xfId="0" applyFont="1" applyFill="1"/>
    <xf numFmtId="0" fontId="6" fillId="0" borderId="0" xfId="3" applyFont="1" applyFill="1" applyBorder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oe_shares\DCAE$\POLICY\Budget\2026-27%20Budget\Workforce%20Funds%20Allocations%20by%20District%20for%20web%20posting%202026-27.xlsx" TargetMode="External"/><Relationship Id="rId1" Type="http://schemas.openxmlformats.org/officeDocument/2006/relationships/externalLinkPath" Target="file:///\\doe_shares\DCAE$\POLICY\Budget\2026-27%20Budget\Workforce%20Funds%20Allocations%20by%20District%20for%20web%20posting%20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F Development Funds - WEB"/>
      <sheetName val="PIPELINE - WEB "/>
      <sheetName val="Total Funds by Agency"/>
    </sheetNames>
    <sheetDataSet>
      <sheetData sheetId="0">
        <row r="5">
          <cell r="A5">
            <v>1</v>
          </cell>
        </row>
      </sheetData>
      <sheetData sheetId="1">
        <row r="5">
          <cell r="A5">
            <v>3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7CD0-B438-4099-BE67-805C681E9E64}">
  <sheetPr>
    <tabColor rgb="FF00B050"/>
    <pageSetUpPr fitToPage="1"/>
  </sheetPr>
  <dimension ref="A1:F76"/>
  <sheetViews>
    <sheetView showGridLines="0" tabSelected="1" zoomScaleNormal="100" workbookViewId="0">
      <selection activeCell="F4" sqref="F4"/>
    </sheetView>
  </sheetViews>
  <sheetFormatPr defaultColWidth="8.7109375" defaultRowHeight="12.75" x14ac:dyDescent="0.2"/>
  <cols>
    <col min="1" max="1" width="9" style="23" customWidth="1"/>
    <col min="2" max="2" width="13" style="23" customWidth="1"/>
    <col min="3" max="3" width="16.140625" style="35" customWidth="1"/>
    <col min="4" max="4" width="14.5703125" style="35" customWidth="1"/>
    <col min="5" max="5" width="11.5703125" style="35" customWidth="1"/>
    <col min="6" max="6" width="11.28515625" style="35" customWidth="1"/>
    <col min="7" max="16384" width="8.7109375" style="23"/>
  </cols>
  <sheetData>
    <row r="1" spans="1:6" x14ac:dyDescent="0.2">
      <c r="A1" s="26" t="s">
        <v>0</v>
      </c>
      <c r="B1" s="26"/>
      <c r="C1" s="27"/>
      <c r="D1" s="27"/>
      <c r="E1" s="27"/>
      <c r="F1" s="27"/>
    </row>
    <row r="2" spans="1:6" ht="18.75" customHeight="1" x14ac:dyDescent="0.2">
      <c r="A2" s="28" t="s">
        <v>1</v>
      </c>
      <c r="B2" s="28"/>
      <c r="C2" s="29"/>
      <c r="D2" s="29"/>
      <c r="E2" s="29"/>
      <c r="F2" s="29"/>
    </row>
    <row r="3" spans="1:6" ht="13.5" thickBot="1" x14ac:dyDescent="0.25">
      <c r="A3" s="30"/>
      <c r="B3" s="30"/>
      <c r="C3" s="31"/>
      <c r="D3" s="31"/>
      <c r="E3" s="31"/>
      <c r="F3" s="31"/>
    </row>
    <row r="4" spans="1:6" ht="30.75" customHeight="1" thickBot="1" x14ac:dyDescent="0.25">
      <c r="A4" s="1" t="s">
        <v>2</v>
      </c>
      <c r="B4" s="1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2">
      <c r="A5" s="3">
        <v>1</v>
      </c>
      <c r="B5" s="4" t="s">
        <v>8</v>
      </c>
      <c r="C5" s="5">
        <v>341518</v>
      </c>
      <c r="D5" s="6">
        <v>341518</v>
      </c>
      <c r="E5" s="5">
        <f>IFERROR(D5-C5,"")</f>
        <v>0</v>
      </c>
      <c r="F5" s="7">
        <f>IFERROR(E5/C5,"")</f>
        <v>0</v>
      </c>
    </row>
    <row r="6" spans="1:6" x14ac:dyDescent="0.2">
      <c r="A6" s="8">
        <v>2</v>
      </c>
      <c r="B6" s="9" t="s">
        <v>9</v>
      </c>
      <c r="C6" s="10">
        <v>319369</v>
      </c>
      <c r="D6" s="6">
        <v>334978</v>
      </c>
      <c r="E6" s="10">
        <f t="shared" ref="E6:E69" si="0">IFERROR(D6-C6,"")</f>
        <v>15609</v>
      </c>
      <c r="F6" s="11">
        <f t="shared" ref="F6:F69" si="1">IFERROR(E6/C6,"")</f>
        <v>4.8874499403511296E-2</v>
      </c>
    </row>
    <row r="7" spans="1:6" x14ac:dyDescent="0.2">
      <c r="A7" s="8">
        <v>3</v>
      </c>
      <c r="B7" s="9" t="s">
        <v>10</v>
      </c>
      <c r="C7" s="10">
        <v>3130425</v>
      </c>
      <c r="D7" s="6">
        <v>3186059</v>
      </c>
      <c r="E7" s="10">
        <f t="shared" si="0"/>
        <v>55634</v>
      </c>
      <c r="F7" s="11">
        <f t="shared" si="1"/>
        <v>1.7772027759808972E-2</v>
      </c>
    </row>
    <row r="8" spans="1:6" x14ac:dyDescent="0.2">
      <c r="A8" s="8">
        <v>4</v>
      </c>
      <c r="B8" s="9" t="s">
        <v>11</v>
      </c>
      <c r="C8" s="10">
        <v>1223046</v>
      </c>
      <c r="D8" s="6">
        <v>1351630</v>
      </c>
      <c r="E8" s="10">
        <f t="shared" si="0"/>
        <v>128584</v>
      </c>
      <c r="F8" s="11">
        <f t="shared" si="1"/>
        <v>0.10513423043777585</v>
      </c>
    </row>
    <row r="9" spans="1:6" x14ac:dyDescent="0.2">
      <c r="A9" s="8">
        <v>5</v>
      </c>
      <c r="B9" s="9" t="s">
        <v>12</v>
      </c>
      <c r="C9" s="10">
        <v>3575397</v>
      </c>
      <c r="D9" s="6">
        <v>3575397</v>
      </c>
      <c r="E9" s="10">
        <f t="shared" si="0"/>
        <v>0</v>
      </c>
      <c r="F9" s="11">
        <f t="shared" si="1"/>
        <v>0</v>
      </c>
    </row>
    <row r="10" spans="1:6" x14ac:dyDescent="0.2">
      <c r="A10" s="8">
        <v>6</v>
      </c>
      <c r="B10" s="9" t="s">
        <v>13</v>
      </c>
      <c r="C10" s="10">
        <v>84953412</v>
      </c>
      <c r="D10" s="6">
        <v>84953412</v>
      </c>
      <c r="E10" s="10">
        <f t="shared" si="0"/>
        <v>0</v>
      </c>
      <c r="F10" s="11">
        <f t="shared" si="1"/>
        <v>0</v>
      </c>
    </row>
    <row r="11" spans="1:6" x14ac:dyDescent="0.2">
      <c r="A11" s="8">
        <v>7</v>
      </c>
      <c r="B11" s="9" t="s">
        <v>14</v>
      </c>
      <c r="C11" s="10">
        <v>0</v>
      </c>
      <c r="D11" s="12">
        <v>0</v>
      </c>
      <c r="E11" s="10">
        <f t="shared" si="0"/>
        <v>0</v>
      </c>
      <c r="F11" s="13" t="s">
        <v>15</v>
      </c>
    </row>
    <row r="12" spans="1:6" x14ac:dyDescent="0.2">
      <c r="A12" s="8">
        <v>8</v>
      </c>
      <c r="B12" s="9" t="s">
        <v>16</v>
      </c>
      <c r="C12" s="10">
        <v>4354836</v>
      </c>
      <c r="D12" s="6">
        <v>4354836</v>
      </c>
      <c r="E12" s="10">
        <f t="shared" si="0"/>
        <v>0</v>
      </c>
      <c r="F12" s="11">
        <f t="shared" si="1"/>
        <v>0</v>
      </c>
    </row>
    <row r="13" spans="1:6" x14ac:dyDescent="0.2">
      <c r="A13" s="8">
        <v>9</v>
      </c>
      <c r="B13" s="9" t="s">
        <v>17</v>
      </c>
      <c r="C13" s="10">
        <v>3605773</v>
      </c>
      <c r="D13" s="6">
        <v>3605773</v>
      </c>
      <c r="E13" s="10">
        <f t="shared" si="0"/>
        <v>0</v>
      </c>
      <c r="F13" s="11">
        <f t="shared" si="1"/>
        <v>0</v>
      </c>
    </row>
    <row r="14" spans="1:6" x14ac:dyDescent="0.2">
      <c r="A14" s="8">
        <v>10</v>
      </c>
      <c r="B14" s="9" t="s">
        <v>18</v>
      </c>
      <c r="C14" s="10">
        <v>1154458</v>
      </c>
      <c r="D14" s="6">
        <v>1154458</v>
      </c>
      <c r="E14" s="10">
        <f t="shared" si="0"/>
        <v>0</v>
      </c>
      <c r="F14" s="11">
        <f t="shared" si="1"/>
        <v>0</v>
      </c>
    </row>
    <row r="15" spans="1:6" x14ac:dyDescent="0.2">
      <c r="A15" s="8">
        <v>11</v>
      </c>
      <c r="B15" s="9" t="s">
        <v>19</v>
      </c>
      <c r="C15" s="10">
        <v>13921490</v>
      </c>
      <c r="D15" s="6">
        <v>13921490</v>
      </c>
      <c r="E15" s="10">
        <f t="shared" si="0"/>
        <v>0</v>
      </c>
      <c r="F15" s="11">
        <f t="shared" si="1"/>
        <v>0</v>
      </c>
    </row>
    <row r="16" spans="1:6" x14ac:dyDescent="0.2">
      <c r="A16" s="8">
        <v>12</v>
      </c>
      <c r="B16" s="9" t="s">
        <v>20</v>
      </c>
      <c r="C16" s="10">
        <v>306053</v>
      </c>
      <c r="D16" s="6">
        <v>306053</v>
      </c>
      <c r="E16" s="10">
        <f t="shared" si="0"/>
        <v>0</v>
      </c>
      <c r="F16" s="11">
        <f t="shared" si="1"/>
        <v>0</v>
      </c>
    </row>
    <row r="17" spans="1:6" x14ac:dyDescent="0.2">
      <c r="A17" s="8">
        <v>13</v>
      </c>
      <c r="B17" s="9" t="s">
        <v>21</v>
      </c>
      <c r="C17" s="10">
        <v>92761813</v>
      </c>
      <c r="D17" s="6">
        <v>92761813</v>
      </c>
      <c r="E17" s="10">
        <f t="shared" si="0"/>
        <v>0</v>
      </c>
      <c r="F17" s="11">
        <f t="shared" si="1"/>
        <v>0</v>
      </c>
    </row>
    <row r="18" spans="1:6" x14ac:dyDescent="0.2">
      <c r="A18" s="8">
        <v>14</v>
      </c>
      <c r="B18" s="9" t="s">
        <v>22</v>
      </c>
      <c r="C18" s="10">
        <v>720702</v>
      </c>
      <c r="D18" s="6">
        <v>761092</v>
      </c>
      <c r="E18" s="10">
        <f t="shared" si="0"/>
        <v>40390</v>
      </c>
      <c r="F18" s="11">
        <f t="shared" si="1"/>
        <v>5.6042580706033837E-2</v>
      </c>
    </row>
    <row r="19" spans="1:6" x14ac:dyDescent="0.2">
      <c r="A19" s="8">
        <v>15</v>
      </c>
      <c r="B19" s="9" t="s">
        <v>23</v>
      </c>
      <c r="C19" s="10">
        <v>113629</v>
      </c>
      <c r="D19" s="6">
        <v>222596</v>
      </c>
      <c r="E19" s="10">
        <f t="shared" si="0"/>
        <v>108967</v>
      </c>
      <c r="F19" s="11">
        <f t="shared" si="1"/>
        <v>0.95897174136884067</v>
      </c>
    </row>
    <row r="20" spans="1:6" x14ac:dyDescent="0.2">
      <c r="A20" s="8">
        <v>16</v>
      </c>
      <c r="B20" s="9" t="s">
        <v>24</v>
      </c>
      <c r="C20" s="10">
        <v>0</v>
      </c>
      <c r="D20" s="12">
        <v>0</v>
      </c>
      <c r="E20" s="10">
        <f t="shared" si="0"/>
        <v>0</v>
      </c>
      <c r="F20" s="13" t="s">
        <v>15</v>
      </c>
    </row>
    <row r="21" spans="1:6" x14ac:dyDescent="0.2">
      <c r="A21" s="8">
        <v>17</v>
      </c>
      <c r="B21" s="9" t="s">
        <v>25</v>
      </c>
      <c r="C21" s="10">
        <v>5522080</v>
      </c>
      <c r="D21" s="6">
        <v>5522080</v>
      </c>
      <c r="E21" s="10">
        <f t="shared" si="0"/>
        <v>0</v>
      </c>
      <c r="F21" s="11">
        <f t="shared" si="1"/>
        <v>0</v>
      </c>
    </row>
    <row r="22" spans="1:6" x14ac:dyDescent="0.2">
      <c r="A22" s="8">
        <v>18</v>
      </c>
      <c r="B22" s="9" t="s">
        <v>26</v>
      </c>
      <c r="C22" s="10">
        <v>1087978</v>
      </c>
      <c r="D22" s="6">
        <v>1087978</v>
      </c>
      <c r="E22" s="10">
        <f t="shared" si="0"/>
        <v>0</v>
      </c>
      <c r="F22" s="11">
        <f t="shared" si="1"/>
        <v>0</v>
      </c>
    </row>
    <row r="23" spans="1:6" x14ac:dyDescent="0.2">
      <c r="A23" s="8">
        <v>19</v>
      </c>
      <c r="B23" s="9" t="s">
        <v>27</v>
      </c>
      <c r="C23" s="10">
        <v>107691</v>
      </c>
      <c r="D23" s="6">
        <v>216965</v>
      </c>
      <c r="E23" s="10">
        <f t="shared" si="0"/>
        <v>109274</v>
      </c>
      <c r="F23" s="11">
        <f t="shared" si="1"/>
        <v>1.0146994642077796</v>
      </c>
    </row>
    <row r="24" spans="1:6" x14ac:dyDescent="0.2">
      <c r="A24" s="8">
        <v>20</v>
      </c>
      <c r="B24" s="9" t="s">
        <v>28</v>
      </c>
      <c r="C24" s="10">
        <v>939171</v>
      </c>
      <c r="D24" s="6">
        <v>1098648</v>
      </c>
      <c r="E24" s="10">
        <f t="shared" si="0"/>
        <v>159477</v>
      </c>
      <c r="F24" s="11">
        <f t="shared" si="1"/>
        <v>0.1698061375404479</v>
      </c>
    </row>
    <row r="25" spans="1:6" x14ac:dyDescent="0.2">
      <c r="A25" s="8">
        <v>21</v>
      </c>
      <c r="B25" s="9" t="s">
        <v>29</v>
      </c>
      <c r="C25" s="10">
        <v>0</v>
      </c>
      <c r="D25" s="12">
        <v>0</v>
      </c>
      <c r="E25" s="10">
        <f t="shared" si="0"/>
        <v>0</v>
      </c>
      <c r="F25" s="13" t="s">
        <v>15</v>
      </c>
    </row>
    <row r="26" spans="1:6" x14ac:dyDescent="0.2">
      <c r="A26" s="8">
        <v>22</v>
      </c>
      <c r="B26" s="9" t="s">
        <v>30</v>
      </c>
      <c r="C26" s="10">
        <v>108971</v>
      </c>
      <c r="D26" s="6">
        <v>214467</v>
      </c>
      <c r="E26" s="10">
        <f t="shared" si="0"/>
        <v>105496</v>
      </c>
      <c r="F26" s="11">
        <f t="shared" si="1"/>
        <v>0.96811078176762622</v>
      </c>
    </row>
    <row r="27" spans="1:6" x14ac:dyDescent="0.2">
      <c r="A27" s="8">
        <v>23</v>
      </c>
      <c r="B27" s="9" t="s">
        <v>31</v>
      </c>
      <c r="C27" s="10">
        <v>110047</v>
      </c>
      <c r="D27" s="6">
        <v>218832</v>
      </c>
      <c r="E27" s="10">
        <f t="shared" si="0"/>
        <v>108785</v>
      </c>
      <c r="F27" s="11">
        <f t="shared" si="1"/>
        <v>0.98853217261715454</v>
      </c>
    </row>
    <row r="28" spans="1:6" x14ac:dyDescent="0.2">
      <c r="A28" s="8">
        <v>24</v>
      </c>
      <c r="B28" s="9" t="s">
        <v>32</v>
      </c>
      <c r="C28" s="10">
        <v>108328</v>
      </c>
      <c r="D28" s="6">
        <v>216897</v>
      </c>
      <c r="E28" s="10">
        <f t="shared" si="0"/>
        <v>108569</v>
      </c>
      <c r="F28" s="11">
        <f t="shared" si="1"/>
        <v>1.002224724909534</v>
      </c>
    </row>
    <row r="29" spans="1:6" x14ac:dyDescent="0.2">
      <c r="A29" s="8">
        <v>25</v>
      </c>
      <c r="B29" s="9" t="s">
        <v>33</v>
      </c>
      <c r="C29" s="10">
        <v>199579</v>
      </c>
      <c r="D29" s="6">
        <v>219599</v>
      </c>
      <c r="E29" s="10">
        <f t="shared" si="0"/>
        <v>20020</v>
      </c>
      <c r="F29" s="11">
        <f t="shared" si="1"/>
        <v>0.1003111549812355</v>
      </c>
    </row>
    <row r="30" spans="1:6" x14ac:dyDescent="0.2">
      <c r="A30" s="8">
        <v>26</v>
      </c>
      <c r="B30" s="9" t="s">
        <v>34</v>
      </c>
      <c r="C30" s="10">
        <v>1168201</v>
      </c>
      <c r="D30" s="6">
        <v>1443816</v>
      </c>
      <c r="E30" s="10">
        <f t="shared" si="0"/>
        <v>275615</v>
      </c>
      <c r="F30" s="11">
        <f t="shared" si="1"/>
        <v>0.23593114541076407</v>
      </c>
    </row>
    <row r="31" spans="1:6" x14ac:dyDescent="0.2">
      <c r="A31" s="8">
        <v>27</v>
      </c>
      <c r="B31" s="9" t="s">
        <v>35</v>
      </c>
      <c r="C31" s="10">
        <v>779303</v>
      </c>
      <c r="D31" s="6">
        <v>889275</v>
      </c>
      <c r="E31" s="10">
        <f t="shared" si="0"/>
        <v>109972</v>
      </c>
      <c r="F31" s="11">
        <f t="shared" si="1"/>
        <v>0.1411158432599387</v>
      </c>
    </row>
    <row r="32" spans="1:6" x14ac:dyDescent="0.2">
      <c r="A32" s="8">
        <v>28</v>
      </c>
      <c r="B32" s="9" t="s">
        <v>36</v>
      </c>
      <c r="C32" s="10">
        <v>0</v>
      </c>
      <c r="D32" s="12">
        <v>0</v>
      </c>
      <c r="E32" s="10">
        <f t="shared" si="0"/>
        <v>0</v>
      </c>
      <c r="F32" s="13" t="s">
        <v>15</v>
      </c>
    </row>
    <row r="33" spans="1:6" x14ac:dyDescent="0.2">
      <c r="A33" s="8">
        <v>29</v>
      </c>
      <c r="B33" s="9" t="s">
        <v>37</v>
      </c>
      <c r="C33" s="10">
        <v>56700748</v>
      </c>
      <c r="D33" s="14">
        <v>56700748</v>
      </c>
      <c r="E33" s="10">
        <f t="shared" si="0"/>
        <v>0</v>
      </c>
      <c r="F33" s="11">
        <f t="shared" si="1"/>
        <v>0</v>
      </c>
    </row>
    <row r="34" spans="1:6" x14ac:dyDescent="0.2">
      <c r="A34" s="8">
        <v>30</v>
      </c>
      <c r="B34" s="9" t="s">
        <v>38</v>
      </c>
      <c r="C34" s="10">
        <v>0</v>
      </c>
      <c r="D34" s="12">
        <v>0</v>
      </c>
      <c r="E34" s="10">
        <f t="shared" si="0"/>
        <v>0</v>
      </c>
      <c r="F34" s="13" t="s">
        <v>15</v>
      </c>
    </row>
    <row r="35" spans="1:6" x14ac:dyDescent="0.2">
      <c r="A35" s="8">
        <v>31</v>
      </c>
      <c r="B35" s="9" t="s">
        <v>39</v>
      </c>
      <c r="C35" s="10">
        <v>1594437</v>
      </c>
      <c r="D35" s="6">
        <v>1700551</v>
      </c>
      <c r="E35" s="10">
        <f t="shared" si="0"/>
        <v>106114</v>
      </c>
      <c r="F35" s="11">
        <f t="shared" si="1"/>
        <v>6.6552645228378421E-2</v>
      </c>
    </row>
    <row r="36" spans="1:6" x14ac:dyDescent="0.2">
      <c r="A36" s="8">
        <v>32</v>
      </c>
      <c r="B36" s="9" t="s">
        <v>40</v>
      </c>
      <c r="C36" s="10">
        <v>245506</v>
      </c>
      <c r="D36" s="6">
        <v>245506</v>
      </c>
      <c r="E36" s="10">
        <f t="shared" si="0"/>
        <v>0</v>
      </c>
      <c r="F36" s="11">
        <f t="shared" si="1"/>
        <v>0</v>
      </c>
    </row>
    <row r="37" spans="1:6" x14ac:dyDescent="0.2">
      <c r="A37" s="8">
        <v>33</v>
      </c>
      <c r="B37" s="9" t="s">
        <v>41</v>
      </c>
      <c r="C37" s="10">
        <v>107952</v>
      </c>
      <c r="D37" s="6">
        <v>217097</v>
      </c>
      <c r="E37" s="10">
        <f t="shared" si="0"/>
        <v>109145</v>
      </c>
      <c r="F37" s="11">
        <f t="shared" si="1"/>
        <v>1.0110512079442715</v>
      </c>
    </row>
    <row r="38" spans="1:6" x14ac:dyDescent="0.2">
      <c r="A38" s="8">
        <v>34</v>
      </c>
      <c r="B38" s="9" t="s">
        <v>42</v>
      </c>
      <c r="C38" s="10">
        <v>108742</v>
      </c>
      <c r="D38" s="6">
        <v>217722</v>
      </c>
      <c r="E38" s="10">
        <f t="shared" si="0"/>
        <v>108980</v>
      </c>
      <c r="F38" s="11">
        <f t="shared" si="1"/>
        <v>1.0021886667524966</v>
      </c>
    </row>
    <row r="39" spans="1:6" x14ac:dyDescent="0.2">
      <c r="A39" s="8">
        <v>35</v>
      </c>
      <c r="B39" s="9" t="s">
        <v>43</v>
      </c>
      <c r="C39" s="10">
        <v>7161499</v>
      </c>
      <c r="D39" s="6">
        <v>7161499</v>
      </c>
      <c r="E39" s="10">
        <f t="shared" si="0"/>
        <v>0</v>
      </c>
      <c r="F39" s="11">
        <f t="shared" si="1"/>
        <v>0</v>
      </c>
    </row>
    <row r="40" spans="1:6" x14ac:dyDescent="0.2">
      <c r="A40" s="8">
        <v>36</v>
      </c>
      <c r="B40" s="9" t="s">
        <v>44</v>
      </c>
      <c r="C40" s="10">
        <v>11513147</v>
      </c>
      <c r="D40" s="6">
        <v>11513147</v>
      </c>
      <c r="E40" s="10">
        <f t="shared" si="0"/>
        <v>0</v>
      </c>
      <c r="F40" s="11">
        <f t="shared" si="1"/>
        <v>0</v>
      </c>
    </row>
    <row r="41" spans="1:6" x14ac:dyDescent="0.2">
      <c r="A41" s="8">
        <v>37</v>
      </c>
      <c r="B41" s="9" t="s">
        <v>45</v>
      </c>
      <c r="C41" s="10">
        <v>9613460</v>
      </c>
      <c r="D41" s="6">
        <v>9613460</v>
      </c>
      <c r="E41" s="10">
        <f t="shared" si="0"/>
        <v>0</v>
      </c>
      <c r="F41" s="11">
        <f t="shared" si="1"/>
        <v>0</v>
      </c>
    </row>
    <row r="42" spans="1:6" x14ac:dyDescent="0.2">
      <c r="A42" s="8">
        <v>38</v>
      </c>
      <c r="B42" s="9" t="s">
        <v>46</v>
      </c>
      <c r="C42" s="10">
        <v>0</v>
      </c>
      <c r="D42" s="12">
        <v>0</v>
      </c>
      <c r="E42" s="10">
        <f t="shared" si="0"/>
        <v>0</v>
      </c>
      <c r="F42" s="13" t="s">
        <v>15</v>
      </c>
    </row>
    <row r="43" spans="1:6" x14ac:dyDescent="0.2">
      <c r="A43" s="8">
        <v>39</v>
      </c>
      <c r="B43" s="9" t="s">
        <v>47</v>
      </c>
      <c r="C43" s="10">
        <v>228905</v>
      </c>
      <c r="D43" s="6">
        <v>229885</v>
      </c>
      <c r="E43" s="10">
        <f t="shared" si="0"/>
        <v>980</v>
      </c>
      <c r="F43" s="11">
        <f t="shared" si="1"/>
        <v>4.2812520477927525E-3</v>
      </c>
    </row>
    <row r="44" spans="1:6" x14ac:dyDescent="0.2">
      <c r="A44" s="8">
        <v>40</v>
      </c>
      <c r="B44" s="9" t="s">
        <v>48</v>
      </c>
      <c r="C44" s="10">
        <v>107685</v>
      </c>
      <c r="D44" s="6">
        <v>216087</v>
      </c>
      <c r="E44" s="10">
        <f t="shared" si="0"/>
        <v>108402</v>
      </c>
      <c r="F44" s="11">
        <f t="shared" si="1"/>
        <v>1.0066583089566792</v>
      </c>
    </row>
    <row r="45" spans="1:6" x14ac:dyDescent="0.2">
      <c r="A45" s="8">
        <v>41</v>
      </c>
      <c r="B45" s="9" t="s">
        <v>49</v>
      </c>
      <c r="C45" s="10">
        <v>10511121</v>
      </c>
      <c r="D45" s="6">
        <v>10511121</v>
      </c>
      <c r="E45" s="10">
        <f t="shared" si="0"/>
        <v>0</v>
      </c>
      <c r="F45" s="11">
        <f t="shared" si="1"/>
        <v>0</v>
      </c>
    </row>
    <row r="46" spans="1:6" x14ac:dyDescent="0.2">
      <c r="A46" s="8">
        <v>42</v>
      </c>
      <c r="B46" s="9" t="s">
        <v>50</v>
      </c>
      <c r="C46" s="10">
        <v>4813692</v>
      </c>
      <c r="D46" s="6">
        <v>4813692</v>
      </c>
      <c r="E46" s="10">
        <f t="shared" si="0"/>
        <v>0</v>
      </c>
      <c r="F46" s="11">
        <f t="shared" si="1"/>
        <v>0</v>
      </c>
    </row>
    <row r="47" spans="1:6" x14ac:dyDescent="0.2">
      <c r="A47" s="8">
        <v>43</v>
      </c>
      <c r="B47" s="9" t="s">
        <v>51</v>
      </c>
      <c r="C47" s="10">
        <v>1287481</v>
      </c>
      <c r="D47" s="6">
        <v>1287481</v>
      </c>
      <c r="E47" s="10">
        <f t="shared" si="0"/>
        <v>0</v>
      </c>
      <c r="F47" s="11">
        <f t="shared" si="1"/>
        <v>0</v>
      </c>
    </row>
    <row r="48" spans="1:6" x14ac:dyDescent="0.2">
      <c r="A48" s="8">
        <v>44</v>
      </c>
      <c r="B48" s="9" t="s">
        <v>52</v>
      </c>
      <c r="C48" s="10">
        <v>665868</v>
      </c>
      <c r="D48" s="6">
        <v>665868</v>
      </c>
      <c r="E48" s="10">
        <f t="shared" si="0"/>
        <v>0</v>
      </c>
      <c r="F48" s="11">
        <f t="shared" si="1"/>
        <v>0</v>
      </c>
    </row>
    <row r="49" spans="1:6" x14ac:dyDescent="0.2">
      <c r="A49" s="8">
        <v>45</v>
      </c>
      <c r="B49" s="9" t="s">
        <v>53</v>
      </c>
      <c r="C49" s="10">
        <v>321234</v>
      </c>
      <c r="D49" s="6">
        <v>281165</v>
      </c>
      <c r="E49" s="10">
        <f t="shared" si="0"/>
        <v>-40069</v>
      </c>
      <c r="F49" s="11">
        <f t="shared" si="1"/>
        <v>-0.12473461713268209</v>
      </c>
    </row>
    <row r="50" spans="1:6" x14ac:dyDescent="0.2">
      <c r="A50" s="8">
        <v>46</v>
      </c>
      <c r="B50" s="9" t="s">
        <v>54</v>
      </c>
      <c r="C50" s="10">
        <v>2938989</v>
      </c>
      <c r="D50" s="6">
        <v>2938989</v>
      </c>
      <c r="E50" s="10">
        <f t="shared" si="0"/>
        <v>0</v>
      </c>
      <c r="F50" s="11">
        <f t="shared" si="1"/>
        <v>0</v>
      </c>
    </row>
    <row r="51" spans="1:6" x14ac:dyDescent="0.2">
      <c r="A51" s="8">
        <v>47</v>
      </c>
      <c r="B51" s="9" t="s">
        <v>55</v>
      </c>
      <c r="C51" s="10">
        <v>0</v>
      </c>
      <c r="D51" s="12">
        <v>0</v>
      </c>
      <c r="E51" s="10">
        <f t="shared" si="0"/>
        <v>0</v>
      </c>
      <c r="F51" s="13" t="s">
        <v>15</v>
      </c>
    </row>
    <row r="52" spans="1:6" x14ac:dyDescent="0.2">
      <c r="A52" s="8">
        <v>48</v>
      </c>
      <c r="B52" s="9" t="s">
        <v>56</v>
      </c>
      <c r="C52" s="10">
        <v>34889964</v>
      </c>
      <c r="D52" s="6">
        <v>34889964</v>
      </c>
      <c r="E52" s="10">
        <f t="shared" si="0"/>
        <v>0</v>
      </c>
      <c r="F52" s="11">
        <f t="shared" si="1"/>
        <v>0</v>
      </c>
    </row>
    <row r="53" spans="1:6" x14ac:dyDescent="0.2">
      <c r="A53" s="8">
        <v>49</v>
      </c>
      <c r="B53" s="9" t="s">
        <v>57</v>
      </c>
      <c r="C53" s="10">
        <v>9464435</v>
      </c>
      <c r="D53" s="6">
        <v>10225358</v>
      </c>
      <c r="E53" s="10">
        <f t="shared" si="0"/>
        <v>760923</v>
      </c>
      <c r="F53" s="11">
        <f t="shared" si="1"/>
        <v>8.0398143153817422E-2</v>
      </c>
    </row>
    <row r="54" spans="1:6" x14ac:dyDescent="0.2">
      <c r="A54" s="8">
        <v>50</v>
      </c>
      <c r="B54" s="9" t="s">
        <v>58</v>
      </c>
      <c r="C54" s="10">
        <v>20680710</v>
      </c>
      <c r="D54" s="6">
        <v>22181585</v>
      </c>
      <c r="E54" s="10">
        <f t="shared" si="0"/>
        <v>1500875</v>
      </c>
      <c r="F54" s="11">
        <f t="shared" si="1"/>
        <v>7.2573668892412305E-2</v>
      </c>
    </row>
    <row r="55" spans="1:6" x14ac:dyDescent="0.2">
      <c r="A55" s="8">
        <v>51</v>
      </c>
      <c r="B55" s="9" t="s">
        <v>59</v>
      </c>
      <c r="C55" s="10">
        <v>3736944</v>
      </c>
      <c r="D55" s="6">
        <v>3736944</v>
      </c>
      <c r="E55" s="10">
        <f t="shared" si="0"/>
        <v>0</v>
      </c>
      <c r="F55" s="11">
        <f t="shared" si="1"/>
        <v>0</v>
      </c>
    </row>
    <row r="56" spans="1:6" x14ac:dyDescent="0.2">
      <c r="A56" s="8">
        <v>52</v>
      </c>
      <c r="B56" s="9" t="s">
        <v>60</v>
      </c>
      <c r="C56" s="10">
        <v>28354031</v>
      </c>
      <c r="D56" s="6">
        <v>28354031</v>
      </c>
      <c r="E56" s="10">
        <f t="shared" si="0"/>
        <v>0</v>
      </c>
      <c r="F56" s="11">
        <f t="shared" si="1"/>
        <v>0</v>
      </c>
    </row>
    <row r="57" spans="1:6" x14ac:dyDescent="0.2">
      <c r="A57" s="8">
        <v>53</v>
      </c>
      <c r="B57" s="9" t="s">
        <v>61</v>
      </c>
      <c r="C57" s="10">
        <v>10146087</v>
      </c>
      <c r="D57" s="6">
        <v>10529023</v>
      </c>
      <c r="E57" s="10">
        <f t="shared" si="0"/>
        <v>382936</v>
      </c>
      <c r="F57" s="11">
        <f t="shared" si="1"/>
        <v>3.7742235011389118E-2</v>
      </c>
    </row>
    <row r="58" spans="1:6" x14ac:dyDescent="0.2">
      <c r="A58" s="8">
        <v>54</v>
      </c>
      <c r="B58" s="9" t="s">
        <v>62</v>
      </c>
      <c r="C58" s="10">
        <v>0</v>
      </c>
      <c r="D58" s="12">
        <v>0</v>
      </c>
      <c r="E58" s="10">
        <f t="shared" si="0"/>
        <v>0</v>
      </c>
      <c r="F58" s="13" t="s">
        <v>15</v>
      </c>
    </row>
    <row r="59" spans="1:6" x14ac:dyDescent="0.2">
      <c r="A59" s="8">
        <v>55</v>
      </c>
      <c r="B59" s="9" t="s">
        <v>63</v>
      </c>
      <c r="C59" s="10">
        <v>4611049</v>
      </c>
      <c r="D59" s="6">
        <v>4737030</v>
      </c>
      <c r="E59" s="10">
        <f t="shared" si="0"/>
        <v>125981</v>
      </c>
      <c r="F59" s="11">
        <f t="shared" si="1"/>
        <v>2.7321548740861352E-2</v>
      </c>
    </row>
    <row r="60" spans="1:6" x14ac:dyDescent="0.2">
      <c r="A60" s="8">
        <v>56</v>
      </c>
      <c r="B60" s="9" t="s">
        <v>64</v>
      </c>
      <c r="C60" s="10">
        <v>0</v>
      </c>
      <c r="D60" s="12">
        <v>0</v>
      </c>
      <c r="E60" s="10">
        <f t="shared" si="0"/>
        <v>0</v>
      </c>
      <c r="F60" s="13" t="s">
        <v>15</v>
      </c>
    </row>
    <row r="61" spans="1:6" x14ac:dyDescent="0.2">
      <c r="A61" s="8">
        <v>57</v>
      </c>
      <c r="B61" s="9" t="s">
        <v>65</v>
      </c>
      <c r="C61" s="10">
        <v>2549536</v>
      </c>
      <c r="D61" s="6">
        <v>2549536</v>
      </c>
      <c r="E61" s="10">
        <f t="shared" si="0"/>
        <v>0</v>
      </c>
      <c r="F61" s="11">
        <f t="shared" si="1"/>
        <v>0</v>
      </c>
    </row>
    <row r="62" spans="1:6" x14ac:dyDescent="0.2">
      <c r="A62" s="8">
        <v>58</v>
      </c>
      <c r="B62" s="9" t="s">
        <v>66</v>
      </c>
      <c r="C62" s="10">
        <v>11211772</v>
      </c>
      <c r="D62" s="6">
        <v>11211772</v>
      </c>
      <c r="E62" s="10">
        <f t="shared" si="0"/>
        <v>0</v>
      </c>
      <c r="F62" s="11">
        <f t="shared" si="1"/>
        <v>0</v>
      </c>
    </row>
    <row r="63" spans="1:6" x14ac:dyDescent="0.2">
      <c r="A63" s="8">
        <v>59</v>
      </c>
      <c r="B63" s="9" t="s">
        <v>67</v>
      </c>
      <c r="C63" s="10">
        <v>0</v>
      </c>
      <c r="D63" s="12">
        <v>0</v>
      </c>
      <c r="E63" s="10">
        <f t="shared" si="0"/>
        <v>0</v>
      </c>
      <c r="F63" s="13" t="s">
        <v>15</v>
      </c>
    </row>
    <row r="64" spans="1:6" x14ac:dyDescent="0.2">
      <c r="A64" s="8">
        <v>60</v>
      </c>
      <c r="B64" s="9" t="s">
        <v>68</v>
      </c>
      <c r="C64" s="10">
        <v>236969</v>
      </c>
      <c r="D64" s="6">
        <v>236969</v>
      </c>
      <c r="E64" s="10">
        <f t="shared" si="0"/>
        <v>0</v>
      </c>
      <c r="F64" s="11">
        <f t="shared" si="1"/>
        <v>0</v>
      </c>
    </row>
    <row r="65" spans="1:6" x14ac:dyDescent="0.2">
      <c r="A65" s="8">
        <v>61</v>
      </c>
      <c r="B65" s="9" t="s">
        <v>69</v>
      </c>
      <c r="C65" s="10">
        <v>3660401</v>
      </c>
      <c r="D65" s="6">
        <v>4129141</v>
      </c>
      <c r="E65" s="10">
        <f t="shared" si="0"/>
        <v>468740</v>
      </c>
      <c r="F65" s="11">
        <f t="shared" si="1"/>
        <v>0.128057007961696</v>
      </c>
    </row>
    <row r="66" spans="1:6" x14ac:dyDescent="0.2">
      <c r="A66" s="8">
        <v>62</v>
      </c>
      <c r="B66" s="9" t="s">
        <v>70</v>
      </c>
      <c r="C66" s="10">
        <v>3276612</v>
      </c>
      <c r="D66" s="14">
        <v>3850082</v>
      </c>
      <c r="E66" s="10">
        <f t="shared" si="0"/>
        <v>573470</v>
      </c>
      <c r="F66" s="11">
        <f t="shared" si="1"/>
        <v>0.17501919665801138</v>
      </c>
    </row>
    <row r="67" spans="1:6" x14ac:dyDescent="0.2">
      <c r="A67" s="8">
        <v>63</v>
      </c>
      <c r="B67" s="9" t="s">
        <v>71</v>
      </c>
      <c r="C67" s="10">
        <v>114402</v>
      </c>
      <c r="D67" s="6">
        <v>218428</v>
      </c>
      <c r="E67" s="10">
        <f t="shared" si="0"/>
        <v>104026</v>
      </c>
      <c r="F67" s="11">
        <f t="shared" si="1"/>
        <v>0.90930228492508869</v>
      </c>
    </row>
    <row r="68" spans="1:6" x14ac:dyDescent="0.2">
      <c r="A68" s="8">
        <v>64</v>
      </c>
      <c r="B68" s="9" t="s">
        <v>72</v>
      </c>
      <c r="C68" s="10">
        <v>0</v>
      </c>
      <c r="D68" s="12">
        <v>0</v>
      </c>
      <c r="E68" s="10">
        <f t="shared" si="0"/>
        <v>0</v>
      </c>
      <c r="F68" s="11" t="str">
        <f t="shared" si="1"/>
        <v/>
      </c>
    </row>
    <row r="69" spans="1:6" x14ac:dyDescent="0.2">
      <c r="A69" s="8">
        <v>65</v>
      </c>
      <c r="B69" s="9" t="s">
        <v>73</v>
      </c>
      <c r="C69" s="10">
        <v>124370</v>
      </c>
      <c r="D69" s="6">
        <v>220887</v>
      </c>
      <c r="E69" s="10">
        <f t="shared" si="0"/>
        <v>96517</v>
      </c>
      <c r="F69" s="11">
        <f t="shared" si="1"/>
        <v>0.77604727828254405</v>
      </c>
    </row>
    <row r="70" spans="1:6" x14ac:dyDescent="0.2">
      <c r="A70" s="8">
        <v>66</v>
      </c>
      <c r="B70" s="9" t="s">
        <v>74</v>
      </c>
      <c r="C70" s="10">
        <v>1676238</v>
      </c>
      <c r="D70" s="6">
        <v>1676238</v>
      </c>
      <c r="E70" s="10">
        <f t="shared" ref="E70:E72" si="2">IFERROR(D70-C70,"")</f>
        <v>0</v>
      </c>
      <c r="F70" s="11">
        <f t="shared" ref="F70:F72" si="3">IFERROR(E70/C70,"")</f>
        <v>0</v>
      </c>
    </row>
    <row r="71" spans="1:6" ht="13.5" thickBot="1" x14ac:dyDescent="0.25">
      <c r="A71" s="15">
        <v>67</v>
      </c>
      <c r="B71" s="16" t="s">
        <v>75</v>
      </c>
      <c r="C71" s="17">
        <v>4079570</v>
      </c>
      <c r="D71" s="18">
        <v>4489307</v>
      </c>
      <c r="E71" s="17">
        <f t="shared" si="2"/>
        <v>409737</v>
      </c>
      <c r="F71" s="19">
        <f t="shared" si="3"/>
        <v>0.10043632049456193</v>
      </c>
    </row>
    <row r="72" spans="1:6" ht="13.5" thickBot="1" x14ac:dyDescent="0.25">
      <c r="A72" s="32"/>
      <c r="B72" s="32" t="s">
        <v>76</v>
      </c>
      <c r="C72" s="33">
        <f>SUM(C5:C71)</f>
        <v>467346826</v>
      </c>
      <c r="D72" s="33">
        <f>SUM(D5:D71)</f>
        <v>473509975</v>
      </c>
      <c r="E72" s="33">
        <f t="shared" si="2"/>
        <v>6163149</v>
      </c>
      <c r="F72" s="34">
        <f t="shared" si="3"/>
        <v>1.3187527243418146E-2</v>
      </c>
    </row>
    <row r="73" spans="1:6" x14ac:dyDescent="0.2">
      <c r="A73" s="20"/>
      <c r="B73" s="20"/>
      <c r="C73" s="21"/>
      <c r="D73" s="21"/>
      <c r="E73" s="21"/>
      <c r="F73" s="22"/>
    </row>
    <row r="74" spans="1:6" x14ac:dyDescent="0.2">
      <c r="A74" s="23" t="s">
        <v>77</v>
      </c>
      <c r="C74" s="24"/>
      <c r="D74" s="24"/>
      <c r="E74" s="24"/>
      <c r="F74" s="25"/>
    </row>
    <row r="75" spans="1:6" x14ac:dyDescent="0.2">
      <c r="A75" s="23" t="s">
        <v>78</v>
      </c>
    </row>
    <row r="76" spans="1:6" x14ac:dyDescent="0.2">
      <c r="B76" s="36"/>
    </row>
  </sheetData>
  <printOptions horizontalCentered="1"/>
  <pageMargins left="0.7" right="0.7" top="0.75" bottom="0.75" header="0.3" footer="0.3"/>
  <pageSetup fitToHeight="2" orientation="portrait" r:id="rId1"/>
  <headerFooter>
    <oddFooter>&amp;C&amp;10Page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WF Development Funds - WEB</vt:lpstr>
      <vt:lpstr>_2024_25</vt:lpstr>
      <vt:lpstr>_2025_26</vt:lpstr>
      <vt:lpstr>Change</vt:lpstr>
      <vt:lpstr>Difference</vt:lpstr>
      <vt:lpstr>District</vt:lpstr>
      <vt:lpstr>district_</vt:lpstr>
      <vt:lpstr>'WF Development Funds - WEB'!Print_Titles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Jeungeun</dc:creator>
  <cp:lastModifiedBy>Kim, Jeungeun</cp:lastModifiedBy>
  <cp:lastPrinted>2026-06-04T20:45:32Z</cp:lastPrinted>
  <dcterms:created xsi:type="dcterms:W3CDTF">2026-06-03T18:34:07Z</dcterms:created>
  <dcterms:modified xsi:type="dcterms:W3CDTF">2026-06-08T16:08:28Z</dcterms:modified>
</cp:coreProperties>
</file>