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mc:AlternateContent xmlns:mc="http://schemas.openxmlformats.org/markup-compatibility/2006">
    <mc:Choice Requires="x15">
      <x15ac:absPath xmlns:x15ac="http://schemas.microsoft.com/office/spreadsheetml/2010/11/ac" url="/Volumes/Backup Plus/Work Files/Website/DOE Website/Files/To Do/FCDP 7:31:25/"/>
    </mc:Choice>
  </mc:AlternateContent>
  <xr:revisionPtr revIDLastSave="0" documentId="13_ncr:1_{98B6D73B-EA89-6A42-9E64-3C040E772A56}" xr6:coauthVersionLast="47" xr6:coauthVersionMax="47" xr10:uidLastSave="{00000000-0000-0000-0000-000000000000}"/>
  <bookViews>
    <workbookView xWindow="0" yWindow="500" windowWidth="23260" windowHeight="12460" xr2:uid="{00000000-000D-0000-FFFF-FFFF00000000}"/>
  </bookViews>
  <sheets>
    <sheet name="SS Chart" sheetId="4" r:id="rId1"/>
    <sheet name="Biweekly Time Sheet" sheetId="8" r:id="rId2"/>
    <sheet name="SS Tracker" sheetId="9" r:id="rId3"/>
  </sheets>
  <externalReferences>
    <externalReference r:id="rId4"/>
  </externalReferences>
  <definedNames>
    <definedName name="_1_Attendance">'SS Chart'!$C$11</definedName>
    <definedName name="_1_Friday">'Biweekly Time Sheet'!$B$15</definedName>
    <definedName name="_1_Monday">'Biweekly Time Sheet'!$B$11</definedName>
    <definedName name="_1_MSG">'SS Chart'!$C$19</definedName>
    <definedName name="_1_Saturday">'Biweekly Time Sheet'!$B$16</definedName>
    <definedName name="_1_Sunday">'Biweekly Time Sheet'!$B$10</definedName>
    <definedName name="_1_Thursday">'Biweekly Time Sheet'!$B$14</definedName>
    <definedName name="_1_Training">'SS Chart'!$C$5</definedName>
    <definedName name="_1_Tuesday">'Biweekly Time Sheet'!$B$12</definedName>
    <definedName name="_1_Wednesday">'Biweekly Time Sheet'!$B$13</definedName>
    <definedName name="_2_Attendance">'SS Chart'!$C$12</definedName>
    <definedName name="_2_Friday">'Biweekly Time Sheet'!$B$22</definedName>
    <definedName name="_2_Monday">'Biweekly Time Sheet'!$B$18</definedName>
    <definedName name="_2_Post_TABE_CASAS">'SS Chart'!$C$20</definedName>
    <definedName name="_2_Saturday">'Biweekly Time Sheet'!$B$23</definedName>
    <definedName name="_2_Sunday">'Biweekly Time Sheet'!$B$17</definedName>
    <definedName name="_2_Thursday">'Biweekly Time Sheet'!$B$21</definedName>
    <definedName name="_2_Tools_Supplies">'SS Chart'!$C$6</definedName>
    <definedName name="_2_Tuesday">'Biweekly Time Sheet'!$B$19</definedName>
    <definedName name="_2_Wednesday">'Biweekly Time Sheet'!$B$20</definedName>
    <definedName name="_3_Attendance">'SS Chart'!$C$13</definedName>
    <definedName name="_3_Books">'SS Chart'!$C$7</definedName>
    <definedName name="_3_Training_Completion">'SS Chart'!$C$21</definedName>
    <definedName name="_4_Attendance">'SS Chart'!$C$15</definedName>
    <definedName name="_4_State_Licensure">'SS Chart'!$C$22</definedName>
    <definedName name="_4_Uniforms">'SS Chart'!$C$8</definedName>
    <definedName name="_5_Attendance">'SS Chart'!$C$16</definedName>
    <definedName name="Absent">'Biweekly Time Sheet'!$F$9</definedName>
    <definedName name="Amount_of_Stipend">'SS Tracker'!$D$5</definedName>
    <definedName name="Amount_Of_Stipend_2">'SS Tracker'!$D$20</definedName>
    <definedName name="Amount_Of_Stipend_3">'SS Tracker'!$D$35</definedName>
    <definedName name="AMount_Of_Stipend_4">'SS Tracker'!$D$50</definedName>
    <definedName name="Attendance_1">'SS Chart'!$B$11</definedName>
    <definedName name="Attendance_2">'SS Chart'!$B$12</definedName>
    <definedName name="Attendance_3">'SS Chart'!$B$13</definedName>
    <definedName name="Attendance_4">'SS Chart'!$B$15</definedName>
    <definedName name="Attendance_5">'SS Chart'!$B$16</definedName>
    <definedName name="Books">'SS Chart'!$B$7</definedName>
    <definedName name="Books_Cost">'SS Tracker'!$J$5</definedName>
    <definedName name="Bus_Pass">'SS Tracker'!$K$20</definedName>
    <definedName name="Category">'SS Chart'!$B$4</definedName>
    <definedName name="Category_2">'SS Chart'!$B$10</definedName>
    <definedName name="Category_3">'SS Chart'!$B$18</definedName>
    <definedName name="Category_4">'SS Chart'!$B$24</definedName>
    <definedName name="Category_5">'SS Tracker'!$C$5</definedName>
    <definedName name="Category_6">'SS Tracker'!$C$20</definedName>
    <definedName name="Category_7">'SS Tracker'!$C$35</definedName>
    <definedName name="Category_8">'SS Tracker'!$C$50</definedName>
    <definedName name="Column_1_2">'SS Tracker'!$K$50</definedName>
    <definedName name="Column_2_2">'SS Tracker'!$L$50</definedName>
    <definedName name="Column1">'SS Tracker'!$M$5</definedName>
    <definedName name="Column2">'SS Tracker'!$M$20</definedName>
    <definedName name="Column3">'SS Tracker'!$M$50</definedName>
    <definedName name="ColumnTitle1">[1]!Stipends[[#Headers],[Date Issued]]</definedName>
    <definedName name="Completion_Credential">'SS Tracker'!$J$35</definedName>
    <definedName name="Completion_Credential_Date">'SS Tracker'!$K$35</definedName>
    <definedName name="Coulumn_1_1">'SS Tracker'!$L$20</definedName>
    <definedName name="Date">'Biweekly Time Sheet'!$C$9</definedName>
    <definedName name="Date_Issued">'SS Tracker'!$B$6</definedName>
    <definedName name="Date_Issued_2">'SS Tracker'!$B$20</definedName>
    <definedName name="Date_Issued_3">'SS Tracker'!$B$35</definedName>
    <definedName name="Date_Issued_4">'SS Tracker'!$B$50</definedName>
    <definedName name="Date_of_MSG">'SS Tracker'!$G$35</definedName>
    <definedName name="Dates_of_attendance">'SS Tracker'!$F$20</definedName>
    <definedName name="Day">'Biweekly Time Sheet'!$B$9</definedName>
    <definedName name="Days">'SS Tracker'!$I$20</definedName>
    <definedName name="Employer_Name">'SS Tracker'!$G$50</definedName>
    <definedName name="Employment_Start_Date">'SS Tracker'!$F$50</definedName>
    <definedName name="Entered_Employment">'SS Chart'!$B$23</definedName>
    <definedName name="FCDP_Supportive_Services">'SS Chart'!$B$2</definedName>
    <definedName name="Hours">'SS Tracker'!$G$20</definedName>
    <definedName name="Hours_worked_per_week">'SS Tracker'!$I$50</definedName>
    <definedName name="Job_Title">'SS Tracker'!$H$50</definedName>
    <definedName name="Licensure">'SS Tracker'!$L$35</definedName>
    <definedName name="Licensure_Date">'SS Tracker'!$M$35</definedName>
    <definedName name="Measurable_Skill_Gain">'SS Chart'!$B$17</definedName>
    <definedName name="MSG">'SS Chart'!$B$19</definedName>
    <definedName name="MSG_2">'SS Tracker'!$F$35</definedName>
    <definedName name="per_Day_amount">'SS Tracker'!$J$20</definedName>
    <definedName name="per_hour_amount">'SS Tracker'!$H$20</definedName>
    <definedName name="Placement">'SS Chart'!$B$25</definedName>
    <definedName name="Placement_Wage">'SS Tracker'!$E$50</definedName>
    <definedName name="Post___TABE_CASAS">'SS Chart'!$B$20</definedName>
    <definedName name="Post_Test">'SS Tracker'!$H$35</definedName>
    <definedName name="Post_Test_Date">'SS Tracker'!$I$35</definedName>
    <definedName name="_xlnm.Print_Titles" localSheetId="1">'Biweekly Time Sheet'!$9:$9</definedName>
    <definedName name="_xlnm.Print_Titles" localSheetId="2">'SS Tracker'!$5:$5</definedName>
    <definedName name="Rate_per_day">'Biweekly Time Sheet'!$C$26</definedName>
    <definedName name="Rate_per_hour">'Biweekly Time Sheet'!$C$25</definedName>
    <definedName name="Required_Books">'SS Tracker'!$I$5</definedName>
    <definedName name="Required_Tools___Supplies">'SS Tracker'!$G$5</definedName>
    <definedName name="RowTitleRegion1..C5">'Biweekly Time Sheet'!$B$3</definedName>
    <definedName name="RowTitleRegion2..G4">'Biweekly Time Sheet'!$F$3</definedName>
    <definedName name="RowTitleRegion3..C7">'Biweekly Time Sheet'!$B$6</definedName>
    <definedName name="RowTitleRegion4..G7">'Biweekly Time Sheet'!$F$6</definedName>
    <definedName name="RowTitleRegion5..H24">'Biweekly Time Sheet'!$C$24</definedName>
    <definedName name="RowTitleRegion6..G25">'Biweekly Time Sheet'!$C$25</definedName>
    <definedName name="RowTitleRegion7..H26">'Biweekly Time Sheet'!$C$27</definedName>
    <definedName name="State_Licensure">'SS Chart'!$B$22</definedName>
    <definedName name="Supportive_Service_Category__Entered_Employment">'SS Tracker'!$B$49</definedName>
    <definedName name="Supportive_Service_Category__Measurable_Skill_Gains">'SS Tracker'!$B$34</definedName>
    <definedName name="Supportive_Service_Category__Training_Attendance">'SS Tracker'!$B$19</definedName>
    <definedName name="Supportive_Service_Category__Training_Services">'SS Tracker'!$B$4</definedName>
    <definedName name="Time_In">'Biweekly Time Sheet'!$D$9</definedName>
    <definedName name="Time_Out">'Biweekly Time Sheet'!$E$9</definedName>
    <definedName name="Title1">'Biweekly Time Sheet'!$B$9</definedName>
    <definedName name="Tools___Supplies">'SS Chart'!$B$6</definedName>
    <definedName name="Tools___Supplies_Cost">'SS Tracker'!$H$5</definedName>
    <definedName name="Total">'Biweekly Time Sheet'!$G$9</definedName>
    <definedName name="Total_hours">'Biweekly Time Sheet'!$C$24</definedName>
    <definedName name="Total_pay">'Biweekly Time Sheet'!$C$27</definedName>
    <definedName name="Training">'SS Chart'!$B$5</definedName>
    <definedName name="Training_Attendance___Chose_one_option">'SS Chart'!$B$9</definedName>
    <definedName name="Training_Completion">'SS Chart'!$B$21</definedName>
    <definedName name="Training_program">'SS Tracker'!$E$20</definedName>
    <definedName name="Training_Program_3">'SS Tracker'!$E$35</definedName>
    <definedName name="Training_Related_Placement?">'SS Tracker'!$J$50</definedName>
    <definedName name="Training_Services">'SS Chart'!$B$3</definedName>
    <definedName name="Tuition">'SS Tracker'!$E$5</definedName>
    <definedName name="Tuition_Cost">'SS Tracker'!$F$5</definedName>
    <definedName name="Uniforms">'SS Chart'!$B$8</definedName>
    <definedName name="Uniforms_2">'SS Tracker'!$K$5</definedName>
    <definedName name="Uniforms_Cost">'SS Tracker'!$L$5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7" i="9" l="1"/>
  <c r="D32" i="9"/>
  <c r="D47" i="9"/>
  <c r="D61" i="9"/>
  <c r="D64" i="9" l="1"/>
  <c r="G4" i="8"/>
  <c r="C10" i="8"/>
  <c r="B10" i="8" s="1"/>
  <c r="C11" i="8"/>
  <c r="B11" i="8" s="1"/>
  <c r="C12" i="8"/>
  <c r="B12" i="8" s="1"/>
  <c r="C13" i="8"/>
  <c r="B13" i="8" s="1"/>
  <c r="C14" i="8"/>
  <c r="B14" i="8" s="1"/>
  <c r="C15" i="8"/>
  <c r="B15" i="8" s="1"/>
  <c r="C16" i="8"/>
  <c r="B16" i="8" s="1"/>
  <c r="C17" i="8"/>
  <c r="B17" i="8" s="1"/>
  <c r="C18" i="8"/>
  <c r="B18" i="8" s="1"/>
  <c r="C19" i="8"/>
  <c r="B19" i="8" s="1"/>
  <c r="C20" i="8"/>
  <c r="B20" i="8" s="1"/>
  <c r="C21" i="8"/>
  <c r="B21" i="8" s="1"/>
  <c r="C22" i="8"/>
  <c r="B22" i="8" s="1"/>
  <c r="C23" i="8"/>
  <c r="B23" i="8" s="1"/>
</calcChain>
</file>

<file path=xl/sharedStrings.xml><?xml version="1.0" encoding="utf-8"?>
<sst xmlns="http://schemas.openxmlformats.org/spreadsheetml/2006/main" count="175" uniqueCount="119">
  <si>
    <t>Category</t>
  </si>
  <si>
    <t>Notes</t>
  </si>
  <si>
    <t>Attendance</t>
  </si>
  <si>
    <t>$3.00 per hour</t>
  </si>
  <si>
    <t>Training Completion</t>
  </si>
  <si>
    <t>State Licensure</t>
  </si>
  <si>
    <t>FCDP Supportive Services</t>
  </si>
  <si>
    <t>Training Attendance - Chose one option</t>
  </si>
  <si>
    <t>Enter Site Specific Instructions</t>
  </si>
  <si>
    <t>Bus Pass</t>
  </si>
  <si>
    <t>Site Specific Instructions</t>
  </si>
  <si>
    <t>Amount of  Stipend - Up to</t>
  </si>
  <si>
    <t>Measurable Skill Gain</t>
  </si>
  <si>
    <t>MSG</t>
  </si>
  <si>
    <t>Post - TABE/CASAS</t>
  </si>
  <si>
    <t xml:space="preserve">Any participant enrolled in an education or training program (excluding OJT and customized training) who either: obtained a recognized postsecondary credential, obtained a secondary school diploma or its recognized equivalent.
</t>
  </si>
  <si>
    <t>Unpaid Internships / Work Experience</t>
  </si>
  <si>
    <t>Documentation</t>
  </si>
  <si>
    <t>Any participant who needs a post test (TABE or CASAS). If a participant was not basic skills deficient (BSD) or is not enrolled in an education or training program they do not need to post test. May be issued once per program year for up to 3 years if the participant remains BSD.</t>
  </si>
  <si>
    <t>Any participant enrolled in an education or training program (excluding OJT and customized training) who obtained a state or nationally recognized licensure by passing an exam.</t>
  </si>
  <si>
    <t>Signed timesheets must be submitted to validate hours in training and uploaded in Employ Florida (EF) with proof of payment.</t>
  </si>
  <si>
    <t>MSG must be entered in EF with documentation uploaded with proof of payment. Allowable MSGs: Postsecondary Transcript / Report Card  or Secondary Transcript / Report Card  or Training Milestone or  Skills Progression.</t>
  </si>
  <si>
    <t>Participants who achieve multiple credentials should be reported based on the highest credential attained for that period of participation. Credential documentation must be entered in EF with proof of payment.</t>
  </si>
  <si>
    <t>Bus Passes purchased to allow particpant to attend training. Bus pass should be purchased in the most cost effective way, i.e. monthly, etc. and uploaded in EF with proof of payment.</t>
  </si>
  <si>
    <t>Licensure documentation must be entered in EF and uploaded with proof of payment.</t>
  </si>
  <si>
    <t>Placement</t>
  </si>
  <si>
    <t>Training Services</t>
  </si>
  <si>
    <t>Training</t>
  </si>
  <si>
    <t>Tools / Supplies</t>
  </si>
  <si>
    <t>Tuition Payments made directly to a training institution on behalf of the participant.</t>
  </si>
  <si>
    <t>Books</t>
  </si>
  <si>
    <t>Payments made directly to an approved vendor for books  that are required for the participant in training. Itemized list of required books is required.</t>
  </si>
  <si>
    <t>Uniforms</t>
  </si>
  <si>
    <t>Payments made directly to an approved vendor for uniforms  that are required for the participant in training. Itemized list of required uniforms is required.</t>
  </si>
  <si>
    <t>$15,000 maximum allowed to be issued to participant during entire participation.</t>
  </si>
  <si>
    <t>$10 per day</t>
  </si>
  <si>
    <t>Signed timesheets must be submitted to validate days in training and uploaded in Employ Florida (EF) with proof of payment.</t>
  </si>
  <si>
    <t>GED / ESOL</t>
  </si>
  <si>
    <t>May use Attendance options 1 - 3  to pay for time spent in unpaid internship or work experience. Timesheets must be submitted to validate time in training and uploaded in EF with proof of payment.</t>
  </si>
  <si>
    <t>May use Attendance options 1 - 3  to pay for time spent in GED or ESOL training. Timesheets must be submitted to validate time in training and uploaded in EF with proof of payment.</t>
  </si>
  <si>
    <t>Maximum allowed $500</t>
  </si>
  <si>
    <r>
      <t>Any participants enrolled in an education or training program leading to a recognized postsecondary credential or employment (Adult - OJT) that obtains a countable MSG per program year. Will not be allowable if MSG has alre</t>
    </r>
    <r>
      <rPr>
        <sz val="9.5"/>
        <rFont val="Calibri"/>
        <family val="2"/>
        <scheme val="minor"/>
      </rPr>
      <t>ady been obtained that Program Year. Must be entered in EF in the quarter received</t>
    </r>
    <r>
      <rPr>
        <sz val="9.5"/>
        <color rgb="FF010101"/>
        <rFont val="Calibri"/>
        <family val="2"/>
        <scheme val="minor"/>
      </rPr>
      <t>.</t>
    </r>
  </si>
  <si>
    <r>
      <t>Check EF to see if participant is BSD before issuing services and testing. Posttest Docum</t>
    </r>
    <r>
      <rPr>
        <sz val="9.5"/>
        <rFont val="Calibri"/>
        <family val="2"/>
        <scheme val="minor"/>
      </rPr>
      <t>entation must be entered in EF and uploaded with proof of payment. Must score high enough to be enterable into the system.</t>
    </r>
  </si>
  <si>
    <t>Date</t>
  </si>
  <si>
    <t>Instructor signature</t>
  </si>
  <si>
    <t>Participant signature</t>
  </si>
  <si>
    <t>Total pay</t>
  </si>
  <si>
    <t>Rate per day</t>
  </si>
  <si>
    <t>Rate per hour</t>
  </si>
  <si>
    <t>Total hours</t>
  </si>
  <si>
    <t>Total</t>
  </si>
  <si>
    <t>Absent</t>
  </si>
  <si>
    <t>Time Out</t>
  </si>
  <si>
    <t>Time In</t>
  </si>
  <si>
    <t>Day</t>
  </si>
  <si>
    <t>Training Site:</t>
  </si>
  <si>
    <t>Training Program:</t>
  </si>
  <si>
    <t>State ID:</t>
  </si>
  <si>
    <t>Participant:</t>
  </si>
  <si>
    <t>City, ST  ZIP Code</t>
  </si>
  <si>
    <t>Period end date:</t>
  </si>
  <si>
    <t>Address 2</t>
  </si>
  <si>
    <t>Period start date:</t>
  </si>
  <si>
    <t>Street Address</t>
  </si>
  <si>
    <t>FCDP Site Name</t>
  </si>
  <si>
    <t>FCDP Supportive Service Time Sheet</t>
  </si>
  <si>
    <t>Running Total</t>
  </si>
  <si>
    <t>Column3</t>
  </si>
  <si>
    <t>Column2</t>
  </si>
  <si>
    <t>Column1</t>
  </si>
  <si>
    <t>Training Related Placement?</t>
  </si>
  <si>
    <t>Hours worked per week</t>
  </si>
  <si>
    <t>Job Title</t>
  </si>
  <si>
    <t>Employer Name</t>
  </si>
  <si>
    <t>Employment Start Date</t>
  </si>
  <si>
    <t>Placement Wage</t>
  </si>
  <si>
    <t>Amount of Stipend</t>
  </si>
  <si>
    <t>Date Issued</t>
  </si>
  <si>
    <t>Supportive Service Category: Entered Employment</t>
  </si>
  <si>
    <t>Licensure Date</t>
  </si>
  <si>
    <t>Licensure</t>
  </si>
  <si>
    <t>Completion Credential Date</t>
  </si>
  <si>
    <t>Completion Credential</t>
  </si>
  <si>
    <t>Post Test Date</t>
  </si>
  <si>
    <t>Post Test</t>
  </si>
  <si>
    <t>Date of MSG</t>
  </si>
  <si>
    <t>Training Program</t>
  </si>
  <si>
    <t>Supportive Service Category: Measurable Skill Gains</t>
  </si>
  <si>
    <t>$ per Day amount</t>
  </si>
  <si>
    <t>Days</t>
  </si>
  <si>
    <t>$ per hour amount</t>
  </si>
  <si>
    <t>Hours</t>
  </si>
  <si>
    <t>Dates of attendance</t>
  </si>
  <si>
    <t>Training program</t>
  </si>
  <si>
    <t>Supportive Service Category: Training Attendance</t>
  </si>
  <si>
    <t>Uniforms Cost</t>
  </si>
  <si>
    <t>Books Cost</t>
  </si>
  <si>
    <t>Required Books</t>
  </si>
  <si>
    <t>Tools / Supplies Cost</t>
  </si>
  <si>
    <t>Required Tools / Supplies</t>
  </si>
  <si>
    <t>Tuition Cost</t>
  </si>
  <si>
    <t>Tuition</t>
  </si>
  <si>
    <t>Supportive Service Category: Training Services</t>
  </si>
  <si>
    <t>Approved Training Vendor:__________________</t>
  </si>
  <si>
    <t>Approved Training Program:__________________</t>
  </si>
  <si>
    <t>Exit Date:_______________</t>
  </si>
  <si>
    <t>DOP:_______________</t>
  </si>
  <si>
    <t>State ID:_______________</t>
  </si>
  <si>
    <t>Participant Name:_______________</t>
  </si>
  <si>
    <t>SITE NAME</t>
  </si>
  <si>
    <t>FCDP Supportive Service Tracker</t>
  </si>
  <si>
    <t>Any participant who has entered employment at a wage rate of at least $10 per hour working full time and is submitted for closure after payment.</t>
  </si>
  <si>
    <r>
      <t xml:space="preserve">Documentation of Employment with proof of payment. </t>
    </r>
    <r>
      <rPr>
        <sz val="9.5"/>
        <color rgb="FF010101"/>
        <rFont val="Calibri"/>
        <family val="2"/>
        <scheme val="minor"/>
      </rPr>
      <t>May only be issued once. Payment must be made before participant is closed out of the program.</t>
    </r>
  </si>
  <si>
    <t xml:space="preserve">Payments made directly to an approved vendor for tools and or supplies that are required for the participant in training. Itemized list of required tools and supplies is required. </t>
  </si>
  <si>
    <t>Training programs must be on the sites approved  TOL and offered through an approved vendor on the sites approved Vendor list. Training must be reference on participants IEP. Reimbursements to participants who have made the payment to the vendor is allowable, as long as proof of payment is provided.</t>
  </si>
  <si>
    <t>Training programs must be on the sites approved  TOL and offered through an approved vendor on the sites approved Vendor list. Training must be reference on participants IEP. Online training and high school is not eligible for training attendance category. $5,000 maximum allowed to be issued to participant during entire participation.</t>
  </si>
  <si>
    <t xml:space="preserve">Entered Employment </t>
  </si>
  <si>
    <t>Vehicle Repair        up to $1,000</t>
  </si>
  <si>
    <t>Vehicle repairs necessary for participants to attend training. Vehicle repairs must not exceed $1,000. Receipts for repairs must be uploaded in Employ Florida (EF) with proof of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</si>
</sst>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_);[Red]\(&quot;$&quot;#,##0\)"/>
    <numFmt numFmtId="164" formatCode="&quot;$&quot;#,##0"/>
    <numFmt numFmtId="165" formatCode="&quot;$&quot;#,##0.00"/>
    <numFmt numFmtId="166" formatCode="[&lt;=9999999]###\-####;\(###\)\ ###\-####"/>
  </numFmts>
  <fonts count="31" x14ac:knownFonts="1">
    <font>
      <sz val="11"/>
      <color theme="1"/>
      <name val="Calibri"/>
      <family val="2"/>
      <scheme val="minor"/>
    </font>
    <font>
      <b/>
      <sz val="11"/>
      <color rgb="FF010101"/>
      <name val="Calibri"/>
      <family val="2"/>
      <scheme val="minor"/>
    </font>
    <font>
      <b/>
      <sz val="10"/>
      <color rgb="FF010101"/>
      <name val="Calibri"/>
      <family val="2"/>
      <scheme val="minor"/>
    </font>
    <font>
      <b/>
      <sz val="9.5"/>
      <color rgb="FF010101"/>
      <name val="Calibri"/>
      <family val="2"/>
      <scheme val="minor"/>
    </font>
    <font>
      <b/>
      <sz val="10.5"/>
      <color theme="1"/>
      <name val="Calibri"/>
      <family val="2"/>
      <scheme val="minor"/>
    </font>
    <font>
      <sz val="9.5"/>
      <color rgb="FF010101"/>
      <name val="Calibri"/>
      <family val="2"/>
      <scheme val="minor"/>
    </font>
    <font>
      <sz val="9"/>
      <color rgb="FF010101"/>
      <name val="Calibri"/>
      <family val="2"/>
      <scheme val="minor"/>
    </font>
    <font>
      <sz val="11"/>
      <color theme="1" tint="0.14993743705557422"/>
      <name val="Calibri"/>
      <family val="2"/>
      <scheme val="minor"/>
    </font>
    <font>
      <b/>
      <sz val="24"/>
      <color theme="3"/>
      <name val="Calibri Light"/>
      <family val="2"/>
      <scheme val="major"/>
    </font>
    <font>
      <sz val="9.5"/>
      <name val="Calibri"/>
      <family val="2"/>
      <scheme val="minor"/>
    </font>
    <font>
      <sz val="11"/>
      <name val="Calibri"/>
      <family val="2"/>
      <scheme val="minor"/>
    </font>
    <font>
      <b/>
      <sz val="11"/>
      <name val="Calibri"/>
      <family val="2"/>
      <scheme val="minor"/>
    </font>
    <font>
      <b/>
      <sz val="22"/>
      <color theme="1" tint="0.24994659260841701"/>
      <name val="Calibri"/>
      <family val="2"/>
      <scheme val="minor"/>
    </font>
    <font>
      <b/>
      <sz val="22"/>
      <color theme="1" tint="0.499984740745262"/>
      <name val="Calibri Light"/>
      <family val="2"/>
      <scheme val="major"/>
    </font>
    <font>
      <b/>
      <sz val="11"/>
      <color theme="8"/>
      <name val="Calibri"/>
      <family val="2"/>
      <scheme val="minor"/>
    </font>
    <font>
      <b/>
      <sz val="16"/>
      <color theme="8"/>
      <name val="Calibri"/>
      <family val="2"/>
      <scheme val="minor"/>
    </font>
    <font>
      <sz val="11"/>
      <color theme="4" tint="-0.249977111117893"/>
      <name val="Calibri"/>
      <family val="2"/>
      <scheme val="minor"/>
    </font>
    <font>
      <b/>
      <sz val="16"/>
      <color theme="1" tint="0.14993743705557422"/>
      <name val="Calibri Light"/>
      <family val="2"/>
      <scheme val="major"/>
    </font>
    <font>
      <b/>
      <sz val="11"/>
      <color theme="1" tint="0.14993743705557422"/>
      <name val="Calibri Light"/>
      <family val="2"/>
      <scheme val="major"/>
    </font>
    <font>
      <b/>
      <sz val="14"/>
      <color theme="3"/>
      <name val="Calibri Light"/>
      <family val="2"/>
      <scheme val="major"/>
    </font>
    <font>
      <sz val="11"/>
      <color theme="1" tint="0.14993743705557422"/>
      <name val="Calibri Light"/>
      <family val="2"/>
      <scheme val="major"/>
    </font>
    <font>
      <b/>
      <sz val="18"/>
      <color theme="0"/>
      <name val="Calibri"/>
      <family val="2"/>
      <scheme val="minor"/>
    </font>
    <font>
      <sz val="18"/>
      <color theme="1" tint="0.14993743705557422"/>
      <name val="Calibri"/>
      <family val="2"/>
      <scheme val="minor"/>
    </font>
    <font>
      <b/>
      <sz val="18"/>
      <color theme="1" tint="0.14993743705557422"/>
      <name val="Calibri Light"/>
      <family val="2"/>
      <scheme val="major"/>
    </font>
    <font>
      <b/>
      <sz val="18"/>
      <color theme="3"/>
      <name val="Calibri Light"/>
      <family val="2"/>
      <scheme val="major"/>
    </font>
    <font>
      <sz val="18"/>
      <color theme="1" tint="0.14993743705557422"/>
      <name val="Calibri Light"/>
      <family val="2"/>
      <scheme val="major"/>
    </font>
    <font>
      <b/>
      <sz val="12"/>
      <color theme="1" tint="0.14993743705557422"/>
      <name val="Calibri"/>
      <family val="2"/>
      <scheme val="minor"/>
    </font>
    <font>
      <b/>
      <sz val="11"/>
      <color theme="1"/>
      <name val="Calibri"/>
      <family val="2"/>
      <scheme val="minor"/>
    </font>
    <font>
      <b/>
      <sz val="11"/>
      <color theme="4" tint="-0.249977111117893"/>
      <name val="Calibri"/>
      <family val="2"/>
      <scheme val="minor"/>
    </font>
    <font>
      <b/>
      <sz val="12"/>
      <color theme="4" tint="-0.249977111117893"/>
      <name val="Calibri"/>
      <family val="2"/>
      <scheme val="minor"/>
    </font>
    <font>
      <b/>
      <sz val="11"/>
      <color theme="1" tint="0.14993743705557422"/>
      <name val="Calibri"/>
      <family val="2"/>
      <scheme val="minor"/>
    </font>
  </fonts>
  <fills count="9">
    <fill>
      <patternFill patternType="none"/>
    </fill>
    <fill>
      <patternFill patternType="gray125"/>
    </fill>
    <fill>
      <patternFill patternType="solid">
        <fgColor rgb="FFD9D9D9"/>
        <bgColor indexed="64"/>
      </patternFill>
    </fill>
    <fill>
      <patternFill patternType="solid">
        <fgColor theme="4" tint="0.79998168889431442"/>
        <bgColor indexed="65"/>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4" tint="0.79998168889431442"/>
        <bgColor indexed="64"/>
      </patternFill>
    </fill>
    <fill>
      <patternFill patternType="solid">
        <fgColor rgb="FF0070C0"/>
        <bgColor indexed="64"/>
      </patternFill>
    </fill>
    <fill>
      <patternFill patternType="solid">
        <fgColor theme="4" tint="0.79998168889431442"/>
        <bgColor theme="4" tint="0.79998168889431442"/>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thin">
        <color theme="1"/>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theme="4"/>
      </top>
      <bottom style="thin">
        <color theme="4"/>
      </bottom>
      <diagonal/>
    </border>
    <border>
      <left/>
      <right/>
      <top style="thin">
        <color theme="4"/>
      </top>
      <bottom/>
      <diagonal/>
    </border>
  </borders>
  <cellStyleXfs count="18">
    <xf numFmtId="0" fontId="0" fillId="0" borderId="0"/>
    <xf numFmtId="0" fontId="7" fillId="0" borderId="0">
      <alignment horizontal="left" wrapText="1"/>
    </xf>
    <xf numFmtId="14" fontId="7" fillId="0" borderId="0" applyFont="0" applyFill="0" applyBorder="0">
      <alignment horizontal="left" wrapText="1"/>
    </xf>
    <xf numFmtId="0" fontId="8" fillId="0" borderId="0" applyNumberFormat="0" applyFill="0" applyBorder="0" applyProtection="0">
      <alignment vertical="center"/>
    </xf>
    <xf numFmtId="0" fontId="10" fillId="0" borderId="0">
      <alignment horizontal="left" vertical="center" indent="1"/>
    </xf>
    <xf numFmtId="14" fontId="10" fillId="4" borderId="0" applyFont="0" applyFill="0" applyBorder="0" applyAlignment="0">
      <alignment horizontal="left" vertical="center" indent="1"/>
    </xf>
    <xf numFmtId="0" fontId="10" fillId="0" borderId="19" applyNumberFormat="0" applyFont="0" applyFill="0" applyProtection="0">
      <alignment horizontal="left" wrapText="1"/>
    </xf>
    <xf numFmtId="164" fontId="10" fillId="4" borderId="9" applyProtection="0">
      <alignment horizontal="right" vertical="center" indent="1"/>
    </xf>
    <xf numFmtId="2" fontId="10" fillId="0" borderId="0" applyFont="0" applyFill="0" applyBorder="0" applyProtection="0">
      <alignment horizontal="right" vertical="center" indent="1"/>
    </xf>
    <xf numFmtId="165" fontId="10" fillId="0" borderId="0" applyFill="0" applyBorder="0" applyProtection="0">
      <alignment horizontal="right" vertical="center" indent="1"/>
    </xf>
    <xf numFmtId="2" fontId="11" fillId="4" borderId="9" applyProtection="0">
      <alignment horizontal="right" vertical="center" indent="1"/>
    </xf>
    <xf numFmtId="14" fontId="10" fillId="4" borderId="0" applyFont="0" applyBorder="0" applyAlignment="0">
      <alignment horizontal="left" wrapText="1"/>
    </xf>
    <xf numFmtId="0" fontId="10" fillId="0" borderId="0" applyNumberFormat="0" applyFont="0" applyFill="0" applyBorder="0">
      <alignment horizontal="center" vertical="center"/>
    </xf>
    <xf numFmtId="0" fontId="10" fillId="0" borderId="0" applyNumberFormat="0" applyFill="0" applyBorder="0" applyProtection="0">
      <alignment horizontal="right" indent="1"/>
    </xf>
    <xf numFmtId="0" fontId="10" fillId="0" borderId="0" applyNumberFormat="0" applyFill="0" applyBorder="0" applyProtection="0">
      <alignment horizontal="left"/>
    </xf>
    <xf numFmtId="166" fontId="10" fillId="0" borderId="0" applyFont="0" applyFill="0" applyBorder="0" applyAlignment="0"/>
    <xf numFmtId="0" fontId="12" fillId="0" borderId="0" applyNumberFormat="0" applyFill="0" applyBorder="0" applyProtection="0">
      <alignment horizontal="left" vertical="center"/>
    </xf>
    <xf numFmtId="0" fontId="13" fillId="0" borderId="0" applyNumberFormat="0" applyFill="0" applyBorder="0" applyProtection="0">
      <alignment horizontal="right"/>
    </xf>
  </cellStyleXfs>
  <cellXfs count="110">
    <xf numFmtId="0" fontId="0" fillId="0" borderId="0" xfId="0"/>
    <xf numFmtId="0" fontId="4"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0" fillId="0" borderId="9" xfId="0"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6" fontId="5" fillId="0" borderId="9" xfId="0" applyNumberFormat="1" applyFont="1" applyBorder="1" applyAlignment="1">
      <alignment horizontal="center" vertical="center" wrapText="1"/>
    </xf>
    <xf numFmtId="0" fontId="6"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2" fillId="2" borderId="10" xfId="0" applyFont="1" applyFill="1" applyBorder="1" applyAlignment="1">
      <alignment horizontal="center" vertical="center" wrapText="1"/>
    </xf>
    <xf numFmtId="0" fontId="5" fillId="0" borderId="11" xfId="0" applyFont="1" applyBorder="1" applyAlignment="1">
      <alignment horizontal="center" vertical="center" wrapText="1"/>
    </xf>
    <xf numFmtId="6" fontId="0" fillId="0" borderId="9" xfId="0" applyNumberFormat="1" applyBorder="1" applyAlignment="1">
      <alignment horizontal="center" vertical="center" wrapText="1"/>
    </xf>
    <xf numFmtId="0" fontId="2"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10" fillId="0" borderId="0" xfId="4">
      <alignment horizontal="left" vertical="center" indent="1"/>
    </xf>
    <xf numFmtId="14" fontId="10" fillId="0" borderId="19" xfId="5" applyFill="1" applyBorder="1" applyAlignment="1">
      <alignment horizontal="left" wrapText="1"/>
    </xf>
    <xf numFmtId="164" fontId="10" fillId="4" borderId="9" xfId="7">
      <alignment horizontal="right" vertical="center" indent="1"/>
    </xf>
    <xf numFmtId="0" fontId="11" fillId="5" borderId="9" xfId="4" applyFont="1" applyFill="1" applyBorder="1">
      <alignment horizontal="left" vertical="center" indent="1"/>
    </xf>
    <xf numFmtId="2" fontId="0" fillId="6" borderId="9" xfId="8" applyFont="1" applyFill="1" applyBorder="1">
      <alignment horizontal="right" vertical="center" indent="1"/>
    </xf>
    <xf numFmtId="2" fontId="0" fillId="0" borderId="9" xfId="8" applyFont="1" applyBorder="1">
      <alignment horizontal="right" vertical="center" indent="1"/>
    </xf>
    <xf numFmtId="165" fontId="10" fillId="3" borderId="9" xfId="9" applyFill="1" applyBorder="1">
      <alignment horizontal="right" vertical="center" indent="1"/>
    </xf>
    <xf numFmtId="165" fontId="10" fillId="0" borderId="0" xfId="9">
      <alignment horizontal="right" vertical="center" indent="1"/>
    </xf>
    <xf numFmtId="2" fontId="11" fillId="4" borderId="9" xfId="10">
      <alignment horizontal="right" vertical="center" indent="1"/>
    </xf>
    <xf numFmtId="0" fontId="0" fillId="0" borderId="0" xfId="13" applyFont="1">
      <alignment horizontal="right" indent="1"/>
    </xf>
    <xf numFmtId="0" fontId="0" fillId="0" borderId="0" xfId="14" applyFont="1">
      <alignment horizontal="left"/>
    </xf>
    <xf numFmtId="0" fontId="10" fillId="0" borderId="0" xfId="14">
      <alignment horizontal="left"/>
    </xf>
    <xf numFmtId="0" fontId="12" fillId="0" borderId="0" xfId="16" applyAlignment="1">
      <alignment vertical="center"/>
    </xf>
    <xf numFmtId="0" fontId="7" fillId="0" borderId="0" xfId="1">
      <alignment horizontal="left" wrapText="1"/>
    </xf>
    <xf numFmtId="0" fontId="14" fillId="0" borderId="0" xfId="1" applyFont="1">
      <alignment horizontal="left" wrapText="1"/>
    </xf>
    <xf numFmtId="0" fontId="14" fillId="0" borderId="0" xfId="0" applyFont="1" applyAlignment="1">
      <alignment wrapText="1"/>
    </xf>
    <xf numFmtId="0" fontId="14" fillId="0" borderId="0" xfId="0" applyFont="1"/>
    <xf numFmtId="0" fontId="14" fillId="0" borderId="0" xfId="0" applyFont="1" applyAlignment="1">
      <alignment horizontal="left" wrapText="1"/>
    </xf>
    <xf numFmtId="0" fontId="15" fillId="0" borderId="0" xfId="0" applyFont="1"/>
    <xf numFmtId="0" fontId="0" fillId="0" borderId="0" xfId="0" applyAlignment="1">
      <alignment wrapText="1"/>
    </xf>
    <xf numFmtId="0" fontId="0" fillId="0" borderId="0" xfId="0" applyAlignment="1">
      <alignment horizontal="left" wrapText="1"/>
    </xf>
    <xf numFmtId="0" fontId="7" fillId="7" borderId="0" xfId="1" applyFill="1" applyAlignment="1">
      <alignment wrapText="1"/>
    </xf>
    <xf numFmtId="0" fontId="17" fillId="7" borderId="0" xfId="1" applyFont="1" applyFill="1" applyAlignment="1">
      <alignment horizontal="left" vertical="center" wrapText="1"/>
    </xf>
    <xf numFmtId="0" fontId="18" fillId="7" borderId="0" xfId="1" applyFont="1" applyFill="1">
      <alignment horizontal="left" wrapText="1"/>
    </xf>
    <xf numFmtId="0" fontId="19" fillId="7" borderId="0" xfId="3" applyFont="1" applyFill="1">
      <alignment vertical="center"/>
    </xf>
    <xf numFmtId="14" fontId="20" fillId="7" borderId="0" xfId="2" applyFont="1" applyFill="1">
      <alignment horizontal="left" wrapText="1"/>
    </xf>
    <xf numFmtId="0" fontId="20" fillId="7" borderId="0" xfId="1" applyFont="1" applyFill="1">
      <alignment horizontal="left" wrapText="1"/>
    </xf>
    <xf numFmtId="0" fontId="21" fillId="7" borderId="0" xfId="1" applyFont="1" applyFill="1" applyAlignment="1">
      <alignment horizontal="left"/>
    </xf>
    <xf numFmtId="0" fontId="22" fillId="7" borderId="0" xfId="1" applyFont="1" applyFill="1" applyAlignment="1">
      <alignment wrapText="1"/>
    </xf>
    <xf numFmtId="0" fontId="23" fillId="7" borderId="0" xfId="1" applyFont="1" applyFill="1" applyAlignment="1">
      <alignment horizontal="left" vertical="center" wrapText="1"/>
    </xf>
    <xf numFmtId="0" fontId="23" fillId="7" borderId="0" xfId="1" applyFont="1" applyFill="1">
      <alignment horizontal="left" wrapText="1"/>
    </xf>
    <xf numFmtId="0" fontId="24" fillId="7" borderId="0" xfId="3" applyFont="1" applyFill="1">
      <alignment vertical="center"/>
    </xf>
    <xf numFmtId="14" fontId="25" fillId="7" borderId="0" xfId="2" applyFont="1" applyFill="1">
      <alignment horizontal="left" wrapText="1"/>
    </xf>
    <xf numFmtId="0" fontId="25" fillId="7" borderId="0" xfId="1" applyFont="1" applyFill="1">
      <alignment horizontal="left" wrapText="1"/>
    </xf>
    <xf numFmtId="0" fontId="7" fillId="7" borderId="0" xfId="1" applyFill="1">
      <alignment horizontal="left" wrapText="1"/>
    </xf>
    <xf numFmtId="0" fontId="19" fillId="0" borderId="0" xfId="3" applyFont="1">
      <alignment vertical="center"/>
    </xf>
    <xf numFmtId="0" fontId="18" fillId="0" borderId="0" xfId="1" applyFont="1">
      <alignment horizontal="left" wrapText="1"/>
    </xf>
    <xf numFmtId="0" fontId="20" fillId="0" borderId="0" xfId="1" applyFont="1">
      <alignment horizontal="left" wrapText="1"/>
    </xf>
    <xf numFmtId="0" fontId="8" fillId="0" borderId="0" xfId="3">
      <alignment vertical="center"/>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1" fillId="2" borderId="1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8"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0" fillId="0" borderId="0" xfId="4">
      <alignment horizontal="left" vertical="center" indent="1"/>
    </xf>
    <xf numFmtId="0" fontId="0" fillId="0" borderId="19" xfId="6" applyFont="1">
      <alignment horizontal="left" wrapText="1"/>
    </xf>
    <xf numFmtId="0" fontId="13" fillId="0" borderId="0" xfId="17">
      <alignment horizontal="right"/>
    </xf>
    <xf numFmtId="0" fontId="10" fillId="0" borderId="19" xfId="6" applyAlignment="1">
      <alignment horizontal="left"/>
    </xf>
    <xf numFmtId="166" fontId="0" fillId="0" borderId="19" xfId="15" applyFont="1" applyBorder="1" applyAlignment="1">
      <alignment horizontal="left" wrapText="1"/>
    </xf>
    <xf numFmtId="14" fontId="0" fillId="0" borderId="19" xfId="5" applyFont="1" applyFill="1" applyBorder="1" applyAlignment="1">
      <alignment horizontal="left" wrapText="1"/>
    </xf>
    <xf numFmtId="14" fontId="0" fillId="4" borderId="19" xfId="11" applyFont="1" applyBorder="1">
      <alignment horizontal="left" wrapText="1"/>
    </xf>
    <xf numFmtId="0" fontId="11" fillId="5" borderId="16" xfId="4" applyNumberFormat="1" applyFont="1" applyFill="1" applyBorder="1" applyAlignment="1">
      <alignment horizontal="left" vertical="center" indent="1"/>
    </xf>
    <xf numFmtId="0" fontId="27" fillId="5" borderId="16" xfId="12" applyFont="1" applyFill="1" applyBorder="1" applyAlignment="1">
      <alignment horizontal="center" vertical="center"/>
    </xf>
    <xf numFmtId="0" fontId="27" fillId="5" borderId="1" xfId="12" applyFont="1" applyFill="1" applyBorder="1" applyAlignment="1">
      <alignment horizontal="center" vertical="center"/>
    </xf>
    <xf numFmtId="14" fontId="0" fillId="4" borderId="16" xfId="11" applyNumberFormat="1" applyFont="1" applyFill="1" applyBorder="1" applyAlignment="1">
      <alignment horizontal="left" vertical="center" indent="1"/>
    </xf>
    <xf numFmtId="2" fontId="0" fillId="0" borderId="16" xfId="8" applyNumberFormat="1" applyFont="1" applyBorder="1" applyAlignment="1">
      <alignment horizontal="right" vertical="center" indent="1"/>
    </xf>
    <xf numFmtId="2" fontId="0" fillId="6" borderId="16" xfId="8" applyNumberFormat="1" applyFont="1" applyFill="1" applyBorder="1" applyAlignment="1">
      <alignment horizontal="right" vertical="center" indent="1"/>
    </xf>
    <xf numFmtId="2" fontId="0" fillId="6" borderId="1" xfId="8" applyNumberFormat="1" applyFont="1" applyFill="1" applyBorder="1" applyAlignment="1">
      <alignment horizontal="right" vertical="center" indent="1"/>
    </xf>
    <xf numFmtId="0" fontId="11" fillId="5" borderId="22" xfId="4" applyNumberFormat="1" applyFont="1" applyFill="1" applyBorder="1" applyAlignment="1">
      <alignment horizontal="left" vertical="center" indent="1"/>
    </xf>
    <xf numFmtId="14" fontId="0" fillId="4" borderId="22" xfId="11" applyNumberFormat="1" applyFont="1" applyFill="1" applyBorder="1" applyAlignment="1">
      <alignment horizontal="left" vertical="center" indent="1"/>
    </xf>
    <xf numFmtId="2" fontId="0" fillId="0" borderId="22" xfId="8" applyNumberFormat="1" applyFont="1" applyBorder="1" applyAlignment="1">
      <alignment horizontal="right" vertical="center" indent="1"/>
    </xf>
    <xf numFmtId="2" fontId="0" fillId="6" borderId="22" xfId="8" applyNumberFormat="1" applyFont="1" applyFill="1" applyBorder="1" applyAlignment="1">
      <alignment horizontal="right" vertical="center" indent="1"/>
    </xf>
    <xf numFmtId="2" fontId="0" fillId="6" borderId="9" xfId="8" applyNumberFormat="1" applyFont="1" applyFill="1" applyBorder="1" applyAlignment="1">
      <alignment horizontal="right" vertical="center" indent="1"/>
    </xf>
    <xf numFmtId="0" fontId="16" fillId="8" borderId="0" xfId="0" applyFont="1" applyFill="1"/>
    <xf numFmtId="0" fontId="16" fillId="0" borderId="0" xfId="0" applyFont="1"/>
    <xf numFmtId="0" fontId="28" fillId="0" borderId="23" xfId="0" applyFont="1" applyBorder="1"/>
    <xf numFmtId="0" fontId="28" fillId="0" borderId="24" xfId="0" applyFont="1" applyBorder="1" applyAlignment="1">
      <alignment horizontal="center" vertical="top"/>
    </xf>
    <xf numFmtId="0" fontId="29" fillId="0" borderId="24" xfId="0" applyFont="1" applyBorder="1" applyAlignment="1">
      <alignment horizontal="center" vertical="top"/>
    </xf>
    <xf numFmtId="0" fontId="28" fillId="0" borderId="24" xfId="0" applyFont="1" applyBorder="1" applyAlignment="1">
      <alignment horizontal="center" vertical="top" wrapText="1"/>
    </xf>
    <xf numFmtId="0" fontId="14" fillId="0" borderId="24" xfId="1" applyNumberFormat="1" applyFont="1" applyBorder="1" applyAlignment="1">
      <alignment horizontal="center" vertical="top" wrapText="1"/>
    </xf>
    <xf numFmtId="0" fontId="16" fillId="8" borderId="24" xfId="0" applyFont="1" applyFill="1" applyBorder="1"/>
    <xf numFmtId="0" fontId="29" fillId="8" borderId="24" xfId="0" applyFont="1" applyFill="1" applyBorder="1"/>
    <xf numFmtId="0" fontId="29" fillId="0" borderId="0" xfId="0" applyFont="1"/>
    <xf numFmtId="0" fontId="29" fillId="8" borderId="0" xfId="0" applyFont="1" applyFill="1"/>
    <xf numFmtId="0" fontId="7" fillId="8" borderId="0" xfId="1" applyNumberFormat="1" applyFont="1" applyFill="1" applyBorder="1" applyAlignment="1">
      <alignment horizontal="left" wrapText="1"/>
    </xf>
    <xf numFmtId="0" fontId="26" fillId="8" borderId="0" xfId="1" applyNumberFormat="1" applyFont="1" applyFill="1" applyBorder="1" applyAlignment="1">
      <alignment horizontal="left" wrapText="1"/>
    </xf>
    <xf numFmtId="14" fontId="16" fillId="8" borderId="0" xfId="2" applyNumberFormat="1" applyFont="1" applyFill="1" applyAlignment="1">
      <alignment horizontal="left" wrapText="1"/>
    </xf>
    <xf numFmtId="0" fontId="7" fillId="8" borderId="0" xfId="1" applyNumberFormat="1" applyFont="1" applyFill="1" applyBorder="1" applyAlignment="1">
      <alignment wrapText="1"/>
    </xf>
    <xf numFmtId="0" fontId="29" fillId="0" borderId="23" xfId="0" applyFont="1" applyBorder="1"/>
    <xf numFmtId="0" fontId="28" fillId="0" borderId="23" xfId="0" applyFont="1" applyBorder="1" applyAlignment="1">
      <alignment horizontal="left" wrapText="1"/>
    </xf>
    <xf numFmtId="0" fontId="28" fillId="0" borderId="23" xfId="0" applyFont="1" applyBorder="1" applyAlignment="1">
      <alignment wrapText="1"/>
    </xf>
    <xf numFmtId="0" fontId="29" fillId="0" borderId="24" xfId="0" applyFont="1" applyBorder="1" applyAlignment="1">
      <alignment horizontal="center" vertical="top" wrapText="1"/>
    </xf>
    <xf numFmtId="0" fontId="28" fillId="0" borderId="24" xfId="1" applyNumberFormat="1" applyFont="1" applyBorder="1" applyAlignment="1">
      <alignment horizontal="center" vertical="top" wrapText="1"/>
    </xf>
    <xf numFmtId="0" fontId="30" fillId="0" borderId="23" xfId="0" applyFont="1" applyBorder="1" applyAlignment="1">
      <alignment horizontal="left" wrapText="1"/>
    </xf>
  </cellXfs>
  <cellStyles count="18">
    <cellStyle name="Comma 2" xfId="8" xr:uid="{00000000-0005-0000-0000-000000000000}"/>
    <cellStyle name="Currency [0] 2" xfId="7" xr:uid="{00000000-0005-0000-0000-000001000000}"/>
    <cellStyle name="Currency 2" xfId="9" xr:uid="{00000000-0005-0000-0000-000002000000}"/>
    <cellStyle name="Date" xfId="2" xr:uid="{00000000-0005-0000-0000-000003000000}"/>
    <cellStyle name="Date 2" xfId="5" xr:uid="{00000000-0005-0000-0000-000004000000}"/>
    <cellStyle name="Date Fill" xfId="11" xr:uid="{00000000-0005-0000-0000-000005000000}"/>
    <cellStyle name="Heading 1 2" xfId="16" xr:uid="{00000000-0005-0000-0000-000006000000}"/>
    <cellStyle name="Heading 3 2" xfId="14" xr:uid="{00000000-0005-0000-0000-000007000000}"/>
    <cellStyle name="Heading 4 2" xfId="13" xr:uid="{00000000-0005-0000-0000-000008000000}"/>
    <cellStyle name="Input 2" xfId="6" xr:uid="{00000000-0005-0000-0000-000009000000}"/>
    <cellStyle name="Normal" xfId="0" builtinId="0"/>
    <cellStyle name="Normal 2" xfId="1" xr:uid="{00000000-0005-0000-0000-00000B000000}"/>
    <cellStyle name="Normal 3" xfId="4" xr:uid="{00000000-0005-0000-0000-00000C000000}"/>
    <cellStyle name="Phone" xfId="15" xr:uid="{00000000-0005-0000-0000-00000D000000}"/>
    <cellStyle name="Table heading center align" xfId="12" xr:uid="{00000000-0005-0000-0000-00000E000000}"/>
    <cellStyle name="Title 2" xfId="3" xr:uid="{00000000-0005-0000-0000-00000F000000}"/>
    <cellStyle name="Title 3" xfId="17" xr:uid="{00000000-0005-0000-0000-000010000000}"/>
    <cellStyle name="Total 2" xfId="10" xr:uid="{00000000-0005-0000-0000-000011000000}"/>
  </cellStyles>
  <dxfs count="6">
    <dxf>
      <font>
        <b/>
        <color theme="0"/>
      </font>
      <fill>
        <patternFill patternType="solid">
          <fgColor theme="4"/>
          <bgColor theme="4" tint="-0.24994659260841701"/>
        </patternFill>
      </fill>
    </dxf>
    <dxf>
      <font>
        <color theme="1"/>
      </font>
      <border>
        <left style="thin">
          <color theme="4"/>
        </left>
        <right style="thin">
          <color theme="4"/>
        </right>
        <top style="thin">
          <color theme="4"/>
        </top>
        <bottom style="thin">
          <color theme="4"/>
        </bottom>
        <horizontal style="thin">
          <color theme="4"/>
        </horizontal>
      </border>
    </dxf>
    <dxf>
      <fill>
        <patternFill>
          <bgColor theme="4" tint="0.79998168889431442"/>
        </patternFill>
      </fill>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StyleMedium2" defaultPivotStyle="PivotStyleLight16">
    <tableStyle name="Biweekly time sheet with sick leave and vacation" pivot="0" count="4" xr9:uid="{00000000-0011-0000-FFFF-FFFF00000000}">
      <tableStyleElement type="wholeTable" dxfId="5"/>
      <tableStyleElement type="headerRow" dxfId="4"/>
      <tableStyleElement type="firstColumn" dxfId="3"/>
      <tableStyleElement type="secondColumnStripe" dxfId="2"/>
    </tableStyle>
    <tableStyle name="Book collection list" pivot="0" count="2" xr9:uid="{00000000-0011-0000-FFFF-FFFF01000000}">
      <tableStyleElement type="wholeTable" dxfId="1"/>
      <tableStyleElement type="headerRow" dxfId="0"/>
    </tableStyle>
  </tableStyles>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hley.Rodriguez/Documents/Grant%20PY%2021%20-%2022/Memos/FCDP%20Memo%2022-3%20Supportive%20Services%20Tracker%205.5.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 Tracker"/>
      <sheetName val="FCDP Memo 22-3 Supportive Servi"/>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B1:G25"/>
  <sheetViews>
    <sheetView tabSelected="1" zoomScale="110" zoomScaleNormal="110" workbookViewId="0">
      <selection activeCell="B3" sqref="B3:G3"/>
    </sheetView>
  </sheetViews>
  <sheetFormatPr baseColWidth="10" defaultColWidth="8.83203125" defaultRowHeight="15" x14ac:dyDescent="0.2"/>
  <cols>
    <col min="1" max="1" width="2.5" customWidth="1"/>
    <col min="2" max="3" width="13.5" customWidth="1"/>
    <col min="4" max="4" width="17.5" customWidth="1"/>
    <col min="5" max="5" width="34.1640625" customWidth="1"/>
    <col min="6" max="6" width="43.6640625" customWidth="1"/>
    <col min="7" max="7" width="26.33203125" customWidth="1"/>
    <col min="8" max="8" width="30.5" customWidth="1"/>
  </cols>
  <sheetData>
    <row r="1" spans="2:7" ht="6" customHeight="1" thickBot="1" x14ac:dyDescent="0.25"/>
    <row r="2" spans="2:7" ht="32.25" customHeight="1" thickBot="1" x14ac:dyDescent="0.25">
      <c r="B2" s="62" t="s">
        <v>6</v>
      </c>
      <c r="C2" s="63"/>
      <c r="D2" s="63"/>
      <c r="E2" s="63"/>
      <c r="F2" s="63"/>
      <c r="G2" s="64"/>
    </row>
    <row r="3" spans="2:7" ht="25" customHeight="1" thickBot="1" x14ac:dyDescent="0.25">
      <c r="B3" s="56" t="s">
        <v>26</v>
      </c>
      <c r="C3" s="57"/>
      <c r="D3" s="57"/>
      <c r="E3" s="57"/>
      <c r="F3" s="57"/>
      <c r="G3" s="58"/>
    </row>
    <row r="4" spans="2:7" ht="32.25" customHeight="1" x14ac:dyDescent="0.2">
      <c r="B4" s="65" t="s">
        <v>0</v>
      </c>
      <c r="C4" s="66"/>
      <c r="D4" s="4" t="s">
        <v>11</v>
      </c>
      <c r="E4" s="5" t="s">
        <v>1</v>
      </c>
      <c r="F4" s="5" t="s">
        <v>17</v>
      </c>
      <c r="G4" s="8" t="s">
        <v>10</v>
      </c>
    </row>
    <row r="5" spans="2:7" ht="50" customHeight="1" x14ac:dyDescent="0.2">
      <c r="B5" s="9" t="s">
        <v>27</v>
      </c>
      <c r="C5" s="1">
        <v>1</v>
      </c>
      <c r="D5" s="53" t="s">
        <v>34</v>
      </c>
      <c r="E5" s="59" t="s">
        <v>114</v>
      </c>
      <c r="F5" s="2" t="s">
        <v>29</v>
      </c>
      <c r="G5" s="10" t="s">
        <v>8</v>
      </c>
    </row>
    <row r="6" spans="2:7" ht="65.25" customHeight="1" x14ac:dyDescent="0.2">
      <c r="B6" s="9" t="s">
        <v>28</v>
      </c>
      <c r="C6" s="1">
        <v>2</v>
      </c>
      <c r="D6" s="54"/>
      <c r="E6" s="60"/>
      <c r="F6" s="2" t="s">
        <v>113</v>
      </c>
      <c r="G6" s="10" t="s">
        <v>8</v>
      </c>
    </row>
    <row r="7" spans="2:7" ht="50" customHeight="1" x14ac:dyDescent="0.2">
      <c r="B7" s="9" t="s">
        <v>30</v>
      </c>
      <c r="C7" s="1">
        <v>3</v>
      </c>
      <c r="D7" s="54"/>
      <c r="E7" s="60"/>
      <c r="F7" s="2" t="s">
        <v>31</v>
      </c>
      <c r="G7" s="10" t="s">
        <v>8</v>
      </c>
    </row>
    <row r="8" spans="2:7" ht="50" customHeight="1" thickBot="1" x14ac:dyDescent="0.25">
      <c r="B8" s="9" t="s">
        <v>32</v>
      </c>
      <c r="C8" s="1">
        <v>4</v>
      </c>
      <c r="D8" s="55"/>
      <c r="E8" s="61"/>
      <c r="F8" s="2" t="s">
        <v>33</v>
      </c>
      <c r="G8" s="10" t="s">
        <v>8</v>
      </c>
    </row>
    <row r="9" spans="2:7" ht="25" customHeight="1" thickBot="1" x14ac:dyDescent="0.25">
      <c r="B9" s="62" t="s">
        <v>7</v>
      </c>
      <c r="C9" s="63"/>
      <c r="D9" s="63"/>
      <c r="E9" s="63"/>
      <c r="F9" s="63"/>
      <c r="G9" s="64"/>
    </row>
    <row r="10" spans="2:7" ht="28.5" customHeight="1" x14ac:dyDescent="0.2">
      <c r="B10" s="65" t="s">
        <v>0</v>
      </c>
      <c r="C10" s="66"/>
      <c r="D10" s="4" t="s">
        <v>11</v>
      </c>
      <c r="E10" s="5" t="s">
        <v>1</v>
      </c>
      <c r="F10" s="5" t="s">
        <v>17</v>
      </c>
      <c r="G10" s="8" t="s">
        <v>10</v>
      </c>
    </row>
    <row r="11" spans="2:7" ht="55" customHeight="1" x14ac:dyDescent="0.2">
      <c r="B11" s="9" t="s">
        <v>2</v>
      </c>
      <c r="C11" s="1">
        <v>1</v>
      </c>
      <c r="D11" s="2" t="s">
        <v>3</v>
      </c>
      <c r="E11" s="59" t="s">
        <v>115</v>
      </c>
      <c r="F11" s="2" t="s">
        <v>20</v>
      </c>
      <c r="G11" s="10" t="s">
        <v>8</v>
      </c>
    </row>
    <row r="12" spans="2:7" ht="55" customHeight="1" x14ac:dyDescent="0.2">
      <c r="B12" s="9" t="s">
        <v>2</v>
      </c>
      <c r="C12" s="1">
        <v>2</v>
      </c>
      <c r="D12" s="2" t="s">
        <v>35</v>
      </c>
      <c r="E12" s="60"/>
      <c r="F12" s="2" t="s">
        <v>36</v>
      </c>
      <c r="G12" s="10" t="s">
        <v>8</v>
      </c>
    </row>
    <row r="13" spans="2:7" ht="55" customHeight="1" x14ac:dyDescent="0.2">
      <c r="B13" s="9" t="s">
        <v>2</v>
      </c>
      <c r="C13" s="1">
        <v>3</v>
      </c>
      <c r="D13" s="3" t="s">
        <v>9</v>
      </c>
      <c r="E13" s="60"/>
      <c r="F13" s="2" t="s">
        <v>23</v>
      </c>
      <c r="G13" s="10" t="s">
        <v>8</v>
      </c>
    </row>
    <row r="14" spans="2:7" ht="55" customHeight="1" x14ac:dyDescent="0.2">
      <c r="B14" s="9" t="s">
        <v>2</v>
      </c>
      <c r="C14" s="1">
        <v>4</v>
      </c>
      <c r="D14" s="3" t="s">
        <v>117</v>
      </c>
      <c r="E14" s="60"/>
      <c r="F14" s="2" t="s">
        <v>118</v>
      </c>
      <c r="G14" s="10" t="s">
        <v>8</v>
      </c>
    </row>
    <row r="15" spans="2:7" ht="55" customHeight="1" x14ac:dyDescent="0.2">
      <c r="B15" s="9" t="s">
        <v>2</v>
      </c>
      <c r="C15" s="1">
        <v>5</v>
      </c>
      <c r="D15" s="3" t="s">
        <v>16</v>
      </c>
      <c r="E15" s="67"/>
      <c r="F15" s="2" t="s">
        <v>38</v>
      </c>
      <c r="G15" s="10" t="s">
        <v>8</v>
      </c>
    </row>
    <row r="16" spans="2:7" ht="55" customHeight="1" thickBot="1" x14ac:dyDescent="0.25">
      <c r="B16" s="9" t="s">
        <v>2</v>
      </c>
      <c r="C16" s="1">
        <v>6</v>
      </c>
      <c r="D16" s="3" t="s">
        <v>37</v>
      </c>
      <c r="E16" s="13" t="s">
        <v>40</v>
      </c>
      <c r="F16" s="2" t="s">
        <v>39</v>
      </c>
      <c r="G16" s="10" t="s">
        <v>8</v>
      </c>
    </row>
    <row r="17" spans="2:7" ht="25" customHeight="1" thickBot="1" x14ac:dyDescent="0.25">
      <c r="B17" s="62" t="s">
        <v>12</v>
      </c>
      <c r="C17" s="63"/>
      <c r="D17" s="63"/>
      <c r="E17" s="63"/>
      <c r="F17" s="63"/>
      <c r="G17" s="64"/>
    </row>
    <row r="18" spans="2:7" ht="30" customHeight="1" x14ac:dyDescent="0.2">
      <c r="B18" s="65" t="s">
        <v>0</v>
      </c>
      <c r="C18" s="66"/>
      <c r="D18" s="4" t="s">
        <v>11</v>
      </c>
      <c r="E18" s="5" t="s">
        <v>1</v>
      </c>
      <c r="F18" s="5" t="s">
        <v>17</v>
      </c>
      <c r="G18" s="8" t="s">
        <v>10</v>
      </c>
    </row>
    <row r="19" spans="2:7" ht="98" customHeight="1" x14ac:dyDescent="0.2">
      <c r="B19" s="9" t="s">
        <v>13</v>
      </c>
      <c r="C19" s="1">
        <v>1</v>
      </c>
      <c r="D19" s="6">
        <v>100</v>
      </c>
      <c r="E19" s="2" t="s">
        <v>41</v>
      </c>
      <c r="F19" s="2" t="s">
        <v>21</v>
      </c>
      <c r="G19" s="10" t="s">
        <v>8</v>
      </c>
    </row>
    <row r="20" spans="2:7" ht="98" customHeight="1" x14ac:dyDescent="0.2">
      <c r="B20" s="9" t="s">
        <v>14</v>
      </c>
      <c r="C20" s="1">
        <v>2</v>
      </c>
      <c r="D20" s="6">
        <v>100</v>
      </c>
      <c r="E20" s="2" t="s">
        <v>18</v>
      </c>
      <c r="F20" s="2" t="s">
        <v>42</v>
      </c>
      <c r="G20" s="10" t="s">
        <v>8</v>
      </c>
    </row>
    <row r="21" spans="2:7" ht="98" customHeight="1" x14ac:dyDescent="0.2">
      <c r="B21" s="9" t="s">
        <v>4</v>
      </c>
      <c r="C21" s="1">
        <v>3</v>
      </c>
      <c r="D21" s="11">
        <v>100</v>
      </c>
      <c r="E21" s="2" t="s">
        <v>15</v>
      </c>
      <c r="F21" s="2" t="s">
        <v>22</v>
      </c>
      <c r="G21" s="10" t="s">
        <v>8</v>
      </c>
    </row>
    <row r="22" spans="2:7" ht="98" customHeight="1" thickBot="1" x14ac:dyDescent="0.25">
      <c r="B22" s="9" t="s">
        <v>5</v>
      </c>
      <c r="C22" s="1">
        <v>4</v>
      </c>
      <c r="D22" s="11">
        <v>100</v>
      </c>
      <c r="E22" s="2" t="s">
        <v>19</v>
      </c>
      <c r="F22" s="2" t="s">
        <v>24</v>
      </c>
      <c r="G22" s="10" t="s">
        <v>8</v>
      </c>
    </row>
    <row r="23" spans="2:7" ht="25" customHeight="1" thickBot="1" x14ac:dyDescent="0.25">
      <c r="B23" s="62" t="s">
        <v>116</v>
      </c>
      <c r="C23" s="63"/>
      <c r="D23" s="63"/>
      <c r="E23" s="63"/>
      <c r="F23" s="63"/>
      <c r="G23" s="64"/>
    </row>
    <row r="24" spans="2:7" ht="30.75" customHeight="1" x14ac:dyDescent="0.2">
      <c r="B24" s="65" t="s">
        <v>0</v>
      </c>
      <c r="C24" s="66"/>
      <c r="D24" s="4" t="s">
        <v>11</v>
      </c>
      <c r="E24" s="4" t="s">
        <v>1</v>
      </c>
      <c r="F24" s="4" t="s">
        <v>17</v>
      </c>
      <c r="G24" s="12" t="s">
        <v>10</v>
      </c>
    </row>
    <row r="25" spans="2:7" ht="55" customHeight="1" x14ac:dyDescent="0.2">
      <c r="B25" s="68" t="s">
        <v>25</v>
      </c>
      <c r="C25" s="69"/>
      <c r="D25" s="6">
        <v>400</v>
      </c>
      <c r="E25" s="7" t="s">
        <v>111</v>
      </c>
      <c r="F25" s="7" t="s">
        <v>112</v>
      </c>
      <c r="G25" s="10" t="s">
        <v>8</v>
      </c>
    </row>
  </sheetData>
  <mergeCells count="13">
    <mergeCell ref="B25:C25"/>
    <mergeCell ref="B18:C18"/>
    <mergeCell ref="B10:C10"/>
    <mergeCell ref="B24:C24"/>
    <mergeCell ref="B23:G23"/>
    <mergeCell ref="D5:D8"/>
    <mergeCell ref="B3:G3"/>
    <mergeCell ref="E5:E8"/>
    <mergeCell ref="B17:G17"/>
    <mergeCell ref="B2:G2"/>
    <mergeCell ref="B9:G9"/>
    <mergeCell ref="B4:C4"/>
    <mergeCell ref="E11:E15"/>
  </mergeCells>
  <pageMargins left="0.7" right="0.7" top="0.5" bottom="0.25" header="0.3" footer="0.3"/>
  <pageSetup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B1:H31"/>
  <sheetViews>
    <sheetView showGridLines="0" showZeros="0" topLeftCell="A6" zoomScaleNormal="100" workbookViewId="0">
      <selection activeCell="E9" sqref="E9"/>
    </sheetView>
  </sheetViews>
  <sheetFormatPr baseColWidth="10" defaultColWidth="9.1640625" defaultRowHeight="30" customHeight="1" x14ac:dyDescent="0.2"/>
  <cols>
    <col min="1" max="1" width="3" style="14" customWidth="1"/>
    <col min="2" max="4" width="19" style="14" customWidth="1"/>
    <col min="5" max="5" width="19.1640625" style="14" customWidth="1"/>
    <col min="6" max="7" width="19" style="14" customWidth="1"/>
    <col min="8" max="8" width="21.33203125" style="14" customWidth="1"/>
    <col min="9" max="9" width="3" style="14" customWidth="1"/>
    <col min="10" max="16384" width="9.1640625" style="14"/>
  </cols>
  <sheetData>
    <row r="1" spans="2:8" ht="76.5" customHeight="1" x14ac:dyDescent="0.35">
      <c r="B1" s="72" t="s">
        <v>65</v>
      </c>
      <c r="C1" s="72"/>
      <c r="D1" s="72"/>
      <c r="E1" s="72"/>
      <c r="F1" s="72"/>
      <c r="G1" s="72"/>
      <c r="H1" s="72"/>
    </row>
    <row r="2" spans="2:8" ht="42.75" customHeight="1" x14ac:dyDescent="0.2">
      <c r="B2" s="26" t="s">
        <v>64</v>
      </c>
      <c r="C2" s="26"/>
      <c r="D2" s="26"/>
    </row>
    <row r="3" spans="2:8" ht="30" customHeight="1" x14ac:dyDescent="0.2">
      <c r="B3" s="25" t="s">
        <v>63</v>
      </c>
      <c r="C3" s="71"/>
      <c r="D3" s="71"/>
      <c r="F3" s="23" t="s">
        <v>62</v>
      </c>
      <c r="G3" s="75"/>
      <c r="H3" s="75"/>
    </row>
    <row r="4" spans="2:8" ht="30" customHeight="1" x14ac:dyDescent="0.2">
      <c r="B4" s="25" t="s">
        <v>61</v>
      </c>
      <c r="C4" s="71"/>
      <c r="D4" s="71"/>
      <c r="F4" s="23" t="s">
        <v>60</v>
      </c>
      <c r="G4" s="76" t="str">
        <f>IFERROR(IF($G$3="","",$G$3+13), "")</f>
        <v/>
      </c>
      <c r="H4" s="76"/>
    </row>
    <row r="5" spans="2:8" ht="30" customHeight="1" x14ac:dyDescent="0.2">
      <c r="B5" s="25" t="s">
        <v>59</v>
      </c>
      <c r="C5" s="71"/>
      <c r="D5" s="71"/>
    </row>
    <row r="6" spans="2:8" ht="45" customHeight="1" x14ac:dyDescent="0.2">
      <c r="B6" s="24" t="s">
        <v>58</v>
      </c>
      <c r="C6" s="71"/>
      <c r="D6" s="71"/>
      <c r="F6" s="23" t="s">
        <v>57</v>
      </c>
      <c r="G6" s="74"/>
      <c r="H6" s="74"/>
    </row>
    <row r="7" spans="2:8" ht="30" customHeight="1" x14ac:dyDescent="0.2">
      <c r="B7" s="24" t="s">
        <v>56</v>
      </c>
      <c r="C7" s="71"/>
      <c r="D7" s="71"/>
      <c r="F7" s="23" t="s">
        <v>55</v>
      </c>
      <c r="G7" s="71"/>
      <c r="H7" s="71"/>
    </row>
    <row r="8" spans="2:8" ht="15" customHeight="1" x14ac:dyDescent="0.2"/>
    <row r="9" spans="2:8" ht="30" customHeight="1" x14ac:dyDescent="0.2">
      <c r="B9" s="77" t="s">
        <v>54</v>
      </c>
      <c r="C9" s="77" t="s">
        <v>43</v>
      </c>
      <c r="D9" s="78" t="s">
        <v>53</v>
      </c>
      <c r="E9" s="78" t="s">
        <v>52</v>
      </c>
      <c r="F9" s="78" t="s">
        <v>51</v>
      </c>
      <c r="G9" s="79" t="s">
        <v>50</v>
      </c>
    </row>
    <row r="10" spans="2:8" ht="30" customHeight="1" x14ac:dyDescent="0.2">
      <c r="B10" s="77" t="str">
        <f>IFERROR(TEXT('Biweekly Time Sheet'!$C10,"aaaa"), "")</f>
        <v>Saturday</v>
      </c>
      <c r="C10" s="80">
        <f>G3</f>
        <v>0</v>
      </c>
      <c r="D10" s="81"/>
      <c r="E10" s="82"/>
      <c r="F10" s="81"/>
      <c r="G10" s="83"/>
    </row>
    <row r="11" spans="2:8" ht="30" customHeight="1" x14ac:dyDescent="0.2">
      <c r="B11" s="77" t="str">
        <f>IFERROR(TEXT('Biweekly Time Sheet'!$C11,"aaaa"), "")</f>
        <v/>
      </c>
      <c r="C11" s="80" t="str">
        <f>IF($G$3="","",$G$3+1)</f>
        <v/>
      </c>
      <c r="D11" s="81"/>
      <c r="E11" s="82"/>
      <c r="F11" s="81"/>
      <c r="G11" s="83"/>
    </row>
    <row r="12" spans="2:8" ht="30" customHeight="1" x14ac:dyDescent="0.2">
      <c r="B12" s="77" t="str">
        <f>IFERROR(TEXT('Biweekly Time Sheet'!$C12,"aaaa"), "")</f>
        <v/>
      </c>
      <c r="C12" s="80" t="str">
        <f>IF($G$3="","",$G$3+2)</f>
        <v/>
      </c>
      <c r="D12" s="81"/>
      <c r="E12" s="82"/>
      <c r="F12" s="81"/>
      <c r="G12" s="83"/>
    </row>
    <row r="13" spans="2:8" ht="30" customHeight="1" x14ac:dyDescent="0.2">
      <c r="B13" s="77" t="str">
        <f>IFERROR(TEXT('Biweekly Time Sheet'!$C13,"aaaa"), "")</f>
        <v/>
      </c>
      <c r="C13" s="80" t="str">
        <f>IF($G$3="","",$G$3+3)</f>
        <v/>
      </c>
      <c r="D13" s="81"/>
      <c r="E13" s="82"/>
      <c r="F13" s="81"/>
      <c r="G13" s="83"/>
    </row>
    <row r="14" spans="2:8" ht="30" customHeight="1" x14ac:dyDescent="0.2">
      <c r="B14" s="77" t="str">
        <f>IFERROR(TEXT('Biweekly Time Sheet'!$C14,"aaaa"), "")</f>
        <v/>
      </c>
      <c r="C14" s="80" t="str">
        <f>IF($G$3="","",$G$3+4)</f>
        <v/>
      </c>
      <c r="D14" s="81"/>
      <c r="E14" s="82"/>
      <c r="F14" s="81"/>
      <c r="G14" s="83"/>
    </row>
    <row r="15" spans="2:8" ht="30" customHeight="1" x14ac:dyDescent="0.2">
      <c r="B15" s="77" t="str">
        <f>IFERROR(TEXT('Biweekly Time Sheet'!$C15,"aaaa"), "")</f>
        <v/>
      </c>
      <c r="C15" s="80" t="str">
        <f>IF($G$3="","",$G$3+5)</f>
        <v/>
      </c>
      <c r="D15" s="81"/>
      <c r="E15" s="82"/>
      <c r="F15" s="81"/>
      <c r="G15" s="83"/>
    </row>
    <row r="16" spans="2:8" ht="30" customHeight="1" x14ac:dyDescent="0.2">
      <c r="B16" s="77" t="str">
        <f>IFERROR(TEXT('Biweekly Time Sheet'!$C16,"aaaa"), "")</f>
        <v/>
      </c>
      <c r="C16" s="80" t="str">
        <f>IF($G$3="","",$G$3+6)</f>
        <v/>
      </c>
      <c r="D16" s="81"/>
      <c r="E16" s="82"/>
      <c r="F16" s="81"/>
      <c r="G16" s="83"/>
    </row>
    <row r="17" spans="2:8" ht="30" customHeight="1" x14ac:dyDescent="0.2">
      <c r="B17" s="77" t="str">
        <f>IFERROR(TEXT('Biweekly Time Sheet'!$C17,"aaaa"), "")</f>
        <v/>
      </c>
      <c r="C17" s="80" t="str">
        <f>IF($G$3="","",$G$3+7)</f>
        <v/>
      </c>
      <c r="D17" s="81"/>
      <c r="E17" s="82"/>
      <c r="F17" s="81"/>
      <c r="G17" s="83"/>
    </row>
    <row r="18" spans="2:8" ht="30" customHeight="1" x14ac:dyDescent="0.2">
      <c r="B18" s="77" t="str">
        <f>IFERROR(TEXT('Biweekly Time Sheet'!$C18,"aaaa"), "")</f>
        <v/>
      </c>
      <c r="C18" s="80" t="str">
        <f>IF($G$3="","",$G$3+8)</f>
        <v/>
      </c>
      <c r="D18" s="81"/>
      <c r="E18" s="82"/>
      <c r="F18" s="81"/>
      <c r="G18" s="83"/>
    </row>
    <row r="19" spans="2:8" ht="30" customHeight="1" x14ac:dyDescent="0.2">
      <c r="B19" s="77" t="str">
        <f>IFERROR(TEXT('Biweekly Time Sheet'!$C19,"aaaa"), "")</f>
        <v/>
      </c>
      <c r="C19" s="80" t="str">
        <f>IF($G$3="","",$G$3+9)</f>
        <v/>
      </c>
      <c r="D19" s="81"/>
      <c r="E19" s="82"/>
      <c r="F19" s="81"/>
      <c r="G19" s="83"/>
    </row>
    <row r="20" spans="2:8" ht="30" customHeight="1" x14ac:dyDescent="0.2">
      <c r="B20" s="77" t="str">
        <f>IFERROR(TEXT('Biweekly Time Sheet'!$C20,"aaaa"), "")</f>
        <v/>
      </c>
      <c r="C20" s="80" t="str">
        <f>IF($G$3="","",$G$3+10)</f>
        <v/>
      </c>
      <c r="D20" s="81"/>
      <c r="E20" s="82"/>
      <c r="F20" s="81"/>
      <c r="G20" s="83"/>
    </row>
    <row r="21" spans="2:8" ht="30" customHeight="1" x14ac:dyDescent="0.2">
      <c r="B21" s="77" t="str">
        <f>IFERROR(TEXT('Biweekly Time Sheet'!$C21,"aaaa"), "")</f>
        <v/>
      </c>
      <c r="C21" s="80" t="str">
        <f>IF($G$3="","",$G$3+11)</f>
        <v/>
      </c>
      <c r="D21" s="81"/>
      <c r="E21" s="82"/>
      <c r="F21" s="81"/>
      <c r="G21" s="83"/>
    </row>
    <row r="22" spans="2:8" ht="30" customHeight="1" x14ac:dyDescent="0.2">
      <c r="B22" s="77" t="str">
        <f>IFERROR(TEXT('Biweekly Time Sheet'!$C22,"aaaa"), "")</f>
        <v/>
      </c>
      <c r="C22" s="80" t="str">
        <f>IF($G$3="","",$G$3+12)</f>
        <v/>
      </c>
      <c r="D22" s="81"/>
      <c r="E22" s="82"/>
      <c r="F22" s="81"/>
      <c r="G22" s="83"/>
    </row>
    <row r="23" spans="2:8" ht="30" customHeight="1" x14ac:dyDescent="0.2">
      <c r="B23" s="84" t="str">
        <f>IFERROR(TEXT('Biweekly Time Sheet'!$C23,"aaaa"), "")</f>
        <v/>
      </c>
      <c r="C23" s="85" t="str">
        <f>IF($G$3="","",$G$3+13)</f>
        <v/>
      </c>
      <c r="D23" s="86"/>
      <c r="E23" s="87"/>
      <c r="F23" s="86"/>
      <c r="G23" s="88"/>
    </row>
    <row r="24" spans="2:8" ht="30" customHeight="1" x14ac:dyDescent="0.2">
      <c r="C24" s="17" t="s">
        <v>49</v>
      </c>
      <c r="D24" s="22"/>
      <c r="E24" s="22"/>
      <c r="F24" s="22"/>
      <c r="G24" s="22"/>
    </row>
    <row r="25" spans="2:8" ht="30" customHeight="1" x14ac:dyDescent="0.2">
      <c r="C25" s="17" t="s">
        <v>48</v>
      </c>
      <c r="D25" s="21"/>
      <c r="E25" s="20"/>
      <c r="F25" s="21"/>
      <c r="G25" s="20"/>
    </row>
    <row r="26" spans="2:8" ht="30" customHeight="1" x14ac:dyDescent="0.2">
      <c r="C26" s="17" t="s">
        <v>47</v>
      </c>
      <c r="D26" s="19"/>
      <c r="E26" s="18"/>
      <c r="F26" s="19"/>
      <c r="G26" s="18"/>
    </row>
    <row r="27" spans="2:8" ht="30" customHeight="1" x14ac:dyDescent="0.2">
      <c r="C27" s="17" t="s">
        <v>46</v>
      </c>
      <c r="D27" s="16"/>
      <c r="E27" s="16"/>
      <c r="F27" s="16"/>
      <c r="G27" s="16"/>
    </row>
    <row r="28" spans="2:8" ht="51.75" customHeight="1" x14ac:dyDescent="0.2">
      <c r="D28" s="73"/>
      <c r="E28" s="73"/>
      <c r="F28" s="73"/>
      <c r="G28" s="73"/>
      <c r="H28" s="15"/>
    </row>
    <row r="29" spans="2:8" ht="30" customHeight="1" x14ac:dyDescent="0.2">
      <c r="D29" s="70" t="s">
        <v>45</v>
      </c>
      <c r="E29" s="70"/>
      <c r="F29" s="70"/>
      <c r="G29" s="70"/>
      <c r="H29" s="14" t="s">
        <v>43</v>
      </c>
    </row>
    <row r="30" spans="2:8" ht="30" customHeight="1" x14ac:dyDescent="0.2">
      <c r="D30" s="73"/>
      <c r="E30" s="73"/>
      <c r="F30" s="73"/>
      <c r="G30" s="73"/>
      <c r="H30" s="15"/>
    </row>
    <row r="31" spans="2:8" ht="30" customHeight="1" x14ac:dyDescent="0.2">
      <c r="D31" s="70" t="s">
        <v>44</v>
      </c>
      <c r="E31" s="70"/>
      <c r="F31" s="70"/>
      <c r="G31" s="70"/>
      <c r="H31" s="14" t="s">
        <v>43</v>
      </c>
    </row>
  </sheetData>
  <mergeCells count="14">
    <mergeCell ref="D31:G31"/>
    <mergeCell ref="C5:D5"/>
    <mergeCell ref="B1:H1"/>
    <mergeCell ref="D28:G28"/>
    <mergeCell ref="D30:G30"/>
    <mergeCell ref="G6:H6"/>
    <mergeCell ref="G7:H7"/>
    <mergeCell ref="G3:H3"/>
    <mergeCell ref="G4:H4"/>
    <mergeCell ref="C6:D6"/>
    <mergeCell ref="C7:D7"/>
    <mergeCell ref="C3:D3"/>
    <mergeCell ref="C4:D4"/>
    <mergeCell ref="D29:G29"/>
  </mergeCells>
  <dataValidations count="10">
    <dataValidation allowBlank="1" showInputMessage="1" showErrorMessage="1" prompt="Enter Date in this cell" sqref="H28 H30" xr:uid="{00000000-0002-0000-0100-000000000000}"/>
    <dataValidation allowBlank="1" showInputMessage="1" showErrorMessage="1" prompt="Enter Manager Signature in this cell" sqref="D30:G30" xr:uid="{00000000-0002-0000-0100-000001000000}"/>
    <dataValidation allowBlank="1" showInputMessage="1" showErrorMessage="1" prompt="Enter Employee Signature in this cell" sqref="D28:G28" xr:uid="{00000000-0002-0000-0100-000002000000}"/>
    <dataValidation allowBlank="1" showInputMessage="1" showErrorMessage="1" prompt="Total Hours for each weekday are automatically calculated in this column under this heading" sqref="G9" xr:uid="{00000000-0002-0000-0100-000003000000}"/>
    <dataValidation allowBlank="1" showInputMessage="1" showErrorMessage="1" prompt="Enter Sick hours in this column under this heading" sqref="F9" xr:uid="{00000000-0002-0000-0100-000004000000}"/>
    <dataValidation allowBlank="1" showInputMessage="1" showErrorMessage="1" prompt="Enter Overtime Hours in this column under this heading" sqref="E9" xr:uid="{00000000-0002-0000-0100-000005000000}"/>
    <dataValidation allowBlank="1" showInputMessage="1" showErrorMessage="1" prompt="Date is automatically updated in this column under this heading based on Pay period start and end date in cells G3 and G4" sqref="C9" xr:uid="{00000000-0002-0000-0100-000006000000}"/>
    <dataValidation allowBlank="1" showInputMessage="1" showErrorMessage="1" prompt="Enter Regular Hours in this column under this heading" sqref="D9" xr:uid="{00000000-0002-0000-0100-000007000000}"/>
    <dataValidation allowBlank="1" showInputMessage="1" showErrorMessage="1" prompt="Title of this worksheet is in this cell" sqref="B1:H1" xr:uid="{00000000-0002-0000-0100-000008000000}"/>
    <dataValidation allowBlank="1" showInputMessage="1" showErrorMessage="1" prompt="Create a Biweekly Time Sheet in this worksheet. Total Hours and Total Pay are automatically calculated" sqref="A1" xr:uid="{00000000-0002-0000-0100-000009000000}"/>
  </dataValidations>
  <printOptions horizontalCentered="1"/>
  <pageMargins left="0.75" right="0.75" top="0.5" bottom="0.5" header="0.5" footer="0.5"/>
  <pageSetup scale="64" fitToHeight="0" orientation="portrait" r:id="rId1"/>
  <headerFooter differentFirst="1">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autoPageBreaks="0" fitToPage="1"/>
  </sheetPr>
  <dimension ref="B1:Q64"/>
  <sheetViews>
    <sheetView showGridLines="0" workbookViewId="0">
      <selection activeCell="M50" sqref="M50"/>
    </sheetView>
  </sheetViews>
  <sheetFormatPr baseColWidth="10" defaultColWidth="9.1640625" defaultRowHeight="30" customHeight="1" x14ac:dyDescent="0.2"/>
  <cols>
    <col min="1" max="1" width="1.5" style="27" customWidth="1"/>
    <col min="2" max="13" width="18.6640625" style="27" customWidth="1"/>
    <col min="14" max="14" width="15.6640625" style="27" customWidth="1"/>
    <col min="15" max="15" width="19.33203125" style="27" customWidth="1"/>
    <col min="16" max="16" width="22.83203125" style="27" customWidth="1"/>
    <col min="17" max="17" width="22.6640625" style="27" customWidth="1"/>
    <col min="18" max="18" width="3" style="27" customWidth="1"/>
    <col min="19" max="16384" width="9.1640625" style="27"/>
  </cols>
  <sheetData>
    <row r="1" spans="2:17" ht="63.75" customHeight="1" x14ac:dyDescent="0.2">
      <c r="C1" s="52" t="s">
        <v>110</v>
      </c>
      <c r="D1" s="51"/>
      <c r="E1" s="51"/>
      <c r="F1" s="51"/>
      <c r="G1" s="51"/>
      <c r="H1" s="49" t="s">
        <v>109</v>
      </c>
      <c r="I1" s="50"/>
      <c r="J1" s="50"/>
      <c r="K1" s="50"/>
    </row>
    <row r="2" spans="2:17" ht="63.75" customHeight="1" x14ac:dyDescent="0.2">
      <c r="C2" s="49" t="s">
        <v>108</v>
      </c>
      <c r="D2" s="51"/>
      <c r="E2" s="51"/>
      <c r="F2" s="49" t="s">
        <v>107</v>
      </c>
      <c r="G2" s="51"/>
      <c r="I2" s="49" t="s">
        <v>106</v>
      </c>
      <c r="J2" s="50"/>
      <c r="K2" s="50"/>
      <c r="L2" s="49" t="s">
        <v>105</v>
      </c>
    </row>
    <row r="3" spans="2:17" ht="63.75" customHeight="1" x14ac:dyDescent="0.2">
      <c r="B3" s="49" t="s">
        <v>104</v>
      </c>
      <c r="C3" s="49"/>
      <c r="D3" s="51"/>
      <c r="E3" s="51"/>
      <c r="F3" s="49" t="s">
        <v>103</v>
      </c>
      <c r="G3" s="51"/>
      <c r="I3" s="49"/>
      <c r="J3" s="50"/>
      <c r="K3" s="50"/>
      <c r="L3" s="49"/>
    </row>
    <row r="4" spans="2:17" ht="29.25" customHeight="1" x14ac:dyDescent="0.3">
      <c r="B4" s="41" t="s">
        <v>102</v>
      </c>
      <c r="C4" s="38"/>
      <c r="D4" s="40"/>
      <c r="E4" s="40"/>
      <c r="F4" s="40"/>
      <c r="G4" s="40"/>
      <c r="H4" s="38"/>
      <c r="I4" s="37"/>
      <c r="J4" s="37"/>
      <c r="K4" s="37"/>
      <c r="L4" s="36"/>
      <c r="M4" s="48"/>
      <c r="N4"/>
      <c r="O4"/>
      <c r="P4"/>
      <c r="Q4"/>
    </row>
    <row r="5" spans="2:17" ht="30" customHeight="1" x14ac:dyDescent="0.2">
      <c r="B5" s="92" t="s">
        <v>77</v>
      </c>
      <c r="C5" s="92" t="s">
        <v>0</v>
      </c>
      <c r="D5" s="93" t="s">
        <v>76</v>
      </c>
      <c r="E5" s="92" t="s">
        <v>101</v>
      </c>
      <c r="F5" s="92" t="s">
        <v>100</v>
      </c>
      <c r="G5" s="94" t="s">
        <v>99</v>
      </c>
      <c r="H5" s="94" t="s">
        <v>98</v>
      </c>
      <c r="I5" s="94" t="s">
        <v>97</v>
      </c>
      <c r="J5" s="92" t="s">
        <v>96</v>
      </c>
      <c r="K5" s="92" t="s">
        <v>32</v>
      </c>
      <c r="L5" s="92" t="s">
        <v>95</v>
      </c>
      <c r="M5" s="95" t="s">
        <v>69</v>
      </c>
    </row>
    <row r="6" spans="2:17" ht="30" customHeight="1" x14ac:dyDescent="0.2">
      <c r="B6" s="96"/>
      <c r="C6" s="96"/>
      <c r="D6" s="97"/>
      <c r="E6" s="96"/>
      <c r="F6" s="96"/>
      <c r="G6" s="96"/>
      <c r="H6" s="96"/>
      <c r="I6" s="96"/>
      <c r="J6" s="96"/>
      <c r="K6" s="96"/>
      <c r="L6" s="96"/>
      <c r="M6" s="96"/>
    </row>
    <row r="7" spans="2:17" ht="30" customHeight="1" x14ac:dyDescent="0.2">
      <c r="B7" s="90"/>
      <c r="C7" s="90"/>
      <c r="D7" s="98"/>
      <c r="E7" s="90"/>
      <c r="F7" s="90"/>
      <c r="G7" s="90"/>
      <c r="H7" s="90"/>
      <c r="I7" s="90"/>
      <c r="J7" s="90"/>
      <c r="K7" s="90"/>
      <c r="L7" s="90"/>
      <c r="M7" s="90"/>
    </row>
    <row r="8" spans="2:17" ht="30" customHeight="1" x14ac:dyDescent="0.2">
      <c r="B8" s="89"/>
      <c r="C8" s="89"/>
      <c r="D8" s="99"/>
      <c r="E8" s="89"/>
      <c r="F8" s="89"/>
      <c r="G8" s="89"/>
      <c r="H8" s="89"/>
      <c r="I8" s="89"/>
      <c r="J8" s="89"/>
      <c r="K8" s="89"/>
      <c r="L8" s="89"/>
      <c r="M8" s="89"/>
    </row>
    <row r="9" spans="2:17" ht="30" customHeight="1" x14ac:dyDescent="0.2">
      <c r="B9" s="90"/>
      <c r="C9" s="90"/>
      <c r="D9" s="98"/>
      <c r="E9" s="90"/>
      <c r="F9" s="90"/>
      <c r="G9" s="90"/>
      <c r="H9" s="90"/>
      <c r="I9" s="90"/>
      <c r="J9" s="90"/>
      <c r="K9" s="90"/>
      <c r="L9" s="90"/>
      <c r="M9" s="90"/>
    </row>
    <row r="10" spans="2:17" ht="30" customHeight="1" x14ac:dyDescent="0.2">
      <c r="B10" s="89"/>
      <c r="C10" s="89"/>
      <c r="D10" s="99"/>
      <c r="E10" s="89"/>
      <c r="F10" s="89"/>
      <c r="G10" s="89"/>
      <c r="H10" s="89"/>
      <c r="I10" s="89"/>
      <c r="J10" s="89"/>
      <c r="K10" s="89"/>
      <c r="L10" s="89"/>
      <c r="M10" s="89"/>
    </row>
    <row r="11" spans="2:17" ht="30" customHeight="1" x14ac:dyDescent="0.2">
      <c r="B11" s="90"/>
      <c r="C11" s="90"/>
      <c r="D11" s="98"/>
      <c r="E11" s="90"/>
      <c r="F11" s="90"/>
      <c r="G11" s="90"/>
      <c r="H11" s="90"/>
      <c r="I11" s="90"/>
      <c r="J11" s="90"/>
      <c r="K11" s="90"/>
      <c r="L11" s="90"/>
      <c r="M11" s="90"/>
    </row>
    <row r="12" spans="2:17" ht="30" customHeight="1" x14ac:dyDescent="0.2">
      <c r="B12" s="89"/>
      <c r="C12" s="89"/>
      <c r="D12" s="99"/>
      <c r="E12" s="89"/>
      <c r="F12" s="89"/>
      <c r="G12" s="89"/>
      <c r="H12" s="89"/>
      <c r="I12" s="89"/>
      <c r="J12" s="89"/>
      <c r="K12" s="89"/>
      <c r="L12" s="89"/>
      <c r="M12" s="89"/>
    </row>
    <row r="13" spans="2:17" ht="30" customHeight="1" x14ac:dyDescent="0.2">
      <c r="B13" s="90"/>
      <c r="C13" s="90"/>
      <c r="D13" s="98"/>
      <c r="E13" s="90"/>
      <c r="F13" s="90"/>
      <c r="G13" s="90"/>
      <c r="H13" s="90"/>
      <c r="I13" s="90"/>
      <c r="J13" s="90"/>
      <c r="K13" s="90"/>
      <c r="L13" s="90"/>
      <c r="M13" s="90"/>
    </row>
    <row r="14" spans="2:17" ht="30" customHeight="1" x14ac:dyDescent="0.2">
      <c r="B14" s="89"/>
      <c r="C14" s="89"/>
      <c r="D14" s="99"/>
      <c r="E14" s="89"/>
      <c r="F14" s="89"/>
      <c r="G14" s="89"/>
      <c r="H14" s="89"/>
      <c r="I14" s="89"/>
      <c r="J14" s="89"/>
      <c r="K14" s="89"/>
      <c r="L14" s="89"/>
      <c r="M14" s="89"/>
    </row>
    <row r="15" spans="2:17" ht="30" customHeight="1" x14ac:dyDescent="0.2">
      <c r="B15" s="90"/>
      <c r="C15" s="90"/>
      <c r="D15" s="98"/>
      <c r="E15" s="90"/>
      <c r="F15" s="90"/>
      <c r="G15" s="90"/>
      <c r="H15" s="90"/>
      <c r="I15" s="90"/>
      <c r="J15" s="90"/>
      <c r="K15" s="90"/>
      <c r="L15" s="90"/>
      <c r="M15" s="90"/>
    </row>
    <row r="16" spans="2:17" ht="30" customHeight="1" x14ac:dyDescent="0.2">
      <c r="B16" s="100"/>
      <c r="C16" s="100"/>
      <c r="D16" s="101"/>
      <c r="E16" s="100"/>
      <c r="F16" s="100"/>
      <c r="G16" s="102"/>
      <c r="H16" s="100"/>
      <c r="I16" s="100"/>
      <c r="J16" s="100"/>
      <c r="K16" s="100"/>
      <c r="L16" s="100"/>
      <c r="M16" s="103"/>
    </row>
    <row r="17" spans="2:13" ht="30" customHeight="1" x14ac:dyDescent="0.2">
      <c r="B17" s="91" t="s">
        <v>50</v>
      </c>
      <c r="C17" s="91"/>
      <c r="D17" s="104">
        <f>SUM(D6:D16)</f>
        <v>0</v>
      </c>
      <c r="E17" s="91"/>
      <c r="F17" s="91"/>
      <c r="G17" s="105"/>
      <c r="H17" s="91"/>
      <c r="I17" s="91"/>
      <c r="J17" s="91"/>
      <c r="K17" s="91"/>
      <c r="L17" s="91"/>
      <c r="M17" s="106"/>
    </row>
    <row r="18" spans="2:13" ht="30" customHeight="1" x14ac:dyDescent="0.2">
      <c r="B18"/>
      <c r="C18"/>
      <c r="D18"/>
      <c r="E18"/>
      <c r="F18"/>
      <c r="G18" s="34"/>
      <c r="H18"/>
      <c r="I18"/>
      <c r="J18"/>
      <c r="K18"/>
      <c r="L18"/>
      <c r="M18" s="33"/>
    </row>
    <row r="19" spans="2:13" ht="30" customHeight="1" x14ac:dyDescent="0.3">
      <c r="B19" s="41" t="s">
        <v>94</v>
      </c>
      <c r="C19" s="38"/>
      <c r="D19" s="40"/>
      <c r="E19" s="40"/>
      <c r="F19" s="40"/>
      <c r="G19" s="39"/>
      <c r="H19" s="38"/>
      <c r="I19" s="37"/>
      <c r="J19" s="37"/>
      <c r="K19" s="37"/>
      <c r="L19" s="36"/>
      <c r="M19" s="35"/>
    </row>
    <row r="20" spans="2:13" ht="30" customHeight="1" x14ac:dyDescent="0.2">
      <c r="B20" s="94" t="s">
        <v>77</v>
      </c>
      <c r="C20" s="94" t="s">
        <v>0</v>
      </c>
      <c r="D20" s="107" t="s">
        <v>76</v>
      </c>
      <c r="E20" s="95" t="s">
        <v>93</v>
      </c>
      <c r="F20" s="108" t="s">
        <v>92</v>
      </c>
      <c r="G20" s="94" t="s">
        <v>91</v>
      </c>
      <c r="H20" s="108" t="s">
        <v>90</v>
      </c>
      <c r="I20" s="94" t="s">
        <v>89</v>
      </c>
      <c r="J20" s="108" t="s">
        <v>88</v>
      </c>
      <c r="K20" s="94" t="s">
        <v>9</v>
      </c>
      <c r="L20" s="95" t="s">
        <v>69</v>
      </c>
      <c r="M20" s="94" t="s">
        <v>68</v>
      </c>
    </row>
    <row r="21" spans="2:13" ht="30" customHeight="1" x14ac:dyDescent="0.2">
      <c r="B21" s="96"/>
      <c r="C21" s="96"/>
      <c r="D21" s="96"/>
      <c r="E21" s="96"/>
      <c r="F21" s="96"/>
      <c r="G21" s="96"/>
      <c r="H21" s="96"/>
      <c r="I21" s="96"/>
      <c r="J21" s="96"/>
      <c r="K21" s="96"/>
      <c r="L21" s="96"/>
      <c r="M21" s="96"/>
    </row>
    <row r="22" spans="2:13" ht="30" customHeight="1" x14ac:dyDescent="0.2">
      <c r="B22" s="90"/>
      <c r="C22" s="90"/>
      <c r="D22" s="90"/>
      <c r="E22" s="90"/>
      <c r="F22" s="90"/>
      <c r="G22" s="90"/>
      <c r="H22" s="90"/>
      <c r="I22" s="90"/>
      <c r="J22" s="90"/>
      <c r="K22" s="90"/>
      <c r="L22" s="90"/>
      <c r="M22" s="90"/>
    </row>
    <row r="23" spans="2:13" ht="30" customHeight="1" x14ac:dyDescent="0.2">
      <c r="B23" s="89"/>
      <c r="C23" s="89"/>
      <c r="D23" s="89"/>
      <c r="E23" s="89"/>
      <c r="F23" s="89"/>
      <c r="G23" s="89"/>
      <c r="H23" s="89"/>
      <c r="I23" s="89"/>
      <c r="J23" s="89"/>
      <c r="K23" s="89"/>
      <c r="L23" s="89"/>
      <c r="M23" s="89"/>
    </row>
    <row r="24" spans="2:13" ht="30" customHeight="1" x14ac:dyDescent="0.2">
      <c r="B24" s="90"/>
      <c r="C24" s="90"/>
      <c r="D24" s="90"/>
      <c r="E24" s="90"/>
      <c r="F24" s="90"/>
      <c r="G24" s="90"/>
      <c r="H24" s="90"/>
      <c r="I24" s="90"/>
      <c r="J24" s="90"/>
      <c r="K24" s="90"/>
      <c r="L24" s="90"/>
      <c r="M24" s="90"/>
    </row>
    <row r="25" spans="2:13" ht="30" customHeight="1" x14ac:dyDescent="0.2">
      <c r="B25" s="89"/>
      <c r="C25" s="89"/>
      <c r="D25" s="89"/>
      <c r="E25" s="89"/>
      <c r="F25" s="89"/>
      <c r="G25" s="89"/>
      <c r="H25" s="89"/>
      <c r="I25" s="89"/>
      <c r="J25" s="89"/>
      <c r="K25" s="89"/>
      <c r="L25" s="89"/>
      <c r="M25" s="89"/>
    </row>
    <row r="26" spans="2:13" ht="30" customHeight="1" x14ac:dyDescent="0.2">
      <c r="B26" s="90"/>
      <c r="C26" s="90"/>
      <c r="D26" s="90"/>
      <c r="E26" s="90"/>
      <c r="F26" s="90"/>
      <c r="G26" s="90"/>
      <c r="H26" s="90"/>
      <c r="I26" s="90"/>
      <c r="J26" s="90"/>
      <c r="K26" s="90"/>
      <c r="L26" s="90"/>
      <c r="M26" s="90"/>
    </row>
    <row r="27" spans="2:13" ht="30" customHeight="1" x14ac:dyDescent="0.2">
      <c r="B27" s="89"/>
      <c r="C27" s="89"/>
      <c r="D27" s="89"/>
      <c r="E27" s="89"/>
      <c r="F27" s="89"/>
      <c r="G27" s="89"/>
      <c r="H27" s="89"/>
      <c r="I27" s="89"/>
      <c r="J27" s="89"/>
      <c r="K27" s="89"/>
      <c r="L27" s="89"/>
      <c r="M27" s="89"/>
    </row>
    <row r="28" spans="2:13" ht="30" customHeight="1" x14ac:dyDescent="0.2">
      <c r="B28" s="90"/>
      <c r="C28" s="90"/>
      <c r="D28" s="90"/>
      <c r="E28" s="90"/>
      <c r="F28" s="90"/>
      <c r="G28" s="90"/>
      <c r="H28" s="90"/>
      <c r="I28" s="90"/>
      <c r="J28" s="90"/>
      <c r="K28" s="90"/>
      <c r="L28" s="90"/>
      <c r="M28" s="90"/>
    </row>
    <row r="29" spans="2:13" ht="30" customHeight="1" x14ac:dyDescent="0.2">
      <c r="B29" s="89"/>
      <c r="C29" s="89"/>
      <c r="D29" s="89"/>
      <c r="E29" s="89"/>
      <c r="F29" s="89"/>
      <c r="G29" s="89"/>
      <c r="H29" s="89"/>
      <c r="I29" s="89"/>
      <c r="J29" s="89"/>
      <c r="K29" s="89"/>
      <c r="L29" s="89"/>
      <c r="M29" s="89"/>
    </row>
    <row r="30" spans="2:13" ht="30" customHeight="1" x14ac:dyDescent="0.2">
      <c r="B30" s="90"/>
      <c r="C30" s="90"/>
      <c r="D30" s="90"/>
      <c r="E30" s="90"/>
      <c r="F30" s="90"/>
      <c r="G30" s="90"/>
      <c r="H30" s="90"/>
      <c r="I30" s="90"/>
      <c r="J30" s="90"/>
      <c r="K30" s="90"/>
      <c r="L30" s="90"/>
      <c r="M30" s="90"/>
    </row>
    <row r="31" spans="2:13" ht="30" customHeight="1" x14ac:dyDescent="0.2">
      <c r="B31" s="100"/>
      <c r="C31" s="100"/>
      <c r="D31" s="100"/>
      <c r="E31" s="100"/>
      <c r="F31" s="100"/>
      <c r="G31" s="100"/>
      <c r="H31" s="100"/>
      <c r="I31" s="100"/>
      <c r="J31" s="100"/>
      <c r="K31" s="100"/>
      <c r="L31" s="100"/>
      <c r="M31" s="100"/>
    </row>
    <row r="32" spans="2:13" ht="30" customHeight="1" x14ac:dyDescent="0.2">
      <c r="B32" s="91" t="s">
        <v>50</v>
      </c>
      <c r="C32" s="91"/>
      <c r="D32" s="91">
        <f>SUM(D21:D31)</f>
        <v>0</v>
      </c>
      <c r="E32" s="91"/>
      <c r="F32" s="91"/>
      <c r="G32" s="105"/>
      <c r="H32" s="91"/>
      <c r="I32" s="91"/>
      <c r="J32" s="91"/>
      <c r="K32" s="91"/>
      <c r="L32" s="91"/>
      <c r="M32" s="106"/>
    </row>
    <row r="33" spans="2:13" ht="30" customHeight="1" x14ac:dyDescent="0.2">
      <c r="B33"/>
      <c r="C33"/>
      <c r="D33"/>
      <c r="E33"/>
      <c r="F33"/>
      <c r="G33" s="34"/>
      <c r="H33"/>
      <c r="I33"/>
      <c r="J33"/>
      <c r="K33"/>
      <c r="L33"/>
      <c r="M33" s="33"/>
    </row>
    <row r="34" spans="2:13" ht="30" customHeight="1" x14ac:dyDescent="0.3">
      <c r="B34" s="41" t="s">
        <v>87</v>
      </c>
      <c r="C34" s="45"/>
      <c r="D34" s="47"/>
      <c r="E34" s="47"/>
      <c r="F34" s="47"/>
      <c r="G34" s="46"/>
      <c r="H34" s="45"/>
      <c r="I34" s="44"/>
      <c r="J34" s="44"/>
      <c r="K34" s="44"/>
      <c r="L34" s="43"/>
      <c r="M34" s="42"/>
    </row>
    <row r="35" spans="2:13" ht="30" customHeight="1" x14ac:dyDescent="0.2">
      <c r="B35" s="94" t="s">
        <v>77</v>
      </c>
      <c r="C35" s="94" t="s">
        <v>0</v>
      </c>
      <c r="D35" s="107" t="s">
        <v>76</v>
      </c>
      <c r="E35" s="94" t="s">
        <v>86</v>
      </c>
      <c r="F35" s="94" t="s">
        <v>13</v>
      </c>
      <c r="G35" s="108" t="s">
        <v>85</v>
      </c>
      <c r="H35" s="94" t="s">
        <v>84</v>
      </c>
      <c r="I35" s="108" t="s">
        <v>83</v>
      </c>
      <c r="J35" s="94" t="s">
        <v>82</v>
      </c>
      <c r="K35" s="94" t="s">
        <v>81</v>
      </c>
      <c r="L35" s="94" t="s">
        <v>80</v>
      </c>
      <c r="M35" s="94" t="s">
        <v>79</v>
      </c>
    </row>
    <row r="36" spans="2:13" ht="30" customHeight="1" x14ac:dyDescent="0.2">
      <c r="B36" s="96"/>
      <c r="C36" s="96"/>
      <c r="D36" s="96"/>
      <c r="E36" s="96"/>
      <c r="F36" s="96"/>
      <c r="G36" s="96"/>
      <c r="H36" s="96"/>
      <c r="I36" s="96"/>
      <c r="J36" s="96"/>
      <c r="K36" s="96"/>
      <c r="L36" s="96"/>
      <c r="M36" s="96"/>
    </row>
    <row r="37" spans="2:13" ht="30" customHeight="1" x14ac:dyDescent="0.2">
      <c r="B37" s="90"/>
      <c r="C37" s="90"/>
      <c r="D37" s="90"/>
      <c r="E37" s="90"/>
      <c r="F37" s="90"/>
      <c r="G37" s="90"/>
      <c r="H37" s="90"/>
      <c r="I37" s="90"/>
      <c r="J37" s="90"/>
      <c r="K37" s="90"/>
      <c r="L37" s="90"/>
      <c r="M37" s="90"/>
    </row>
    <row r="38" spans="2:13" ht="30" customHeight="1" x14ac:dyDescent="0.2">
      <c r="B38" s="89"/>
      <c r="C38" s="89"/>
      <c r="D38" s="89"/>
      <c r="E38" s="89"/>
      <c r="F38" s="89"/>
      <c r="G38" s="89"/>
      <c r="H38" s="89"/>
      <c r="I38" s="89"/>
      <c r="J38" s="89"/>
      <c r="K38" s="89"/>
      <c r="L38" s="89"/>
      <c r="M38" s="89"/>
    </row>
    <row r="39" spans="2:13" ht="30" customHeight="1" x14ac:dyDescent="0.2">
      <c r="B39" s="90"/>
      <c r="C39" s="90"/>
      <c r="D39" s="90"/>
      <c r="E39" s="90"/>
      <c r="F39" s="90"/>
      <c r="G39" s="90"/>
      <c r="H39" s="90"/>
      <c r="I39" s="90"/>
      <c r="J39" s="90"/>
      <c r="K39" s="90"/>
      <c r="L39" s="90"/>
      <c r="M39" s="90"/>
    </row>
    <row r="40" spans="2:13" ht="30" customHeight="1" x14ac:dyDescent="0.2">
      <c r="B40" s="89"/>
      <c r="C40" s="89"/>
      <c r="D40" s="89"/>
      <c r="E40" s="89"/>
      <c r="F40" s="89"/>
      <c r="G40" s="89"/>
      <c r="H40" s="89"/>
      <c r="I40" s="89"/>
      <c r="J40" s="89"/>
      <c r="K40" s="89"/>
      <c r="L40" s="89"/>
      <c r="M40" s="89"/>
    </row>
    <row r="41" spans="2:13" ht="30" customHeight="1" x14ac:dyDescent="0.2">
      <c r="B41" s="90"/>
      <c r="C41" s="90"/>
      <c r="D41" s="90"/>
      <c r="E41" s="90"/>
      <c r="F41" s="90"/>
      <c r="G41" s="90"/>
      <c r="H41" s="90"/>
      <c r="I41" s="90"/>
      <c r="J41" s="90"/>
      <c r="K41" s="90"/>
      <c r="L41" s="90"/>
      <c r="M41" s="90"/>
    </row>
    <row r="42" spans="2:13" ht="30" customHeight="1" x14ac:dyDescent="0.2">
      <c r="B42" s="89"/>
      <c r="C42" s="89"/>
      <c r="D42" s="89"/>
      <c r="E42" s="89"/>
      <c r="F42" s="89"/>
      <c r="G42" s="89"/>
      <c r="H42" s="89"/>
      <c r="I42" s="89"/>
      <c r="J42" s="89"/>
      <c r="K42" s="89"/>
      <c r="L42" s="89"/>
      <c r="M42" s="89"/>
    </row>
    <row r="43" spans="2:13" ht="30" customHeight="1" x14ac:dyDescent="0.2">
      <c r="B43" s="90"/>
      <c r="C43" s="90"/>
      <c r="D43" s="90"/>
      <c r="E43" s="90"/>
      <c r="F43" s="90"/>
      <c r="G43" s="90"/>
      <c r="H43" s="90"/>
      <c r="I43" s="90"/>
      <c r="J43" s="90"/>
      <c r="K43" s="90"/>
      <c r="L43" s="90"/>
      <c r="M43" s="90"/>
    </row>
    <row r="44" spans="2:13" ht="30" customHeight="1" x14ac:dyDescent="0.2">
      <c r="B44" s="89"/>
      <c r="C44" s="89"/>
      <c r="D44" s="89"/>
      <c r="E44" s="89"/>
      <c r="F44" s="89"/>
      <c r="G44" s="89"/>
      <c r="H44" s="89"/>
      <c r="I44" s="89"/>
      <c r="J44" s="89"/>
      <c r="K44" s="89"/>
      <c r="L44" s="89"/>
      <c r="M44" s="89"/>
    </row>
    <row r="45" spans="2:13" ht="30" customHeight="1" x14ac:dyDescent="0.2">
      <c r="B45" s="90"/>
      <c r="C45" s="90"/>
      <c r="D45" s="90"/>
      <c r="E45" s="90"/>
      <c r="F45" s="90"/>
      <c r="G45" s="90"/>
      <c r="H45" s="90"/>
      <c r="I45" s="90"/>
      <c r="J45" s="90"/>
      <c r="K45" s="90"/>
      <c r="L45" s="90"/>
      <c r="M45" s="90"/>
    </row>
    <row r="46" spans="2:13" ht="30" customHeight="1" x14ac:dyDescent="0.2">
      <c r="B46" s="100"/>
      <c r="C46" s="100"/>
      <c r="D46" s="100"/>
      <c r="E46" s="100"/>
      <c r="F46" s="100"/>
      <c r="G46" s="100"/>
      <c r="H46" s="100"/>
      <c r="I46" s="100"/>
      <c r="J46" s="100"/>
      <c r="K46" s="100"/>
      <c r="L46" s="100"/>
      <c r="M46" s="100"/>
    </row>
    <row r="47" spans="2:13" ht="30" customHeight="1" x14ac:dyDescent="0.2">
      <c r="B47" s="91" t="s">
        <v>50</v>
      </c>
      <c r="C47" s="91"/>
      <c r="D47" s="91">
        <f>SUM(D36:D46)</f>
        <v>0</v>
      </c>
      <c r="E47" s="91"/>
      <c r="F47" s="91"/>
      <c r="G47" s="105"/>
      <c r="H47" s="91"/>
      <c r="I47" s="91"/>
      <c r="J47" s="91"/>
      <c r="K47" s="91"/>
      <c r="L47" s="91"/>
      <c r="M47" s="106"/>
    </row>
    <row r="48" spans="2:13" ht="30" customHeight="1" x14ac:dyDescent="0.2">
      <c r="B48"/>
      <c r="C48"/>
      <c r="D48"/>
      <c r="E48"/>
      <c r="F48"/>
      <c r="G48" s="34"/>
      <c r="H48"/>
      <c r="I48"/>
      <c r="J48"/>
      <c r="K48"/>
      <c r="L48"/>
      <c r="M48" s="33"/>
    </row>
    <row r="49" spans="2:13" ht="30" customHeight="1" x14ac:dyDescent="0.3">
      <c r="B49" s="41" t="s">
        <v>78</v>
      </c>
      <c r="C49" s="38"/>
      <c r="D49" s="40"/>
      <c r="E49" s="40"/>
      <c r="F49" s="40"/>
      <c r="G49" s="39"/>
      <c r="H49" s="38"/>
      <c r="I49" s="37"/>
      <c r="J49" s="37"/>
      <c r="K49" s="37"/>
      <c r="L49" s="36"/>
      <c r="M49" s="35"/>
    </row>
    <row r="50" spans="2:13" ht="30" customHeight="1" x14ac:dyDescent="0.2">
      <c r="B50" s="94" t="s">
        <v>77</v>
      </c>
      <c r="C50" s="94" t="s">
        <v>0</v>
      </c>
      <c r="D50" s="107" t="s">
        <v>76</v>
      </c>
      <c r="E50" s="94" t="s">
        <v>75</v>
      </c>
      <c r="F50" s="108" t="s">
        <v>74</v>
      </c>
      <c r="G50" s="94" t="s">
        <v>73</v>
      </c>
      <c r="H50" s="94" t="s">
        <v>72</v>
      </c>
      <c r="I50" s="94" t="s">
        <v>71</v>
      </c>
      <c r="J50" s="94" t="s">
        <v>70</v>
      </c>
      <c r="K50" s="95" t="s">
        <v>69</v>
      </c>
      <c r="L50" s="94" t="s">
        <v>68</v>
      </c>
      <c r="M50" s="94" t="s">
        <v>67</v>
      </c>
    </row>
    <row r="51" spans="2:13" ht="30" customHeight="1" x14ac:dyDescent="0.2">
      <c r="B51" s="96"/>
      <c r="C51" s="96"/>
      <c r="D51" s="96"/>
      <c r="E51" s="96"/>
      <c r="F51" s="96"/>
      <c r="G51" s="96"/>
      <c r="H51" s="96"/>
      <c r="I51" s="96"/>
      <c r="J51" s="96"/>
      <c r="K51" s="96"/>
      <c r="L51" s="96"/>
      <c r="M51" s="96"/>
    </row>
    <row r="52" spans="2:13" ht="30" customHeight="1" x14ac:dyDescent="0.2">
      <c r="B52" s="90"/>
      <c r="C52" s="90"/>
      <c r="D52" s="90"/>
      <c r="E52" s="90"/>
      <c r="F52" s="90"/>
      <c r="G52" s="90"/>
      <c r="H52" s="90"/>
      <c r="I52" s="90"/>
      <c r="J52" s="90"/>
      <c r="K52" s="90"/>
      <c r="L52" s="90"/>
      <c r="M52" s="90"/>
    </row>
    <row r="53" spans="2:13" ht="30" customHeight="1" x14ac:dyDescent="0.2">
      <c r="B53" s="89"/>
      <c r="C53" s="89"/>
      <c r="D53" s="89"/>
      <c r="E53" s="89"/>
      <c r="F53" s="89"/>
      <c r="G53" s="89"/>
      <c r="H53" s="89"/>
      <c r="I53" s="89"/>
      <c r="J53" s="89"/>
      <c r="K53" s="89"/>
      <c r="L53" s="89"/>
      <c r="M53" s="89"/>
    </row>
    <row r="54" spans="2:13" ht="30" customHeight="1" x14ac:dyDescent="0.2">
      <c r="B54" s="90"/>
      <c r="C54" s="90"/>
      <c r="D54" s="90"/>
      <c r="E54" s="90"/>
      <c r="F54" s="90"/>
      <c r="G54" s="90"/>
      <c r="H54" s="90"/>
      <c r="I54" s="90"/>
      <c r="J54" s="90"/>
      <c r="K54" s="90"/>
      <c r="L54" s="90"/>
      <c r="M54" s="90"/>
    </row>
    <row r="55" spans="2:13" ht="30" customHeight="1" x14ac:dyDescent="0.2">
      <c r="B55" s="89"/>
      <c r="C55" s="89"/>
      <c r="D55" s="89"/>
      <c r="E55" s="89"/>
      <c r="F55" s="89"/>
      <c r="G55" s="89"/>
      <c r="H55" s="89"/>
      <c r="I55" s="89"/>
      <c r="J55" s="89"/>
      <c r="K55" s="89"/>
      <c r="L55" s="89"/>
      <c r="M55" s="89"/>
    </row>
    <row r="56" spans="2:13" ht="30" customHeight="1" x14ac:dyDescent="0.2">
      <c r="B56" s="90"/>
      <c r="C56" s="90"/>
      <c r="D56" s="90"/>
      <c r="E56" s="90"/>
      <c r="F56" s="90"/>
      <c r="G56" s="90"/>
      <c r="H56" s="90"/>
      <c r="I56" s="90"/>
      <c r="J56" s="90"/>
      <c r="K56" s="90"/>
      <c r="L56" s="90"/>
      <c r="M56" s="90"/>
    </row>
    <row r="57" spans="2:13" ht="30" customHeight="1" x14ac:dyDescent="0.2">
      <c r="B57" s="89"/>
      <c r="C57" s="89"/>
      <c r="D57" s="89"/>
      <c r="E57" s="89"/>
      <c r="F57" s="89"/>
      <c r="G57" s="89"/>
      <c r="H57" s="89"/>
      <c r="I57" s="89"/>
      <c r="J57" s="89"/>
      <c r="K57" s="89"/>
      <c r="L57" s="89"/>
      <c r="M57" s="89"/>
    </row>
    <row r="58" spans="2:13" ht="30" customHeight="1" x14ac:dyDescent="0.2">
      <c r="B58" s="90"/>
      <c r="C58" s="90"/>
      <c r="D58" s="90"/>
      <c r="E58" s="90"/>
      <c r="F58" s="90"/>
      <c r="G58" s="90"/>
      <c r="H58" s="90"/>
      <c r="I58" s="90"/>
      <c r="J58" s="90"/>
      <c r="K58" s="90"/>
      <c r="L58" s="90"/>
      <c r="M58" s="90"/>
    </row>
    <row r="59" spans="2:13" ht="30" customHeight="1" x14ac:dyDescent="0.2">
      <c r="B59" s="89"/>
      <c r="C59" s="89"/>
      <c r="D59" s="89"/>
      <c r="E59" s="89"/>
      <c r="F59" s="89"/>
      <c r="G59" s="89"/>
      <c r="H59" s="89"/>
      <c r="I59" s="89"/>
      <c r="J59" s="89"/>
      <c r="K59" s="89"/>
      <c r="L59" s="89"/>
      <c r="M59" s="89"/>
    </row>
    <row r="60" spans="2:13" ht="30" customHeight="1" x14ac:dyDescent="0.2">
      <c r="B60" s="90"/>
      <c r="C60" s="90"/>
      <c r="D60" s="90"/>
      <c r="E60" s="90"/>
      <c r="F60" s="90"/>
      <c r="G60" s="90"/>
      <c r="H60" s="90"/>
      <c r="I60" s="90"/>
      <c r="J60" s="90"/>
      <c r="K60" s="90"/>
      <c r="L60" s="90"/>
      <c r="M60" s="90"/>
    </row>
    <row r="61" spans="2:13" ht="30" customHeight="1" x14ac:dyDescent="0.2">
      <c r="B61" s="91" t="s">
        <v>50</v>
      </c>
      <c r="C61" s="91"/>
      <c r="D61" s="91">
        <f>SUM(D51:D60)</f>
        <v>0</v>
      </c>
      <c r="E61" s="109"/>
      <c r="F61" s="91"/>
      <c r="G61" s="105"/>
      <c r="H61" s="91"/>
      <c r="I61" s="91"/>
      <c r="J61" s="91"/>
      <c r="K61" s="91"/>
      <c r="L61" s="91"/>
      <c r="M61" s="106"/>
    </row>
    <row r="64" spans="2:13" s="28" customFormat="1" ht="30" customHeight="1" x14ac:dyDescent="0.25">
      <c r="B64" s="32" t="s">
        <v>66</v>
      </c>
      <c r="C64" s="32"/>
      <c r="D64" s="32">
        <f>SUM('SS Tracker'!$D$61+'SS Tracker'!$D$47+'SS Tracker'!$D$32+'SS Tracker'!$D$17)</f>
        <v>0</v>
      </c>
      <c r="E64" s="31"/>
      <c r="F64" s="30"/>
      <c r="G64" s="31"/>
      <c r="H64" s="30"/>
      <c r="I64" s="30"/>
      <c r="J64" s="30"/>
      <c r="K64" s="30"/>
      <c r="L64" s="30"/>
      <c r="M64" s="29"/>
    </row>
  </sheetData>
  <dataValidations xWindow="236" yWindow="697" count="38">
    <dataValidation allowBlank="1" showInputMessage="1" showErrorMessage="1" prompt="Enter Expected Exit Date here, update when closed" sqref="L2" xr:uid="{00000000-0002-0000-0200-000000000000}"/>
    <dataValidation allowBlank="1" showInputMessage="1" showErrorMessage="1" prompt="Date of Participation" sqref="I2" xr:uid="{00000000-0002-0000-0200-000001000000}"/>
    <dataValidation allowBlank="1" showInputMessage="1" showErrorMessage="1" prompt="Enter FCDP Site name and address here" sqref="H1" xr:uid="{00000000-0002-0000-0200-000002000000}"/>
    <dataValidation allowBlank="1" showInputMessage="1" showErrorMessage="1" prompt="Date licensure obtained" sqref="M35" xr:uid="{00000000-0002-0000-0200-000003000000}"/>
    <dataValidation allowBlank="1" showInputMessage="1" showErrorMessage="1" prompt="Licensure type obtained" sqref="L35" xr:uid="{00000000-0002-0000-0200-000004000000}"/>
    <dataValidation allowBlank="1" showInputMessage="1" showErrorMessage="1" prompt="Wage per hour" sqref="E50" xr:uid="{00000000-0002-0000-0200-000005000000}"/>
    <dataValidation allowBlank="1" showInputMessage="1" showErrorMessage="1" promptTitle="Specify Type" prompt="OST_x000a_GED_x000a_ESOL_x000a_Unpaid Intership or Work Experience" sqref="E20" xr:uid="{00000000-0002-0000-0200-000006000000}"/>
    <dataValidation allowBlank="1" showInputMessage="1" showErrorMessage="1" prompt="Cost of unifoms" sqref="L5" xr:uid="{00000000-0002-0000-0200-000007000000}"/>
    <dataValidation allowBlank="1" showInputMessage="1" showErrorMessage="1" promptTitle="Specify type" prompt="Scrubs, Steel toe boots, Etc." sqref="K5" xr:uid="{00000000-0002-0000-0200-000008000000}"/>
    <dataValidation allowBlank="1" showInputMessage="1" showErrorMessage="1" prompt="Cost of books" sqref="J5" xr:uid="{00000000-0002-0000-0200-000009000000}"/>
    <dataValidation allowBlank="1" showInputMessage="1" showErrorMessage="1" promptTitle="Specify" prompt="Intro to nursing, Auto Fundamentals, etc." sqref="I5" xr:uid="{00000000-0002-0000-0200-00000A000000}"/>
    <dataValidation allowBlank="1" showInputMessage="1" showErrorMessage="1" prompt="Cost of tools / supplies" sqref="H5" xr:uid="{00000000-0002-0000-0200-00000B000000}"/>
    <dataValidation allowBlank="1" showInputMessage="1" showErrorMessage="1" promptTitle="Specify Type" prompt="Hammer, Stethoscope, blood pressure monitor, etc." sqref="G5" xr:uid="{00000000-0002-0000-0200-00000C000000}"/>
    <dataValidation allowBlank="1" showInputMessage="1" showErrorMessage="1" prompt="Cost of training" sqref="F5" xr:uid="{00000000-0002-0000-0200-00000D000000}"/>
    <dataValidation allowBlank="1" showInputMessage="1" showErrorMessage="1" promptTitle="Specify Type" prompt="Spring Semester 2022, OCP A-C, etc." sqref="E5" xr:uid="{00000000-0002-0000-0200-00000E000000}"/>
    <dataValidation allowBlank="1" showInputMessage="1" showErrorMessage="1" prompt="Yes _x000a_No" sqref="J50" xr:uid="{00000000-0002-0000-0200-00000F000000}"/>
    <dataValidation allowBlank="1" showInputMessage="1" showErrorMessage="1" prompt="Must be full time or multiple part time jobs" sqref="I50" xr:uid="{00000000-0002-0000-0200-000010000000}"/>
    <dataValidation allowBlank="1" showInputMessage="1" showErrorMessage="1" prompt="$10 - $15 per hour - $200_x000a_$15.01 - $20 - $300_x000a_$20.01 &amp; greater - $400" sqref="D50" xr:uid="{00000000-0002-0000-0200-000011000000}"/>
    <dataValidation allowBlank="1" showInputMessage="1" showErrorMessage="1" promptTitle="TABE or CASAS" prompt="Score must be high enough to be entered in EF in the Lit / Num section." sqref="H35" xr:uid="{00000000-0002-0000-0200-000012000000}"/>
    <dataValidation allowBlank="1" showInputMessage="1" showErrorMessage="1" prompt="Only one credential per participant" sqref="K35" xr:uid="{00000000-0002-0000-0200-000013000000}"/>
    <dataValidation allowBlank="1" showInputMessage="1" showErrorMessage="1" promptTitle="Only 1 MSG per PY" prompt="Must be entered in EF in the same quarter it was earned." sqref="G35" xr:uid="{00000000-0002-0000-0200-000014000000}"/>
    <dataValidation allowBlank="1" showInputMessage="1" showErrorMessage="1" prompt="MSG - $100_x000a_Post Test - $100_x000a_Training Completion - $100_x000a_State Licensure - $100" sqref="D35" xr:uid="{00000000-0002-0000-0200-000015000000}"/>
    <dataValidation allowBlank="1" showInputMessage="1" showErrorMessage="1" promptTitle="Specify MSG Type" prompt="Postsecondary Transcript _x000a_Report Card  or Secondary Transcript _x000a_Report Card  or Training Milestone _x000a_Skills Progression" sqref="F35" xr:uid="{00000000-0002-0000-0200-000016000000}"/>
    <dataValidation allowBlank="1" showInputMessage="1" showErrorMessage="1" promptTitle="Specify Placement Wage Category" prompt="1 - $10 - $15 per hour_x000a_2 - $15.01 - $20_x000a_3 - $20.01  and greater" sqref="C50" xr:uid="{00000000-0002-0000-0200-000017000000}"/>
    <dataValidation allowBlank="1" showInputMessage="1" showErrorMessage="1" prompt="Training Institution must be on the approved vendor list" sqref="F3" xr:uid="{00000000-0002-0000-0200-000018000000}"/>
    <dataValidation allowBlank="1" showInputMessage="1" showErrorMessage="1" promptTitle="Specify $ per hour amount" prompt="Maximum of $3.00 per hour" sqref="H20" xr:uid="{00000000-0002-0000-0200-000019000000}"/>
    <dataValidation allowBlank="1" showInputMessage="1" showErrorMessage="1" promptTitle="Specify $ amount per day" prompt="Maximum of $10 per day" sqref="J20" xr:uid="{00000000-0002-0000-0200-00001A000000}"/>
    <dataValidation allowBlank="1" showInputMessage="1" showErrorMessage="1" promptTitle="Attendance - $ per day" prompt="Specify the amount of days paying for on timesheet" sqref="I20" xr:uid="{00000000-0002-0000-0200-00001B000000}"/>
    <dataValidation allowBlank="1" showInputMessage="1" showErrorMessage="1" prompt="Specify the date range the payment is for" sqref="F20" xr:uid="{00000000-0002-0000-0200-00001C000000}"/>
    <dataValidation allowBlank="1" showInputMessage="1" showErrorMessage="1" promptTitle="Attendance - $ per hour" prompt="Specify hours paying for on timesheet" sqref="G20" xr:uid="{00000000-0002-0000-0200-00001D000000}"/>
    <dataValidation allowBlank="1" showInputMessage="1" showErrorMessage="1" promptTitle="Bus Pass type" prompt="Bus Passes purchased to allow particpant to attend training. Bus pass should be purchased in the most cost effective way, i.e. monthly, etc. and uploaded in EF with proof of payment." sqref="K20" xr:uid="{00000000-0002-0000-0200-00001E000000}"/>
    <dataValidation allowBlank="1" showInputMessage="1" showErrorMessage="1" promptTitle="Choose a Category" prompt="Attendance - $ per hour_x000a_Attendance - $ per day_x000a_Attendance - Bus Pass_x000a_Attendance - Vehicle Repair_x000a_Attendance - Unpaid Internship / Work Experience_x000a_Attendance - GED / ESOL" sqref="C20" xr:uid="{00000000-0002-0000-0200-00001F000000}"/>
    <dataValidation allowBlank="1" showInputMessage="1" showErrorMessage="1" prompt="Training programs must be on the sites approved  TOL and offered through an approved vendor on the sites approved Vendor list. Training must be reference on participants IEP." sqref="E35 B3" xr:uid="{00000000-0002-0000-0200-000020000000}"/>
    <dataValidation allowBlank="1" showInputMessage="1" showErrorMessage="1" prompt="$15,000 maximum allowed to be issued to participant during entire participation." sqref="D5" xr:uid="{00000000-0002-0000-0200-000021000000}"/>
    <dataValidation allowBlank="1" showInputMessage="1" showErrorMessage="1" promptTitle="Choose a Category" prompt="Training_x000a_Tools / Supplies_x000a_Books_x000a_Uniforms" sqref="C5" xr:uid="{00000000-0002-0000-0200-000022000000}"/>
    <dataValidation allowBlank="1" showInputMessage="1" showErrorMessage="1" prompt="Title of this worksheet is in this cell" sqref="C1 C19 H19 C34 H34 C49 H49 I3 C3:C4 H4 L3" xr:uid="{00000000-0002-0000-0200-000023000000}"/>
    <dataValidation allowBlank="1" showInputMessage="1" showErrorMessage="1" prompt="Create a Book Collection List in this worksheet. Enter book details in Books table" sqref="B49 B19 B34 A1:A4 B1" xr:uid="{00000000-0002-0000-0200-000024000000}"/>
    <dataValidation allowBlank="1" showInputMessage="1" showErrorMessage="1" prompt="Date supportive service issued" sqref="B5 B20 B35 B50" xr:uid="{00000000-0002-0000-0200-000025000000}"/>
  </dataValidations>
  <printOptions horizontalCentered="1"/>
  <pageMargins left="0.25" right="0.25" top="0.75" bottom="0.75" header="0.3" footer="0.3"/>
  <pageSetup scale="59" fitToHeight="0" orientation="landscape" r:id="rId1"/>
  <headerFooter differentFirst="1">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122</vt:i4>
      </vt:variant>
    </vt:vector>
  </HeadingPairs>
  <TitlesOfParts>
    <vt:vector size="125" baseType="lpstr">
      <vt:lpstr>SS Chart</vt:lpstr>
      <vt:lpstr>Biweekly Time Sheet</vt:lpstr>
      <vt:lpstr>SS Tracker</vt:lpstr>
      <vt:lpstr>_1_Attendance</vt:lpstr>
      <vt:lpstr>_1_Friday</vt:lpstr>
      <vt:lpstr>_1_Monday</vt:lpstr>
      <vt:lpstr>_1_MSG</vt:lpstr>
      <vt:lpstr>_1_Saturday</vt:lpstr>
      <vt:lpstr>_1_Sunday</vt:lpstr>
      <vt:lpstr>_1_Thursday</vt:lpstr>
      <vt:lpstr>_1_Training</vt:lpstr>
      <vt:lpstr>_1_Tuesday</vt:lpstr>
      <vt:lpstr>_1_Wednesday</vt:lpstr>
      <vt:lpstr>_2_Attendance</vt:lpstr>
      <vt:lpstr>_2_Friday</vt:lpstr>
      <vt:lpstr>_2_Monday</vt:lpstr>
      <vt:lpstr>_2_Post_TABE_CASAS</vt:lpstr>
      <vt:lpstr>_2_Saturday</vt:lpstr>
      <vt:lpstr>_2_Sunday</vt:lpstr>
      <vt:lpstr>_2_Thursday</vt:lpstr>
      <vt:lpstr>_2_Tools_Supplies</vt:lpstr>
      <vt:lpstr>_2_Tuesday</vt:lpstr>
      <vt:lpstr>_2_Wednesday</vt:lpstr>
      <vt:lpstr>_3_Attendance</vt:lpstr>
      <vt:lpstr>_3_Books</vt:lpstr>
      <vt:lpstr>_3_Training_Completion</vt:lpstr>
      <vt:lpstr>_4_Attendance</vt:lpstr>
      <vt:lpstr>_4_State_Licensure</vt:lpstr>
      <vt:lpstr>_4_Uniforms</vt:lpstr>
      <vt:lpstr>_5_Attendance</vt:lpstr>
      <vt:lpstr>Absent</vt:lpstr>
      <vt:lpstr>Amount_of_Stipend</vt:lpstr>
      <vt:lpstr>Amount_Of_Stipend_2</vt:lpstr>
      <vt:lpstr>Amount_Of_Stipend_3</vt:lpstr>
      <vt:lpstr>AMount_Of_Stipend_4</vt:lpstr>
      <vt:lpstr>Attendance_1</vt:lpstr>
      <vt:lpstr>Attendance_2</vt:lpstr>
      <vt:lpstr>Attendance_3</vt:lpstr>
      <vt:lpstr>Attendance_4</vt:lpstr>
      <vt:lpstr>Attendance_5</vt:lpstr>
      <vt:lpstr>Books</vt:lpstr>
      <vt:lpstr>Books_Cost</vt:lpstr>
      <vt:lpstr>Bus_Pass</vt:lpstr>
      <vt:lpstr>Category</vt:lpstr>
      <vt:lpstr>Category_2</vt:lpstr>
      <vt:lpstr>Category_3</vt:lpstr>
      <vt:lpstr>Category_4</vt:lpstr>
      <vt:lpstr>Category_5</vt:lpstr>
      <vt:lpstr>Category_6</vt:lpstr>
      <vt:lpstr>Category_7</vt:lpstr>
      <vt:lpstr>Category_8</vt:lpstr>
      <vt:lpstr>Column_1_2</vt:lpstr>
      <vt:lpstr>Column_2_2</vt:lpstr>
      <vt:lpstr>Column1</vt:lpstr>
      <vt:lpstr>Column2</vt:lpstr>
      <vt:lpstr>Column3</vt:lpstr>
      <vt:lpstr>Completion_Credential</vt:lpstr>
      <vt:lpstr>Completion_Credential_Date</vt:lpstr>
      <vt:lpstr>Coulumn_1_1</vt:lpstr>
      <vt:lpstr>Date</vt:lpstr>
      <vt:lpstr>Date_Issued</vt:lpstr>
      <vt:lpstr>Date_Issued_2</vt:lpstr>
      <vt:lpstr>Date_Issued_3</vt:lpstr>
      <vt:lpstr>Date_Issued_4</vt:lpstr>
      <vt:lpstr>Date_of_MSG</vt:lpstr>
      <vt:lpstr>Dates_of_attendance</vt:lpstr>
      <vt:lpstr>Day</vt:lpstr>
      <vt:lpstr>Days</vt:lpstr>
      <vt:lpstr>Employer_Name</vt:lpstr>
      <vt:lpstr>Employment_Start_Date</vt:lpstr>
      <vt:lpstr>Entered_Employment</vt:lpstr>
      <vt:lpstr>FCDP_Supportive_Services</vt:lpstr>
      <vt:lpstr>Hours</vt:lpstr>
      <vt:lpstr>Hours_worked_per_week</vt:lpstr>
      <vt:lpstr>Job_Title</vt:lpstr>
      <vt:lpstr>Licensure</vt:lpstr>
      <vt:lpstr>Licensure_Date</vt:lpstr>
      <vt:lpstr>Measurable_Skill_Gain</vt:lpstr>
      <vt:lpstr>MSG</vt:lpstr>
      <vt:lpstr>MSG_2</vt:lpstr>
      <vt:lpstr>per_Day_amount</vt:lpstr>
      <vt:lpstr>per_hour_amount</vt:lpstr>
      <vt:lpstr>Placement</vt:lpstr>
      <vt:lpstr>Placement_Wage</vt:lpstr>
      <vt:lpstr>Post___TABE_CASAS</vt:lpstr>
      <vt:lpstr>Post_Test</vt:lpstr>
      <vt:lpstr>Post_Test_Date</vt:lpstr>
      <vt:lpstr>'Biweekly Time Sheet'!Print_Titles</vt:lpstr>
      <vt:lpstr>'SS Tracker'!Print_Titles</vt:lpstr>
      <vt:lpstr>Rate_per_day</vt:lpstr>
      <vt:lpstr>Rate_per_hour</vt:lpstr>
      <vt:lpstr>Required_Books</vt:lpstr>
      <vt:lpstr>Required_Tools___Supplies</vt:lpstr>
      <vt:lpstr>RowTitleRegion1..C5</vt:lpstr>
      <vt:lpstr>RowTitleRegion2..G4</vt:lpstr>
      <vt:lpstr>RowTitleRegion3..C7</vt:lpstr>
      <vt:lpstr>RowTitleRegion4..G7</vt:lpstr>
      <vt:lpstr>RowTitleRegion5..H24</vt:lpstr>
      <vt:lpstr>RowTitleRegion6..G25</vt:lpstr>
      <vt:lpstr>RowTitleRegion7..H26</vt:lpstr>
      <vt:lpstr>State_Licensure</vt:lpstr>
      <vt:lpstr>Supportive_Service_Category__Entered_Employment</vt:lpstr>
      <vt:lpstr>Supportive_Service_Category__Measurable_Skill_Gains</vt:lpstr>
      <vt:lpstr>Supportive_Service_Category__Training_Attendance</vt:lpstr>
      <vt:lpstr>Supportive_Service_Category__Training_Services</vt:lpstr>
      <vt:lpstr>Time_In</vt:lpstr>
      <vt:lpstr>Time_Out</vt:lpstr>
      <vt:lpstr>Title1</vt:lpstr>
      <vt:lpstr>Tools___Supplies</vt:lpstr>
      <vt:lpstr>Tools___Supplies_Cost</vt:lpstr>
      <vt:lpstr>Total</vt:lpstr>
      <vt:lpstr>Total_hours</vt:lpstr>
      <vt:lpstr>Total_pay</vt:lpstr>
      <vt:lpstr>Training</vt:lpstr>
      <vt:lpstr>Training_Attendance___Chose_one_option</vt:lpstr>
      <vt:lpstr>Training_Completion</vt:lpstr>
      <vt:lpstr>Training_program</vt:lpstr>
      <vt:lpstr>Training_Program_3</vt:lpstr>
      <vt:lpstr>Training_Related_Placement?</vt:lpstr>
      <vt:lpstr>Training_Services</vt:lpstr>
      <vt:lpstr>Tuition</vt:lpstr>
      <vt:lpstr>Tuition_Cost</vt:lpstr>
      <vt:lpstr>Uniforms</vt:lpstr>
      <vt:lpstr>Uniforms_2</vt:lpstr>
      <vt:lpstr>Uniforms_Cost</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Rodriguez</dc:creator>
  <cp:lastModifiedBy>Sarah Harmon</cp:lastModifiedBy>
  <cp:lastPrinted>2025-06-23T15:41:54Z</cp:lastPrinted>
  <dcterms:created xsi:type="dcterms:W3CDTF">2022-05-02T17:02:33Z</dcterms:created>
  <dcterms:modified xsi:type="dcterms:W3CDTF">2025-08-01T18:17:56Z</dcterms:modified>
</cp:coreProperties>
</file>