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floridadoe-my.sharepoint.com/personal/james_andrews_fldoe_org/Documents/Desktop/"/>
    </mc:Choice>
  </mc:AlternateContent>
  <xr:revisionPtr revIDLastSave="3" documentId="8_{BE6DF245-7B6F-4115-BC79-B66270E19701}" xr6:coauthVersionLast="47" xr6:coauthVersionMax="47" xr10:uidLastSave="{4AF4546D-963F-4838-834F-09957AE22ACD}"/>
  <bookViews>
    <workbookView xWindow="28680" yWindow="-120" windowWidth="29040" windowHeight="15720" xr2:uid="{00000000-000D-0000-FFFF-FFFF00000000}"/>
  </bookViews>
  <sheets>
    <sheet name="District Cover Page" sheetId="4" r:id="rId1"/>
    <sheet name="District Plan" sheetId="1" r:id="rId2"/>
    <sheet name="Districts" sheetId="2" state="hidden" r:id="rId3"/>
  </sheets>
  <definedNames>
    <definedName name="_1._Complete_the_following_table">'District Cover Page'!$B$10</definedName>
    <definedName name="_2._Navigate_to_the__District_Plan__tab_of_this_workbook._Enter_data_where_indicated_by_colored_cells._Once_this_has_been_completed__review_the_error_report_in_Section_D_and_ensure_that_the_last_item_shows_a__Yes__before_moving_on.">'District Cover Page'!$B$20</definedName>
    <definedName name="_2026_27_SALARY_INCREASE_ALLOCATION">'District Plan'!$C$2</definedName>
    <definedName name="_2026_27_Salary_Increase_Allocation_Distribution_Plan_ready_to_submit?">'District Plan'!$C$48</definedName>
    <definedName name="_3._Submit_this_document_through_the_online_submission_link_provided_in_the_department_s_memorandum_to_school_district_finance_officers._Charter_schools_should_submit_their_distribution_plans_directly_to_their_sponsoring_school_district.">'District Cover Page'!$B$22</definedName>
    <definedName name="_C1">'District Plan'!$B$23</definedName>
    <definedName name="_C10">'District Plan'!$B$36</definedName>
    <definedName name="_C11">'District Plan'!$B$37</definedName>
    <definedName name="_C12">'District Plan'!$B$38</definedName>
    <definedName name="_C13">'District Plan'!$B$40</definedName>
    <definedName name="_C13_equals_zero.">'District Plan'!$C$46</definedName>
    <definedName name="_C14">'District Plan'!$B$41</definedName>
    <definedName name="_C2">'District Plan'!$B$25</definedName>
    <definedName name="_C3">'District Plan'!$B$26</definedName>
    <definedName name="_C4">'District Plan'!$B$27</definedName>
    <definedName name="_C5">'District Plan'!$B$29</definedName>
    <definedName name="_C6">'District Plan'!$B$30</definedName>
    <definedName name="_C7">'District Plan'!$B$32</definedName>
    <definedName name="_C8">'District Plan'!$B$33</definedName>
    <definedName name="_C9">'District Plan'!$B$35</definedName>
    <definedName name="A1_">'District Plan'!$B$13</definedName>
    <definedName name="A2_">'District Plan'!$B$14</definedName>
    <definedName name="A3_">'District Plan'!$B$15</definedName>
    <definedName name="Adjusted_minimum_base_salary_for_2026_27_for_full_time_classroom_teachers_as_defined_in_s._1012.01__2__a___F.S.__after_implementation_of_the_salary_plan.">'District Plan'!$C$26</definedName>
    <definedName name="All_school_districts_are_required_to_submit_this_template_prior_to_receiving_the_growth_allocation_component_of_their_Salary_Increase_Allocation_funds._The_following_instructions_will_help_you_complete_this_requirement.">'District Cover Page'!$B$8</definedName>
    <definedName name="B1_">'District Plan'!$B$18</definedName>
    <definedName name="B2_">'District Plan'!$B$19</definedName>
    <definedName name="B3_">'District Plan'!$B$20</definedName>
    <definedName name="Boxes_with_this_color_indicate_that_data_should_be_entered._Do_not_modify_other_cells.">'District Plan'!$C$7</definedName>
    <definedName name="Contact_Email">'District Cover Page'!$B$16</definedName>
    <definedName name="Contact_Name">'District Cover Page'!$B$14</definedName>
    <definedName name="Contact_Phone">'District Cover Page'!$B$15</definedName>
    <definedName name="D1_">'District Plan'!$B$44</definedName>
    <definedName name="D2_">'District Plan'!$B$45</definedName>
    <definedName name="D3_">'District Plan'!$B$46</definedName>
    <definedName name="D4_">'District Plan'!$B$48</definedName>
    <definedName name="Data_entered_in_all_fields__if__No___verify_that_all_orange_boxes_contain_data__even_if_0_.">'District Plan'!$C$44</definedName>
    <definedName name="DISTRICT_DISTRIBUTION_PLAN">'District Cover Page'!$B$3</definedName>
    <definedName name="DISTRICT_DISTRIBUTION_PLAN_TEMPLATE">'District Plan'!$C$3</definedName>
    <definedName name="District_Name__choose_from_drop_down_menu">'District Cover Page'!$B$12</definedName>
    <definedName name="District_Name__From_the_District_Cover_Page_Tab">'District Plan'!$C$9</definedName>
    <definedName name="District_proportionate_share_of_the_Growth_Allocation__do_not_include_charter_school_funds_.">'District Plan'!$C$14</definedName>
    <definedName name="District_proportionate_share_of_the_Maintenance_Allocation__do_not_include_charter_school_funds_.">'District Plan'!$C$13</definedName>
    <definedName name="District_proportionate_share_of_the_Salary_Increase_Allocation_from_2026_27_FEFP_Conference_Calculation.">'District Plan'!$C$15</definedName>
    <definedName name="Does_this_file_represent_a_board_approved_plan?">'District Cover Page'!$B$18</definedName>
    <definedName name="Does_this_file_represent_a_union_ratified_plan?">'District Cover Page'!$B$19</definedName>
    <definedName name="DUE_OCTOBER_1__2026">'District Plan'!$C$4</definedName>
    <definedName name="DueOctober12026">'District Cover Page'!$B$4</definedName>
    <definedName name="Final_Planned_Expenditures">'District Plan'!$C$39</definedName>
    <definedName name="Funds_available_for_the_maintenance_of_prior_year_Salary_Increase_Allocation_increases.">'District Plan'!$C$18</definedName>
    <definedName name="Funds_available_from_the_growth_allocation_and_remaining_maintenance_allocation__A2_B3_.">'District Plan'!$C$23</definedName>
    <definedName name="Funds_remaining_from_the_district_s_share_of_the_2026_27_Maintenance_Allocation.">'District Plan'!$C$20</definedName>
    <definedName name="General_Salary_Increases">'District Plan'!$C$31</definedName>
    <definedName name="Increase_in_the_minimum_base_salary__if_any.">'District Plan'!$C$27</definedName>
    <definedName name="Increased_Personnel_Compensation_Cost">'District Plan'!$C$34</definedName>
    <definedName name="Instructions__Use_this_template_only_if_you_are_submitting_a_plan_for_a_school_district._Charter_schools_should_use_the_charter_specific_template._Complete_the_following_sections_in_order__then_review_the_error_report_at_the_end_of_the_survey._DO_NOT_modi">'District Plan'!$C$6</definedName>
    <definedName name="Minimum_Base_Salary_Figures">'District Plan'!$C$24</definedName>
    <definedName name="Minimum_base_salary_for_teachers_as_defined_in_s._1012.01_2__a___F.S.__including_certified_prekindergarten_teachers_funded_in_the_FEFP__prior_to_any_salary_increases_provided_in_the_2026_27_year.">'District Plan'!$C$25</definedName>
    <definedName name="No">'District Plan'!$D$44</definedName>
    <definedName name="notready">'District Plan'!$D$48</definedName>
    <definedName name="Page202627SalaryIncreaseAllocation">'District Cover Page'!$B$2</definedName>
    <definedName name="SalaryIncreaseAllocation202627">'District Cover Page'!$B$2</definedName>
    <definedName name="SECTION_A___Allocation_Data">'District Plan'!$C$12</definedName>
    <definedName name="SECTION_B___Maintenance_Allocation__Used_to_maintain_the_salary_increases_provided_through_the_Salary_Increase_Allocation_in_previous_fiscal_years._If_the_cost_to_maintain_these_increases_is_greater_than_the_district_s_Maintenance_Allocation__other_fundin">'District Plan'!$C$17</definedName>
    <definedName name="SECTION_C____Growth_Allocation__Provided_for_salary_increases_to_full_time_classroom_teachers_and_certified_prekindergarten_teachers_funded_in_the_Florida_Education_Finance_Program_with_at_least_ten_years_of_full_time_teaching_experience_in_a_Florida_publ">'District Plan'!$C$22</definedName>
    <definedName name="Section_D___Error_Report__The_following_items_will_indicate_whether_there_is_an_error_with_the_data_entered_on_the_report_or__if_some_data_should_be_verified_for_accuracy._Do_not_submit_this_report_unless_item_D3_in_this_section_is_marked_YES.">'District Plan'!$C$43</definedName>
    <definedName name="Ten_Years_of_Full_Time_Teaching_Experience_Salary_Increases">'District Plan'!$C$28</definedName>
    <definedName name="The_minimum_base_salary_is_greater_than_or_equal_to_the_previous_year__if__No___please_correct__as_the_minimum_base_cannot_be_lower_than_what_was_the_previous_amount_.">'District Plan'!$C$45</definedName>
    <definedName name="This_file_is_a_template_to_assist_school_districts_with_providing_the_necessary_Salary_Increase_Allocation_information_to_the_department_to_comply_with_section_1011.62__Florida_Statutes._Please_review_the_Frequently_Asked_Questions_provided_with_the_depar">'District Cover Page'!$B$6</definedName>
    <definedName name="Total_cost_to_maintain_the_salary_increases_provided_through_the_Salary_Increase_Allocation_in_previous_years__enter_the_total_cost_here__even_if_it_exceeds_the_allocation_.">'District Plan'!$C$19</definedName>
    <definedName name="Total_dollar_amount_of_unused_funds__Item_C1_minus_Item_C6__C7__C8_and_C12_._This_cell_should_be_zero.">'District Plan'!$C$40</definedName>
    <definedName name="Total_number_of_full_time_classroom_teachers_as_defined_by_s._1012.01_2__a___F.S.__with_at_least_ten_years_of_full_time_teaching_experience_in_a_Florida_public_school.">'District Plan'!$C$29</definedName>
    <definedName name="Total_planned_expenditure_of_funds_from_sources_other_than_SIA_for_instructional_personnel_salary_increases.">'District Plan'!$C$41</definedName>
    <definedName name="Total_planned_expenditure_of_funds_from_the_Salary_Increase_Allocation_used_to_increase_salaries_for_full_time_classroom_teachers__with_at_least_ten_years_of_full_time_teaching_experience_in_a_Florida_public_school_.">'District Plan'!$C$30</definedName>
    <definedName name="Total_planned_expenditure_of_Salary_Increase_Allocation_funds_used_to_provide_salary_increases_to_full_time_classroom_teachers__with_less_than_ten_years_of_full_time_teaching_experience_in_a_Florida_public_school_.">'District Plan'!$C$32</definedName>
    <definedName name="Total_planned_expenditure_of_Salary_Increase_Allocation_funds_used_to_provide_salary_increases_to_increase_full_time_instructional_personnel__not_including_teachers__as_defined_by_s._1012.01_2__b___d___F.S.">'District Plan'!$C$33</definedName>
    <definedName name="Total_planned_expenditures_of_Salary_Increase_Allocation_funds_used_for_increased_compensation_costs.">'District Plan'!$C$38</definedName>
    <definedName name="Total_planned_expenditures_of_Salary_Increase_Allocation_funds_used_for_increased_employer_retirement_contribution.">'District Plan'!$C$35</definedName>
    <definedName name="Total_planned_expenditures_of_Salary_Increase_Allocation_funds_used_for_increased_health_insurance_costs.">'District Plan'!$C$36</definedName>
    <definedName name="Total_planned_expenditures_of_Salary_Increase_Allocation_funds_used_for_other_increased_compensation_costs.">'District Plan'!$C$37</definedName>
    <definedName name="Yes">'District Plan'!$D$45</definedName>
    <definedName name="yesC13is0">'District Plan'!$D$46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4" i="1" l="1"/>
  <c r="D38" i="1"/>
  <c r="D15" i="1"/>
  <c r="D9" i="1" l="1"/>
  <c r="D27" i="1" l="1"/>
  <c r="D18" i="1"/>
  <c r="D20" i="1" s="1"/>
  <c r="D23" i="1" s="1"/>
  <c r="D40" i="1" s="1"/>
  <c r="D46" i="1" s="1"/>
  <c r="D45" i="1" l="1"/>
  <c r="D48" i="1" l="1"/>
</calcChain>
</file>

<file path=xl/sharedStrings.xml><?xml version="1.0" encoding="utf-8"?>
<sst xmlns="http://schemas.openxmlformats.org/spreadsheetml/2006/main" count="160" uniqueCount="158">
  <si>
    <t xml:space="preserve">Boxes with this color indicate that data should be entered. Do not modify other cells. </t>
  </si>
  <si>
    <t>SECTION A - Allocation Data</t>
  </si>
  <si>
    <t>A1</t>
  </si>
  <si>
    <t>A2</t>
  </si>
  <si>
    <t>A3</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</si>
  <si>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</si>
  <si>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</si>
  <si>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</si>
  <si>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</si>
  <si>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</si>
  <si>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</si>
  <si>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</si>
  <si>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</si>
  <si>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</si>
  <si>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</si>
  <si>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</si>
  <si>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</si>
  <si>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</si>
  <si>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</si>
  <si>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</si>
  <si>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</si>
  <si>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</si>
  <si>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</si>
  <si>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</si>
  <si>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</si>
  <si>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</si>
  <si>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</si>
  <si>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</si>
  <si>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</si>
  <si>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</si>
  <si>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</si>
  <si>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</si>
  <si>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</si>
  <si>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</si>
  <si>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</si>
  <si>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</si>
  <si>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</si>
  <si>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</si>
  <si>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</si>
  <si>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</si>
  <si>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</si>
  <si>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</si>
  <si>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</si>
  <si>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</si>
  <si>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</si>
  <si>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</si>
  <si>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</si>
  <si>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</si>
  <si>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</si>
  <si>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</si>
  <si>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</si>
  <si>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</si>
  <si>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</si>
  <si>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</si>
  <si>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</si>
  <si>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</si>
  <si>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</si>
  <si>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</si>
  <si>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</si>
  <si>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</si>
  <si>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</si>
  <si>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</si>
  <si>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</si>
  <si>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</si>
  <si>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</si>
  <si>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</si>
  <si>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</si>
  <si>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</si>
  <si>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</si>
  <si>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</si>
  <si>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</si>
  <si>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</si>
  <si>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</si>
  <si>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</si>
  <si>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</si>
  <si>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FSU Lab - Broward</t>
  </si>
  <si>
    <t>FSU Lab - Leon</t>
  </si>
  <si>
    <t>UF Lab School</t>
  </si>
  <si>
    <t>Virtual School</t>
  </si>
  <si>
    <t>#</t>
  </si>
  <si>
    <t>TSIA</t>
  </si>
  <si>
    <t>B1</t>
  </si>
  <si>
    <t>B2</t>
  </si>
  <si>
    <t>B3</t>
  </si>
  <si>
    <t>C1</t>
  </si>
  <si>
    <t>C2</t>
  </si>
  <si>
    <t>C3</t>
  </si>
  <si>
    <t>C4</t>
  </si>
  <si>
    <t>C5</t>
  </si>
  <si>
    <t>C6</t>
  </si>
  <si>
    <t>C7</t>
  </si>
  <si>
    <t>DISTRICT DISTRIBUTION PLAN TEMPLATE</t>
  </si>
  <si>
    <t>1. Complete the following table:</t>
  </si>
  <si>
    <t>District Name (choose from drop-down menu)</t>
  </si>
  <si>
    <t>Contact Name:</t>
  </si>
  <si>
    <t>Contact Phone:</t>
  </si>
  <si>
    <t>Contact Email:</t>
  </si>
  <si>
    <t>DISTRICT DISTRIBUTION PLAN</t>
  </si>
  <si>
    <t>SECOND</t>
  </si>
  <si>
    <t xml:space="preserve"> </t>
  </si>
  <si>
    <t>Does this file represent a board-approved plan?</t>
  </si>
  <si>
    <t>Does this file represent a union-ratified plan?</t>
  </si>
  <si>
    <t xml:space="preserve">3. Submit this document through the online submission link provided in the department's memorandum to school district finance officers. Charter schools should submit their distribution plans directly to their sponsoring school district. </t>
  </si>
  <si>
    <t>D1</t>
  </si>
  <si>
    <t>D2</t>
  </si>
  <si>
    <t>All school districts are required to submit this template prior to receiving the growth allocation component of their Salary Increase Allocation funds. The following instructions will help you complete this requirement.</t>
  </si>
  <si>
    <t>FSU Lab - Bay</t>
  </si>
  <si>
    <t xml:space="preserve">2. Navigate to the "District Plan" tab of this workbook. Enter data where indicated by colored cells. Once this has been completed, review the error report in Section D and ensure that the last item shows a "Yes" before moving on. </t>
  </si>
  <si>
    <t>C8</t>
  </si>
  <si>
    <r>
      <rPr>
        <b/>
        <u/>
        <sz val="11"/>
        <color theme="1"/>
        <rFont val="Calibri"/>
        <family val="2"/>
        <scheme val="minor"/>
      </rPr>
      <t>Section D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if some data should be verified for accuracy. Do not submit this report unless item D3 in this section is marked YES. </t>
    </r>
  </si>
  <si>
    <t>D3</t>
  </si>
  <si>
    <r>
      <rPr>
        <b/>
        <u/>
        <sz val="11"/>
        <color theme="1"/>
        <rFont val="Calibri"/>
        <family val="2"/>
        <scheme val="minor"/>
      </rPr>
      <t>SECTION B - Maintenance Allocation</t>
    </r>
    <r>
      <rPr>
        <b/>
        <sz val="11"/>
        <color theme="1"/>
        <rFont val="Calibri"/>
        <family val="2"/>
        <scheme val="minor"/>
      </rPr>
      <t xml:space="preserve">: Used to maintain the salary increases provided through the Salary Increase Allocation in previous fiscal years. If the cost to maintain these increases is greater than the district's Maintenance Allocation, other funding sources must be used to cover this difference. If the cost to maintain these increases is less than the district's Maintenance Allocation, the remaining funds will be combined with the district's Growth Allocation. See FAQs Q1 through Q4.
Do not include charter school data in this section. 
</t>
    </r>
  </si>
  <si>
    <t>C9</t>
  </si>
  <si>
    <t>Minimum Base Salary Figures</t>
  </si>
  <si>
    <t>General Salary Increases</t>
  </si>
  <si>
    <t>D4</t>
  </si>
  <si>
    <t>District proportionate share of the Maintenance Allocation (do not include charter school funds).</t>
  </si>
  <si>
    <t>District proportionate share of the Growth Allocation (do not include charter school funds).</t>
  </si>
  <si>
    <t>Funds available for the maintenance of prior year Salary Increase Allocation increases.</t>
  </si>
  <si>
    <t>Total cost to maintain the salary increases provided through the Salary Increase Allocation in previous years (enter the total cost here, even if it exceeds the allocation).</t>
  </si>
  <si>
    <t>Funds available from the growth allocation and remaining maintenance allocation (A2+B3).</t>
  </si>
  <si>
    <t>Data entered in all fields (if "No," verify that all orange boxes contain data, even if 0).</t>
  </si>
  <si>
    <t>The minimum base salary is greater than or equal to the previous year (if "No," please correct, as the minimum base cannot be lower than what was the previous amount).</t>
  </si>
  <si>
    <t>Increased Personnel Compensation Cost</t>
  </si>
  <si>
    <t>C10</t>
  </si>
  <si>
    <t>C11</t>
  </si>
  <si>
    <r>
      <t xml:space="preserve">Total planned expenditures of </t>
    </r>
    <r>
      <rPr>
        <b/>
        <u/>
        <sz val="11"/>
        <color theme="1"/>
        <rFont val="Calibri"/>
        <family val="2"/>
        <scheme val="minor"/>
      </rPr>
      <t>Salary Increase Allocation funds</t>
    </r>
    <r>
      <rPr>
        <sz val="11"/>
        <color theme="1"/>
        <rFont val="Calibri"/>
        <family val="2"/>
        <scheme val="minor"/>
      </rPr>
      <t xml:space="preserve"> used for increased employer retirement contribution. </t>
    </r>
  </si>
  <si>
    <t>C12</t>
  </si>
  <si>
    <r>
      <t xml:space="preserve">Total planned expenditures of </t>
    </r>
    <r>
      <rPr>
        <b/>
        <u/>
        <sz val="11"/>
        <color theme="1"/>
        <rFont val="Calibri"/>
        <family val="2"/>
        <scheme val="minor"/>
      </rPr>
      <t>Salary Increase Allocation funds</t>
    </r>
    <r>
      <rPr>
        <sz val="11"/>
        <color theme="1"/>
        <rFont val="Calibri"/>
        <family val="2"/>
        <scheme val="minor"/>
      </rPr>
      <t xml:space="preserve"> used for increased health insurance costs. </t>
    </r>
  </si>
  <si>
    <r>
      <t xml:space="preserve">Total planned expenditures of </t>
    </r>
    <r>
      <rPr>
        <b/>
        <u/>
        <sz val="11"/>
        <color theme="1"/>
        <rFont val="Calibri"/>
        <family val="2"/>
        <scheme val="minor"/>
      </rPr>
      <t>Salary Increase Allocation funds</t>
    </r>
    <r>
      <rPr>
        <sz val="11"/>
        <color theme="1"/>
        <rFont val="Calibri"/>
        <family val="2"/>
        <scheme val="minor"/>
      </rPr>
      <t xml:space="preserve"> used for other increased compensation costs. </t>
    </r>
  </si>
  <si>
    <r>
      <t xml:space="preserve">Total planned expenditures of </t>
    </r>
    <r>
      <rPr>
        <b/>
        <u/>
        <sz val="11"/>
        <color theme="1"/>
        <rFont val="Calibri"/>
        <family val="2"/>
        <scheme val="minor"/>
      </rPr>
      <t>Salary Increase Allocation funds</t>
    </r>
    <r>
      <rPr>
        <sz val="11"/>
        <color theme="1"/>
        <rFont val="Calibri"/>
        <family val="2"/>
        <scheme val="minor"/>
      </rPr>
      <t xml:space="preserve"> used for increased compensation costs. </t>
    </r>
  </si>
  <si>
    <t>DUE OCTOBER 1, 2026</t>
  </si>
  <si>
    <t>2026-27 SALARY INCREASE ALLOCATION</t>
  </si>
  <si>
    <t xml:space="preserve">This file is a template to assist school districts with providing the necessary Salary Increase Allocation information to the department to comply with section 1011.62, Florida Statutes. Please review the Frequently Asked Questions provided with the department's 2026-27 Salary Increase Allocation memorandum for additional information on the administration of these funds. </t>
  </si>
  <si>
    <t>Minimum base salary for teachers as defined in s. 1012.01(2)(a), F.S., including certified prekindergarten teachers funded in the FEFP, prior to any salary increases provided in the 2026-27 year.</t>
  </si>
  <si>
    <t>District proportionate share of the Salary Increase Allocation from 2026-27 FEFP Conference Calculation.</t>
  </si>
  <si>
    <t>Funds remaining from the district's share of the 2026-27 Maintenance Allocation.</t>
  </si>
  <si>
    <t>2026-27 Salary Increase Allocation Distribution Plan ready to submit?</t>
  </si>
  <si>
    <t>TSC Charter Schools</t>
  </si>
  <si>
    <t>MDC Charter Schools</t>
  </si>
  <si>
    <t>PHSC Charter School</t>
  </si>
  <si>
    <t>UWF Charter School</t>
  </si>
  <si>
    <t>District Name (From the District Cover Page Tab)</t>
  </si>
  <si>
    <t>C13</t>
  </si>
  <si>
    <t>Increase in the minimum base salary, if any.</t>
  </si>
  <si>
    <t>Adjusted minimum base salary for 2026-27 for full-time classroom teachers as defined in s. 1012.01 (2)(a), F.S., after implementation of the salary plan.</t>
  </si>
  <si>
    <t>Final Planned Expenditures</t>
  </si>
  <si>
    <r>
      <t xml:space="preserve">Total planned expenditure of funds from </t>
    </r>
    <r>
      <rPr>
        <sz val="11"/>
        <color theme="1"/>
        <rFont val="Calibri"/>
        <family val="2"/>
        <scheme val="minor"/>
      </rPr>
      <t>sources</t>
    </r>
    <r>
      <rPr>
        <b/>
        <u/>
        <sz val="11"/>
        <color theme="1"/>
        <rFont val="Calibri"/>
        <family val="2"/>
        <scheme val="minor"/>
      </rPr>
      <t xml:space="preserve"> other than</t>
    </r>
    <r>
      <rPr>
        <sz val="11"/>
        <color theme="1"/>
        <rFont val="Calibri"/>
        <family val="2"/>
        <scheme val="minor"/>
      </rPr>
      <t xml:space="preserve"> SIA for instructional personnel salary increases.</t>
    </r>
  </si>
  <si>
    <r>
      <t xml:space="preserve">Total planned expenditure of </t>
    </r>
    <r>
      <rPr>
        <b/>
        <u/>
        <sz val="11"/>
        <color theme="1"/>
        <rFont val="Calibri"/>
        <family val="2"/>
        <scheme val="minor"/>
      </rPr>
      <t>Salary Increase Allocation funds</t>
    </r>
    <r>
      <rPr>
        <sz val="11"/>
        <color theme="1"/>
        <rFont val="Calibri"/>
        <family val="2"/>
        <scheme val="minor"/>
      </rPr>
      <t xml:space="preserve"> used to provide salary increases to increase full-time instructional personnel </t>
    </r>
    <r>
      <rPr>
        <b/>
        <sz val="11"/>
        <color theme="1"/>
        <rFont val="Calibri"/>
        <family val="2"/>
        <scheme val="minor"/>
      </rPr>
      <t>(not including teachers)</t>
    </r>
    <r>
      <rPr>
        <sz val="11"/>
        <color theme="1"/>
        <rFont val="Calibri"/>
        <family val="2"/>
        <scheme val="minor"/>
      </rPr>
      <t xml:space="preserve"> as defined by s. 1012.01(2)(b)-(d), F.S</t>
    </r>
    <r>
      <rPr>
        <b/>
        <sz val="11"/>
        <color theme="1"/>
        <rFont val="Calibri"/>
        <family val="2"/>
        <scheme val="minor"/>
      </rPr>
      <t>.</t>
    </r>
  </si>
  <si>
    <r>
      <rPr>
        <b/>
        <u/>
        <sz val="11"/>
        <color theme="1"/>
        <rFont val="Calibri"/>
        <family val="2"/>
        <scheme val="minor"/>
      </rPr>
      <t>SECTION C -  Growth Allocation</t>
    </r>
    <r>
      <rPr>
        <b/>
        <sz val="11"/>
        <color theme="1"/>
        <rFont val="Calibri"/>
        <family val="2"/>
        <scheme val="minor"/>
      </rPr>
      <t xml:space="preserve">: Provided for salary increases to full-time classroom teachers and certified prekindergarten teachers funded in the Florida Education Finance Program with at least ten years of full-time teaching experience in a Florida public school. The amount of such an increase should be the maximum amount achievable with the growth allocation, not to exceed $3,000 per eligible teacher. If a school district has any funds remaining after providing the salary increases, the school district must use these funds to provide salary increases to instructional personnel as defined by s. 1012.01(2)(a)-(d)  or for increased costs related to personnel compensation . See FAQs Q5 through Q9.
Do not include charter school data in this section. 
</t>
    </r>
  </si>
  <si>
    <t>C14</t>
  </si>
  <si>
    <t>C13 equals zero.</t>
  </si>
  <si>
    <t>Total dollar amount of unused funds (Item C1 minus Item C6, C7, C8 and C12). This cell should be zero.</t>
  </si>
  <si>
    <t>Ten Years of Full-Time Teaching Experience Salary Increases</t>
  </si>
  <si>
    <t>Total number of full-time classroom teachers as defined by s. 1012.01(2)(a), F.S., with at least ten years of full-time teaching experience in a Florida public school.</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</si>
  <si>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submitting a plan for a school district. Charter schools should use the charter specific template. Complete the following sections in order, then review the error report at the end of the survey.</t>
    </r>
    <r>
      <rPr>
        <sz val="11"/>
        <color rgb="FFC00000"/>
        <rFont val="Calibri"/>
        <family val="2"/>
        <scheme val="minor"/>
      </rPr>
      <t xml:space="preserve"> </t>
    </r>
    <r>
      <rPr>
        <b/>
        <u/>
        <sz val="11"/>
        <color rgb="FFC00000"/>
        <rFont val="Calibri"/>
        <family val="2"/>
        <scheme val="minor"/>
      </rPr>
      <t>DO NOT</t>
    </r>
    <r>
      <rPr>
        <b/>
        <sz val="11"/>
        <color rgb="FFC00000"/>
        <rFont val="Calibri"/>
        <family val="2"/>
        <scheme val="minor"/>
      </rPr>
      <t xml:space="preserve"> modify this template</t>
    </r>
    <r>
      <rPr>
        <sz val="11"/>
        <color theme="1"/>
        <rFont val="Calibri"/>
        <family val="2"/>
        <scheme val="minor"/>
      </rPr>
      <t>. Enter data as directed, as any modification will result in the need for a resubmission.</t>
    </r>
  </si>
  <si>
    <r>
      <t xml:space="preserve">Total planned expenditure of funds </t>
    </r>
    <r>
      <rPr>
        <b/>
        <u/>
        <sz val="11"/>
        <color theme="1"/>
        <rFont val="Calibri"/>
        <family val="2"/>
        <scheme val="minor"/>
      </rPr>
      <t>from the Salary Increase Allocation</t>
    </r>
    <r>
      <rPr>
        <sz val="11"/>
        <color theme="1"/>
        <rFont val="Calibri"/>
        <family val="2"/>
        <scheme val="minor"/>
      </rPr>
      <t xml:space="preserve"> used to increase salaries for full-time classroom teachers (</t>
    </r>
    <r>
      <rPr>
        <sz val="11"/>
        <color rgb="FFC00000"/>
        <rFont val="Calibri"/>
        <family val="2"/>
        <scheme val="minor"/>
      </rPr>
      <t>with at least ten years of full-time teaching experience in a Florida public school</t>
    </r>
    <r>
      <rPr>
        <sz val="11"/>
        <color theme="1"/>
        <rFont val="Calibri"/>
        <family val="2"/>
        <scheme val="minor"/>
      </rPr>
      <t>).</t>
    </r>
  </si>
  <si>
    <r>
      <t xml:space="preserve">Total planned expenditure of </t>
    </r>
    <r>
      <rPr>
        <b/>
        <u/>
        <sz val="11"/>
        <color theme="1"/>
        <rFont val="Calibri"/>
        <family val="2"/>
        <scheme val="minor"/>
      </rPr>
      <t>Salary Increase Allocation funds</t>
    </r>
    <r>
      <rPr>
        <sz val="11"/>
        <color theme="1"/>
        <rFont val="Calibri"/>
        <family val="2"/>
        <scheme val="minor"/>
      </rPr>
      <t xml:space="preserve"> used to provide salary increases to full-time classroom teachers (</t>
    </r>
    <r>
      <rPr>
        <sz val="11"/>
        <color rgb="FFC00000"/>
        <rFont val="Calibri"/>
        <family val="2"/>
        <scheme val="minor"/>
      </rPr>
      <t>with less than ten years of full-time teaching experience in a Florida public school</t>
    </r>
    <r>
      <rPr>
        <sz val="1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</si>
</sst>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quot;$&quot;#,##0"/>
    <numFmt numFmtId="165" formatCode="&quot;$&quot;#,##0.0"/>
  </numFmts>
  <fonts count="28"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i/>
      <sz val="11"/>
      <color theme="1"/>
      <name val="Calibri"/>
      <family val="2"/>
      <scheme val="minor"/>
    </font>
    <font>
      <u/>
      <sz val="10"/>
      <color theme="10"/>
      <name val="Arial"/>
      <family val="2"/>
    </font>
    <font>
      <sz val="11"/>
      <name val="Calibri"/>
      <family val="2"/>
      <scheme val="minor"/>
    </font>
    <font>
      <sz val="10"/>
      <color theme="1"/>
      <name val="Arial"/>
      <family val="2"/>
    </font>
    <font>
      <sz val="11"/>
      <color rgb="FFC00000"/>
      <name val="Calibri"/>
      <family val="2"/>
      <scheme val="minor"/>
    </font>
    <font>
      <b/>
      <u/>
      <sz val="11"/>
      <color rgb="FFC00000"/>
      <name val="Calibri"/>
      <family val="2"/>
      <scheme val="minor"/>
    </font>
    <font>
      <b/>
      <sz val="11"/>
      <color rgb="FFC00000"/>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3">
    <xf numFmtId="0" fontId="0" fillId="0" borderId="0"/>
    <xf numFmtId="0" fontId="22" fillId="0" borderId="0" applyNumberFormat="0" applyFill="0" applyBorder="0" applyAlignment="0" applyProtection="0"/>
    <xf numFmtId="43" fontId="24" fillId="0" borderId="0" applyFont="0" applyFill="0" applyBorder="0" applyAlignment="0" applyProtection="0"/>
  </cellStyleXfs>
  <cellXfs count="78">
    <xf numFmtId="0" fontId="0" fillId="0" borderId="0" xfId="0"/>
    <xf numFmtId="0" fontId="16" fillId="0" borderId="0" xfId="0" applyFont="1" applyAlignment="1">
      <alignment horizontal="center" vertical="center"/>
    </xf>
    <xf numFmtId="0" fontId="15" fillId="0" borderId="8" xfId="0" applyFont="1" applyBorder="1"/>
    <xf numFmtId="0" fontId="15" fillId="0" borderId="8" xfId="0" applyFont="1" applyBorder="1" applyAlignment="1">
      <alignment horizontal="center"/>
    </xf>
    <xf numFmtId="0" fontId="17" fillId="0" borderId="0" xfId="0" applyFont="1"/>
    <xf numFmtId="0" fontId="17" fillId="0" borderId="6" xfId="0" applyFont="1" applyBorder="1"/>
    <xf numFmtId="0" fontId="17" fillId="0" borderId="7" xfId="0" applyFont="1" applyBorder="1"/>
    <xf numFmtId="0" fontId="18" fillId="0" borderId="6" xfId="0" applyFont="1" applyBorder="1"/>
    <xf numFmtId="0" fontId="17" fillId="0" borderId="2" xfId="0" applyFont="1" applyBorder="1"/>
    <xf numFmtId="0" fontId="17" fillId="0" borderId="3" xfId="0" applyFont="1" applyBorder="1"/>
    <xf numFmtId="0" fontId="17" fillId="0" borderId="4" xfId="0" applyFont="1" applyBorder="1"/>
    <xf numFmtId="0" fontId="17" fillId="0" borderId="5" xfId="0" applyFont="1" applyBorder="1"/>
    <xf numFmtId="0" fontId="18" fillId="2" borderId="6" xfId="0" applyFont="1" applyFill="1" applyBorder="1"/>
    <xf numFmtId="0" fontId="17" fillId="2" borderId="7" xfId="0" applyFont="1" applyFill="1" applyBorder="1"/>
    <xf numFmtId="0" fontId="17" fillId="0" borderId="1" xfId="0" applyFont="1" applyBorder="1"/>
    <xf numFmtId="164" fontId="17" fillId="0" borderId="1" xfId="0" applyNumberFormat="1" applyFont="1" applyBorder="1" applyAlignment="1">
      <alignment horizontal="left"/>
    </xf>
    <xf numFmtId="0" fontId="16" fillId="0" borderId="0" xfId="0" applyFont="1"/>
    <xf numFmtId="165" fontId="17" fillId="0" borderId="0" xfId="0" applyNumberFormat="1" applyFont="1"/>
    <xf numFmtId="0" fontId="17" fillId="0" borderId="9" xfId="0" applyFont="1" applyBorder="1" applyAlignment="1">
      <alignment wrapText="1"/>
    </xf>
    <xf numFmtId="0" fontId="17" fillId="0" borderId="9" xfId="0" applyFont="1" applyBorder="1"/>
    <xf numFmtId="164" fontId="17" fillId="3" borderId="1" xfId="0" applyNumberFormat="1" applyFont="1" applyFill="1" applyBorder="1" applyAlignment="1" applyProtection="1">
      <alignment horizontal="left"/>
      <protection locked="0"/>
    </xf>
    <xf numFmtId="0" fontId="17" fillId="0" borderId="0" xfId="0" applyFont="1" applyAlignment="1">
      <alignment wrapText="1"/>
    </xf>
    <xf numFmtId="164" fontId="17" fillId="0" borderId="0" xfId="0" applyNumberFormat="1" applyFont="1" applyAlignment="1" applyProtection="1">
      <alignment horizontal="left"/>
      <protection locked="0"/>
    </xf>
    <xf numFmtId="0" fontId="0" fillId="0" borderId="10" xfId="0" applyBorder="1"/>
    <xf numFmtId="0" fontId="0" fillId="0" borderId="11" xfId="0" applyBorder="1"/>
    <xf numFmtId="0" fontId="0" fillId="0" borderId="0" xfId="0" applyAlignment="1">
      <alignment horizontal="left" indent="1"/>
    </xf>
    <xf numFmtId="0" fontId="0" fillId="3" borderId="1" xfId="0" applyFill="1" applyBorder="1" applyProtection="1">
      <protection locked="0"/>
    </xf>
    <xf numFmtId="0" fontId="15" fillId="0" borderId="0" xfId="0" applyFont="1" applyAlignment="1">
      <alignment horizontal="center"/>
    </xf>
    <xf numFmtId="0" fontId="0" fillId="0" borderId="0" xfId="0" applyAlignment="1" applyProtection="1">
      <alignment horizontal="left"/>
      <protection locked="0"/>
    </xf>
    <xf numFmtId="0" fontId="17" fillId="0" borderId="1" xfId="0" applyFont="1" applyBorder="1" applyAlignment="1">
      <alignment horizontal="center"/>
    </xf>
    <xf numFmtId="0" fontId="13" fillId="0" borderId="1" xfId="0" applyFont="1" applyBorder="1" applyAlignment="1">
      <alignment wrapText="1"/>
    </xf>
    <xf numFmtId="0" fontId="12" fillId="0" borderId="1" xfId="0" applyFont="1" applyBorder="1" applyAlignment="1">
      <alignment wrapText="1"/>
    </xf>
    <xf numFmtId="0" fontId="11" fillId="0" borderId="1" xfId="0" applyFont="1" applyBorder="1" applyAlignment="1">
      <alignment wrapText="1"/>
    </xf>
    <xf numFmtId="0" fontId="10" fillId="0" borderId="1" xfId="0" applyFont="1" applyBorder="1" applyAlignment="1">
      <alignment wrapText="1"/>
    </xf>
    <xf numFmtId="0" fontId="9" fillId="0" borderId="1" xfId="0" applyFont="1" applyBorder="1" applyAlignment="1">
      <alignment wrapText="1"/>
    </xf>
    <xf numFmtId="0" fontId="8" fillId="0" borderId="1" xfId="0" applyFont="1" applyBorder="1" applyAlignment="1">
      <alignment wrapText="1"/>
    </xf>
    <xf numFmtId="0" fontId="7" fillId="0" borderId="1" xfId="0" applyFont="1" applyBorder="1" applyAlignment="1">
      <alignment wrapText="1"/>
    </xf>
    <xf numFmtId="0" fontId="6" fillId="0" borderId="1" xfId="0" applyFont="1" applyBorder="1" applyAlignment="1">
      <alignment wrapText="1"/>
    </xf>
    <xf numFmtId="0" fontId="5" fillId="0" borderId="1" xfId="0" applyFont="1" applyBorder="1" applyAlignment="1">
      <alignment wrapText="1"/>
    </xf>
    <xf numFmtId="0" fontId="4" fillId="0" borderId="1" xfId="0" applyFont="1" applyBorder="1" applyAlignment="1">
      <alignment wrapText="1"/>
    </xf>
    <xf numFmtId="37" fontId="4" fillId="3" borderId="1" xfId="2" applyNumberFormat="1" applyFont="1" applyFill="1" applyBorder="1" applyAlignment="1" applyProtection="1">
      <alignment horizontal="left" wrapText="1"/>
      <protection locked="0"/>
    </xf>
    <xf numFmtId="0" fontId="3" fillId="0" borderId="1" xfId="0" applyFont="1" applyBorder="1" applyAlignment="1">
      <alignment wrapText="1"/>
    </xf>
    <xf numFmtId="0" fontId="2" fillId="0" borderId="1" xfId="0" applyFont="1" applyBorder="1" applyAlignment="1">
      <alignment wrapText="1"/>
    </xf>
    <xf numFmtId="0" fontId="14" fillId="2" borderId="6" xfId="0" applyFont="1" applyFill="1" applyBorder="1" applyAlignment="1">
      <alignment horizontal="left" vertical="top" wrapText="1"/>
    </xf>
    <xf numFmtId="0" fontId="17" fillId="2" borderId="7" xfId="0" applyFont="1" applyFill="1" applyBorder="1" applyAlignment="1">
      <alignment horizontal="left" vertical="top" wrapText="1"/>
    </xf>
    <xf numFmtId="0" fontId="18" fillId="2" borderId="2" xfId="0" applyFont="1" applyFill="1" applyBorder="1" applyAlignment="1">
      <alignment horizontal="center"/>
    </xf>
    <xf numFmtId="0" fontId="18" fillId="2" borderId="3" xfId="0" applyFont="1" applyFill="1" applyBorder="1" applyAlignment="1">
      <alignment horizontal="center"/>
    </xf>
    <xf numFmtId="0" fontId="18" fillId="2" borderId="10" xfId="0" applyFont="1" applyFill="1" applyBorder="1" applyAlignment="1">
      <alignment horizontal="center"/>
    </xf>
    <xf numFmtId="0" fontId="18" fillId="2" borderId="11" xfId="0" applyFont="1" applyFill="1" applyBorder="1" applyAlignment="1">
      <alignment horizontal="center"/>
    </xf>
    <xf numFmtId="0" fontId="2" fillId="2" borderId="6" xfId="0" applyFont="1" applyFill="1" applyBorder="1" applyAlignment="1">
      <alignment horizontal="left" wrapText="1"/>
    </xf>
    <xf numFmtId="0" fontId="17" fillId="2" borderId="7" xfId="0" applyFont="1" applyFill="1" applyBorder="1" applyAlignment="1">
      <alignment horizontal="left" wrapText="1"/>
    </xf>
    <xf numFmtId="0" fontId="17" fillId="3" borderId="6" xfId="0" applyFont="1" applyFill="1" applyBorder="1" applyAlignment="1">
      <alignment horizontal="left" wrapText="1"/>
    </xf>
    <xf numFmtId="0" fontId="17" fillId="3" borderId="7" xfId="0" applyFont="1" applyFill="1" applyBorder="1" applyAlignment="1">
      <alignment horizontal="left" wrapText="1"/>
    </xf>
    <xf numFmtId="0" fontId="18" fillId="2" borderId="6" xfId="0" applyFont="1" applyFill="1" applyBorder="1" applyAlignment="1">
      <alignment horizontal="left" vertical="top" wrapText="1"/>
    </xf>
    <xf numFmtId="0" fontId="18" fillId="2" borderId="7" xfId="0" applyFont="1" applyFill="1" applyBorder="1" applyAlignment="1">
      <alignment horizontal="left" vertical="top" wrapText="1"/>
    </xf>
    <xf numFmtId="0" fontId="18" fillId="2" borderId="4" xfId="0" applyFont="1" applyFill="1" applyBorder="1" applyAlignment="1">
      <alignment horizontal="center"/>
    </xf>
    <xf numFmtId="0" fontId="18" fillId="2" borderId="5" xfId="0" applyFont="1" applyFill="1" applyBorder="1" applyAlignment="1">
      <alignment horizontal="center"/>
    </xf>
    <xf numFmtId="0" fontId="18" fillId="2" borderId="6" xfId="0" applyFont="1" applyFill="1" applyBorder="1" applyAlignment="1">
      <alignment horizontal="center" wrapText="1"/>
    </xf>
    <xf numFmtId="0" fontId="18" fillId="2" borderId="7" xfId="0" applyFont="1" applyFill="1" applyBorder="1" applyAlignment="1">
      <alignment horizontal="center" wrapText="1"/>
    </xf>
    <xf numFmtId="0" fontId="15" fillId="0" borderId="0" xfId="0" applyFont="1" applyAlignment="1">
      <alignment horizontal="left" wrapText="1"/>
    </xf>
    <xf numFmtId="0" fontId="0" fillId="3" borderId="6" xfId="0" applyFill="1" applyBorder="1" applyAlignment="1" applyProtection="1">
      <alignment horizontal="left"/>
      <protection locked="0"/>
    </xf>
    <xf numFmtId="0" fontId="0" fillId="3" borderId="7" xfId="0" applyFill="1" applyBorder="1" applyAlignment="1" applyProtection="1">
      <alignment horizontal="left"/>
      <protection locked="0"/>
    </xf>
    <xf numFmtId="0" fontId="22" fillId="3" borderId="6" xfId="1" applyFill="1" applyBorder="1" applyAlignment="1" applyProtection="1">
      <alignment horizontal="left"/>
      <protection locked="0"/>
    </xf>
    <xf numFmtId="0" fontId="15" fillId="0" borderId="2" xfId="0" applyFont="1" applyBorder="1" applyAlignment="1">
      <alignment horizontal="center"/>
    </xf>
    <xf numFmtId="0" fontId="15" fillId="0" borderId="12" xfId="0" applyFont="1" applyBorder="1" applyAlignment="1">
      <alignment horizontal="center"/>
    </xf>
    <xf numFmtId="0" fontId="15" fillId="0" borderId="3" xfId="0" applyFont="1" applyBorder="1" applyAlignment="1">
      <alignment horizontal="center"/>
    </xf>
    <xf numFmtId="0" fontId="15" fillId="0" borderId="10" xfId="0" applyFont="1" applyBorder="1" applyAlignment="1">
      <alignment horizontal="center"/>
    </xf>
    <xf numFmtId="0" fontId="15" fillId="0" borderId="0" xfId="0" applyFont="1" applyAlignment="1">
      <alignment horizontal="center"/>
    </xf>
    <xf numFmtId="0" fontId="15" fillId="0" borderId="11" xfId="0" applyFont="1" applyBorder="1" applyAlignment="1">
      <alignment horizontal="center"/>
    </xf>
    <xf numFmtId="0" fontId="15" fillId="0" borderId="4" xfId="0" applyFont="1" applyBorder="1" applyAlignment="1">
      <alignment horizontal="center"/>
    </xf>
    <xf numFmtId="0" fontId="15" fillId="0" borderId="8" xfId="0" applyFont="1" applyBorder="1" applyAlignment="1">
      <alignment horizontal="center"/>
    </xf>
    <xf numFmtId="0" fontId="15" fillId="0" borderId="5" xfId="0" applyFont="1" applyBorder="1" applyAlignment="1">
      <alignment horizontal="center"/>
    </xf>
    <xf numFmtId="0" fontId="15" fillId="0" borderId="2" xfId="0" applyFont="1" applyBorder="1" applyAlignment="1">
      <alignment horizontal="left" wrapText="1"/>
    </xf>
    <xf numFmtId="0" fontId="15" fillId="0" borderId="12" xfId="0" applyFont="1" applyBorder="1" applyAlignment="1">
      <alignment horizontal="left" wrapText="1"/>
    </xf>
    <xf numFmtId="0" fontId="15" fillId="0" borderId="3" xfId="0" applyFont="1" applyBorder="1" applyAlignment="1">
      <alignment horizontal="left" wrapText="1"/>
    </xf>
    <xf numFmtId="0" fontId="15" fillId="0" borderId="4" xfId="0" applyFont="1" applyBorder="1" applyAlignment="1">
      <alignment horizontal="left" wrapText="1"/>
    </xf>
    <xf numFmtId="0" fontId="15" fillId="0" borderId="8" xfId="0" applyFont="1" applyBorder="1" applyAlignment="1">
      <alignment horizontal="left" wrapText="1"/>
    </xf>
    <xf numFmtId="0" fontId="15" fillId="0" borderId="5" xfId="0" applyFont="1" applyBorder="1" applyAlignment="1">
      <alignment horizontal="left" wrapText="1"/>
    </xf>
  </cellXfs>
  <cellStyles count="3">
    <cellStyle name="Comma" xfId="2" builtinId="3"/>
    <cellStyle name="Hyperlink" xfId="1" builtinId="8"/>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2"/>
  <sheetViews>
    <sheetView showGridLines="0" tabSelected="1" workbookViewId="0">
      <selection activeCell="C12" sqref="C12"/>
    </sheetView>
  </sheetViews>
  <sheetFormatPr defaultRowHeight="13.2" x14ac:dyDescent="0.25"/>
  <cols>
    <col min="2" max="2" width="46.109375" customWidth="1"/>
    <col min="3" max="3" width="21.6640625" customWidth="1"/>
    <col min="4" max="4" width="37" customWidth="1"/>
  </cols>
  <sheetData>
    <row r="2" spans="2:8" x14ac:dyDescent="0.25">
      <c r="B2" s="63" t="s">
        <v>132</v>
      </c>
      <c r="C2" s="64"/>
      <c r="D2" s="65"/>
    </row>
    <row r="3" spans="2:8" x14ac:dyDescent="0.25">
      <c r="B3" s="66" t="s">
        <v>97</v>
      </c>
      <c r="C3" s="67"/>
      <c r="D3" s="68"/>
    </row>
    <row r="4" spans="2:8" x14ac:dyDescent="0.25">
      <c r="B4" s="69" t="s">
        <v>131</v>
      </c>
      <c r="C4" s="70"/>
      <c r="D4" s="71"/>
    </row>
    <row r="6" spans="2:8" ht="53.25" customHeight="1" x14ac:dyDescent="0.25">
      <c r="B6" s="72" t="s">
        <v>133</v>
      </c>
      <c r="C6" s="73"/>
      <c r="D6" s="74"/>
      <c r="H6" t="s">
        <v>99</v>
      </c>
    </row>
    <row r="7" spans="2:8" x14ac:dyDescent="0.25">
      <c r="B7" s="23"/>
      <c r="D7" s="24"/>
    </row>
    <row r="8" spans="2:8" ht="27" customHeight="1" x14ac:dyDescent="0.25">
      <c r="B8" s="75" t="s">
        <v>105</v>
      </c>
      <c r="C8" s="76"/>
      <c r="D8" s="77"/>
    </row>
    <row r="10" spans="2:8" x14ac:dyDescent="0.25">
      <c r="B10" s="59" t="s">
        <v>92</v>
      </c>
      <c r="C10" s="59"/>
      <c r="D10" s="59"/>
    </row>
    <row r="12" spans="2:8" x14ac:dyDescent="0.25">
      <c r="B12" s="25" t="s">
        <v>93</v>
      </c>
      <c r="C12" s="26"/>
    </row>
    <row r="13" spans="2:8" x14ac:dyDescent="0.25">
      <c r="B13" s="25"/>
    </row>
    <row r="14" spans="2:8" x14ac:dyDescent="0.25">
      <c r="B14" s="25" t="s">
        <v>94</v>
      </c>
      <c r="C14" s="60"/>
      <c r="D14" s="61"/>
    </row>
    <row r="15" spans="2:8" x14ac:dyDescent="0.25">
      <c r="B15" s="25" t="s">
        <v>95</v>
      </c>
      <c r="C15" s="60"/>
      <c r="D15" s="61"/>
    </row>
    <row r="16" spans="2:8" x14ac:dyDescent="0.25">
      <c r="B16" s="25" t="s">
        <v>96</v>
      </c>
      <c r="C16" s="62"/>
      <c r="D16" s="61"/>
    </row>
    <row r="17" spans="2:4" x14ac:dyDescent="0.25">
      <c r="B17" s="25"/>
      <c r="D17" s="28"/>
    </row>
    <row r="18" spans="2:4" x14ac:dyDescent="0.25">
      <c r="B18" s="25" t="s">
        <v>100</v>
      </c>
      <c r="C18" s="60"/>
      <c r="D18" s="61"/>
    </row>
    <row r="19" spans="2:4" x14ac:dyDescent="0.25">
      <c r="B19" s="25" t="s">
        <v>101</v>
      </c>
      <c r="C19" s="60"/>
      <c r="D19" s="61"/>
    </row>
    <row r="20" spans="2:4" ht="52.5" customHeight="1" x14ac:dyDescent="0.25">
      <c r="B20" s="59" t="s">
        <v>107</v>
      </c>
      <c r="C20" s="59"/>
      <c r="D20" s="59"/>
    </row>
    <row r="22" spans="2:4" ht="40.5" customHeight="1" x14ac:dyDescent="0.25">
      <c r="B22" s="59" t="s">
        <v>102</v>
      </c>
      <c r="C22" s="59"/>
      <c r="D22" s="59"/>
    </row>
  </sheetData>
  <sheetProtection algorithmName="SHA-512" hashValue="U1taObwZ6XwVCt4EarITjSoNCWOaGHzpaeQDz8tfEgzVCzLdWHg3ytdjXtXq1aOfuWcX9xfv03nqdlSRyxiyPA==" saltValue="lue9oJvfmB/N/mTByVzQzg==" spinCount="100000" sheet="1" selectLockedCells="1"/>
  <protectedRanges>
    <protectedRange algorithmName="SHA-512" hashValue="DSvXfRj9jfnEX3HEcfELQeq7hbIJ2RCeKYQ+sJSf9EPtMWQbqtZ4EC3DhXaJDKs2D85OzJeCOY80PZRKm6nnog==" saltValue="0o75YeVXEUC9VpBIrqIrqg==" spinCount="100000" sqref="C12 C14:C16 C18:C19" name="Entries"/>
  </protectedRanges>
  <mergeCells count="13">
    <mergeCell ref="B10:D10"/>
    <mergeCell ref="B2:D2"/>
    <mergeCell ref="B3:D3"/>
    <mergeCell ref="B4:D4"/>
    <mergeCell ref="B6:D6"/>
    <mergeCell ref="B8:D8"/>
    <mergeCell ref="B22:D22"/>
    <mergeCell ref="B20:D20"/>
    <mergeCell ref="C18:D18"/>
    <mergeCell ref="C14:D14"/>
    <mergeCell ref="C15:D15"/>
    <mergeCell ref="C16:D16"/>
    <mergeCell ref="C19:D19"/>
  </mergeCells>
  <dataValidations count="1">
    <dataValidation type="list" allowBlank="1" showDropDown="1" showInputMessage="1" showErrorMessage="1" error="Please enter either Yes or No" sqref="C18:D19" xr:uid="{27A276D5-3905-456F-A711-B66539493319}">
      <formula1>"Yes,No,yes,no,YES,NO"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Districts!$C$4:$C$81</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48"/>
  <sheetViews>
    <sheetView workbookViewId="0">
      <selection activeCell="D13" sqref="D13"/>
    </sheetView>
  </sheetViews>
  <sheetFormatPr defaultColWidth="9.109375" defaultRowHeight="14.4" x14ac:dyDescent="0.3"/>
  <cols>
    <col min="1" max="1" width="9.109375" style="4"/>
    <col min="2" max="2" width="3.5546875" style="16" bestFit="1" customWidth="1"/>
    <col min="3" max="3" width="74.6640625" style="4" customWidth="1"/>
    <col min="4" max="4" width="17.109375" style="4" customWidth="1"/>
    <col min="5" max="16384" width="9.109375" style="4"/>
  </cols>
  <sheetData>
    <row r="2" spans="2:4" x14ac:dyDescent="0.3">
      <c r="C2" s="45" t="s">
        <v>132</v>
      </c>
      <c r="D2" s="46"/>
    </row>
    <row r="3" spans="2:4" x14ac:dyDescent="0.3">
      <c r="C3" s="47" t="s">
        <v>91</v>
      </c>
      <c r="D3" s="48"/>
    </row>
    <row r="4" spans="2:4" x14ac:dyDescent="0.3">
      <c r="C4" s="55" t="s">
        <v>131</v>
      </c>
      <c r="D4" s="56"/>
    </row>
    <row r="5" spans="2:4" x14ac:dyDescent="0.3">
      <c r="C5" s="5"/>
      <c r="D5" s="6"/>
    </row>
    <row r="6" spans="2:4" ht="60" customHeight="1" x14ac:dyDescent="0.3">
      <c r="C6" s="49" t="s">
        <v>155</v>
      </c>
      <c r="D6" s="50"/>
    </row>
    <row r="7" spans="2:4" x14ac:dyDescent="0.3">
      <c r="C7" s="51" t="s">
        <v>0</v>
      </c>
      <c r="D7" s="52"/>
    </row>
    <row r="8" spans="2:4" x14ac:dyDescent="0.3">
      <c r="C8" s="5"/>
      <c r="D8" s="6"/>
    </row>
    <row r="9" spans="2:4" x14ac:dyDescent="0.3">
      <c r="C9" s="7" t="s">
        <v>142</v>
      </c>
      <c r="D9" s="29">
        <f>'District Cover Page'!C12</f>
        <v>0</v>
      </c>
    </row>
    <row r="10" spans="2:4" x14ac:dyDescent="0.3">
      <c r="C10" s="8"/>
      <c r="D10" s="9"/>
    </row>
    <row r="11" spans="2:4" x14ac:dyDescent="0.3">
      <c r="C11" s="10"/>
      <c r="D11" s="11"/>
    </row>
    <row r="12" spans="2:4" x14ac:dyDescent="0.3">
      <c r="C12" s="12" t="s">
        <v>1</v>
      </c>
      <c r="D12" s="13"/>
    </row>
    <row r="13" spans="2:4" ht="28.8" x14ac:dyDescent="0.3">
      <c r="B13" s="1" t="s">
        <v>2</v>
      </c>
      <c r="C13" s="30" t="s">
        <v>116</v>
      </c>
      <c r="D13" s="20"/>
    </row>
    <row r="14" spans="2:4" ht="28.8" x14ac:dyDescent="0.3">
      <c r="B14" s="1" t="s">
        <v>3</v>
      </c>
      <c r="C14" s="30" t="s">
        <v>117</v>
      </c>
      <c r="D14" s="20"/>
    </row>
    <row r="15" spans="2:4" ht="28.8" x14ac:dyDescent="0.3">
      <c r="B15" s="1" t="s">
        <v>4</v>
      </c>
      <c r="C15" s="34" t="s">
        <v>135</v>
      </c>
      <c r="D15" s="15">
        <f>D13+D14</f>
        <v>0</v>
      </c>
    </row>
    <row r="16" spans="2:4" x14ac:dyDescent="0.3">
      <c r="B16" s="1"/>
      <c r="C16" s="21"/>
      <c r="D16" s="22"/>
    </row>
    <row r="17" spans="2:11" ht="110.25" customHeight="1" x14ac:dyDescent="0.3">
      <c r="B17" s="1"/>
      <c r="C17" s="53" t="s">
        <v>111</v>
      </c>
      <c r="D17" s="54"/>
    </row>
    <row r="18" spans="2:11" x14ac:dyDescent="0.3">
      <c r="B18" s="1" t="s">
        <v>81</v>
      </c>
      <c r="C18" s="30" t="s">
        <v>118</v>
      </c>
      <c r="D18" s="15">
        <f>D13</f>
        <v>0</v>
      </c>
    </row>
    <row r="19" spans="2:11" ht="28.8" x14ac:dyDescent="0.3">
      <c r="B19" s="1" t="s">
        <v>82</v>
      </c>
      <c r="C19" s="30" t="s">
        <v>119</v>
      </c>
      <c r="D19" s="20"/>
    </row>
    <row r="20" spans="2:11" x14ac:dyDescent="0.3">
      <c r="B20" s="1" t="s">
        <v>83</v>
      </c>
      <c r="C20" s="34" t="s">
        <v>136</v>
      </c>
      <c r="D20" s="15">
        <f>MAX(D18-D19,0)</f>
        <v>0</v>
      </c>
    </row>
    <row r="22" spans="2:11" ht="138" customHeight="1" x14ac:dyDescent="0.3">
      <c r="C22" s="53" t="s">
        <v>149</v>
      </c>
      <c r="D22" s="54"/>
    </row>
    <row r="23" spans="2:11" ht="28.8" x14ac:dyDescent="0.3">
      <c r="B23" s="16" t="s">
        <v>84</v>
      </c>
      <c r="C23" s="30" t="s">
        <v>120</v>
      </c>
      <c r="D23" s="15">
        <f>D14+D20</f>
        <v>0</v>
      </c>
    </row>
    <row r="24" spans="2:11" x14ac:dyDescent="0.3">
      <c r="C24" s="57" t="s">
        <v>113</v>
      </c>
      <c r="D24" s="58"/>
    </row>
    <row r="25" spans="2:11" ht="43.2" x14ac:dyDescent="0.3">
      <c r="B25" s="16" t="s">
        <v>85</v>
      </c>
      <c r="C25" s="33" t="s">
        <v>134</v>
      </c>
      <c r="D25" s="20"/>
    </row>
    <row r="26" spans="2:11" ht="28.8" x14ac:dyDescent="0.3">
      <c r="B26" s="16" t="s">
        <v>86</v>
      </c>
      <c r="C26" s="36" t="s">
        <v>145</v>
      </c>
      <c r="D26" s="20"/>
    </row>
    <row r="27" spans="2:11" ht="18" customHeight="1" x14ac:dyDescent="0.3">
      <c r="B27" s="16" t="s">
        <v>87</v>
      </c>
      <c r="C27" s="35" t="s">
        <v>144</v>
      </c>
      <c r="D27" s="15">
        <f>D26-D25</f>
        <v>0</v>
      </c>
    </row>
    <row r="28" spans="2:11" x14ac:dyDescent="0.3">
      <c r="C28" s="57" t="s">
        <v>153</v>
      </c>
      <c r="D28" s="58"/>
    </row>
    <row r="29" spans="2:11" ht="28.8" x14ac:dyDescent="0.3">
      <c r="B29" s="16" t="s">
        <v>88</v>
      </c>
      <c r="C29" s="41" t="s">
        <v>154</v>
      </c>
      <c r="D29" s="40"/>
    </row>
    <row r="30" spans="2:11" ht="43.2" x14ac:dyDescent="0.3">
      <c r="B30" s="16" t="s">
        <v>89</v>
      </c>
      <c r="C30" s="42" t="s">
        <v>156</v>
      </c>
      <c r="D30" s="20"/>
      <c r="K30" s="17"/>
    </row>
    <row r="31" spans="2:11" x14ac:dyDescent="0.3">
      <c r="C31" s="57" t="s">
        <v>114</v>
      </c>
      <c r="D31" s="58"/>
      <c r="K31" s="17"/>
    </row>
    <row r="32" spans="2:11" ht="43.2" x14ac:dyDescent="0.3">
      <c r="B32" s="16" t="s">
        <v>90</v>
      </c>
      <c r="C32" s="42" t="s">
        <v>157</v>
      </c>
      <c r="D32" s="20"/>
      <c r="K32" s="17"/>
    </row>
    <row r="33" spans="2:11" ht="43.2" x14ac:dyDescent="0.3">
      <c r="B33" s="16" t="s">
        <v>108</v>
      </c>
      <c r="C33" s="38" t="s">
        <v>148</v>
      </c>
      <c r="D33" s="20"/>
      <c r="K33" s="17"/>
    </row>
    <row r="34" spans="2:11" x14ac:dyDescent="0.3">
      <c r="C34" s="57" t="s">
        <v>123</v>
      </c>
      <c r="D34" s="58"/>
      <c r="K34" s="17"/>
    </row>
    <row r="35" spans="2:11" ht="28.8" x14ac:dyDescent="0.3">
      <c r="B35" s="16" t="s">
        <v>112</v>
      </c>
      <c r="C35" s="31" t="s">
        <v>126</v>
      </c>
      <c r="D35" s="20"/>
      <c r="K35" s="17"/>
    </row>
    <row r="36" spans="2:11" ht="28.8" x14ac:dyDescent="0.3">
      <c r="B36" s="16" t="s">
        <v>124</v>
      </c>
      <c r="C36" s="32" t="s">
        <v>128</v>
      </c>
      <c r="D36" s="20"/>
      <c r="K36" s="17"/>
    </row>
    <row r="37" spans="2:11" ht="28.8" x14ac:dyDescent="0.3">
      <c r="B37" s="16" t="s">
        <v>125</v>
      </c>
      <c r="C37" s="32" t="s">
        <v>129</v>
      </c>
      <c r="D37" s="20"/>
      <c r="K37" s="17"/>
    </row>
    <row r="38" spans="2:11" ht="28.8" x14ac:dyDescent="0.3">
      <c r="B38" s="16" t="s">
        <v>127</v>
      </c>
      <c r="C38" s="32" t="s">
        <v>130</v>
      </c>
      <c r="D38" s="15">
        <f>SUM(D35:D37)</f>
        <v>0</v>
      </c>
      <c r="K38" s="17"/>
    </row>
    <row r="39" spans="2:11" x14ac:dyDescent="0.3">
      <c r="C39" s="57" t="s">
        <v>146</v>
      </c>
      <c r="D39" s="58"/>
      <c r="K39" s="17"/>
    </row>
    <row r="40" spans="2:11" ht="28.8" x14ac:dyDescent="0.3">
      <c r="B40" s="16" t="s">
        <v>143</v>
      </c>
      <c r="C40" s="39" t="s">
        <v>152</v>
      </c>
      <c r="D40" s="15">
        <f>D23-D30-D32-D33-D38</f>
        <v>0</v>
      </c>
    </row>
    <row r="41" spans="2:11" ht="28.8" x14ac:dyDescent="0.3">
      <c r="B41" s="16" t="s">
        <v>150</v>
      </c>
      <c r="C41" s="37" t="s">
        <v>147</v>
      </c>
      <c r="D41" s="20"/>
    </row>
    <row r="43" spans="2:11" ht="48" customHeight="1" x14ac:dyDescent="0.3">
      <c r="C43" s="43" t="s">
        <v>109</v>
      </c>
      <c r="D43" s="44"/>
    </row>
    <row r="44" spans="2:11" x14ac:dyDescent="0.3">
      <c r="B44" s="16" t="s">
        <v>103</v>
      </c>
      <c r="C44" s="30" t="s">
        <v>121</v>
      </c>
      <c r="D44" s="14" t="str">
        <f>IF((COUNTIF(D29:D30,"")+COUNTIF(D25:D26,"")+COUNTIF(D19,"")+COUNTIF(D13:D14,"")+COUNTIF(D32:D33,"")+COUNTIF(D35:D37,"")+COUNTIF(D41,""))=0,"Yes","No")</f>
        <v>No</v>
      </c>
    </row>
    <row r="45" spans="2:11" ht="28.8" x14ac:dyDescent="0.3">
      <c r="B45" s="16" t="s">
        <v>104</v>
      </c>
      <c r="C45" s="30" t="s">
        <v>122</v>
      </c>
      <c r="D45" s="14" t="str">
        <f>IF(D27&lt;0,"No","Yes")</f>
        <v>Yes</v>
      </c>
    </row>
    <row r="46" spans="2:11" x14ac:dyDescent="0.3">
      <c r="B46" s="16" t="s">
        <v>110</v>
      </c>
      <c r="C46" s="39" t="s">
        <v>151</v>
      </c>
      <c r="D46" s="14" t="str">
        <f>IF(D40=0,"Yes","No")</f>
        <v>Yes</v>
      </c>
    </row>
    <row r="47" spans="2:11" x14ac:dyDescent="0.3">
      <c r="C47" s="18"/>
      <c r="D47" s="19"/>
    </row>
    <row r="48" spans="2:11" x14ac:dyDescent="0.3">
      <c r="B48" s="16" t="s">
        <v>115</v>
      </c>
      <c r="C48" s="34" t="s">
        <v>137</v>
      </c>
      <c r="D48" s="14" t="str">
        <f>IF(COUNTIF(D44:D46,"No")&gt;0,"No","Yes")</f>
        <v>No</v>
      </c>
    </row>
  </sheetData>
  <sheetProtection algorithmName="SHA-512" hashValue="CgeQZUwMoCzIJyQSzwX3w1+AzchdZTtgpIWy3lXHydXoVDYlyTBg/XL3zH3x0cDr/gvnDm15yYPwVn2BVybpmA==" saltValue="r1iiHq9lXC+F2jIDeUnJ9Q==" spinCount="100000" sheet="1" selectLockedCells="1"/>
  <protectedRanges>
    <protectedRange algorithmName="SHA-512" hashValue="gPM5sY5YJRYcB2OcAj/omQgQDicFufrlFW6sfloA61mUYPcJd95UVlBvTW6UDNFyAvc30jz7J/Ndr70ssaAqiw==" saltValue="EW/Kcr8XZTQKso+JaAeDrw==" spinCount="100000" sqref="D19 D25:D26 D13:D15 D30:D39" name="Entries"/>
  </protectedRanges>
  <mergeCells count="13">
    <mergeCell ref="C43:D43"/>
    <mergeCell ref="C2:D2"/>
    <mergeCell ref="C3:D3"/>
    <mergeCell ref="C6:D6"/>
    <mergeCell ref="C7:D7"/>
    <mergeCell ref="C22:D22"/>
    <mergeCell ref="C17:D17"/>
    <mergeCell ref="C4:D4"/>
    <mergeCell ref="C24:D24"/>
    <mergeCell ref="C28:D28"/>
    <mergeCell ref="C31:D31"/>
    <mergeCell ref="C34:D34"/>
    <mergeCell ref="C39:D39"/>
  </mergeCells>
  <conditionalFormatting sqref="D44:D48">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19 D25:D26 D13 D30 D32:D33 D35:D39" xr:uid="{00000000-0002-0000-0100-000000000000}">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81"/>
  <sheetViews>
    <sheetView workbookViewId="0">
      <selection activeCell="B4" sqref="B4:C81"/>
    </sheetView>
  </sheetViews>
  <sheetFormatPr defaultRowHeight="13.2" x14ac:dyDescent="0.25"/>
  <cols>
    <col min="3" max="3" width="16.88671875" bestFit="1" customWidth="1"/>
  </cols>
  <sheetData>
    <row r="2" spans="2:4" x14ac:dyDescent="0.25">
      <c r="D2" s="27" t="s">
        <v>98</v>
      </c>
    </row>
    <row r="3" spans="2:4" x14ac:dyDescent="0.25">
      <c r="B3" s="2" t="s">
        <v>79</v>
      </c>
      <c r="C3" s="2" t="s">
        <v>5</v>
      </c>
      <c r="D3" s="3" t="s">
        <v>80</v>
      </c>
    </row>
    <row r="4" spans="2:4" x14ac:dyDescent="0.25">
      <c r="B4">
        <v>1</v>
      </c>
      <c r="C4" t="s">
        <v>6</v>
      </c>
    </row>
    <row r="5" spans="2:4" x14ac:dyDescent="0.25">
      <c r="B5">
        <v>2</v>
      </c>
      <c r="C5" t="s">
        <v>7</v>
      </c>
    </row>
    <row r="6" spans="2:4" x14ac:dyDescent="0.25">
      <c r="B6">
        <v>3</v>
      </c>
      <c r="C6" t="s">
        <v>8</v>
      </c>
    </row>
    <row r="7" spans="2:4" x14ac:dyDescent="0.25">
      <c r="B7">
        <v>4</v>
      </c>
      <c r="C7" t="s">
        <v>9</v>
      </c>
    </row>
    <row r="8" spans="2:4" x14ac:dyDescent="0.25">
      <c r="B8">
        <v>5</v>
      </c>
      <c r="C8" t="s">
        <v>10</v>
      </c>
    </row>
    <row r="9" spans="2:4" x14ac:dyDescent="0.25">
      <c r="B9">
        <v>6</v>
      </c>
      <c r="C9" t="s">
        <v>11</v>
      </c>
    </row>
    <row r="10" spans="2:4" x14ac:dyDescent="0.25">
      <c r="B10">
        <v>7</v>
      </c>
      <c r="C10" t="s">
        <v>12</v>
      </c>
    </row>
    <row r="11" spans="2:4" x14ac:dyDescent="0.25">
      <c r="B11">
        <v>8</v>
      </c>
      <c r="C11" t="s">
        <v>13</v>
      </c>
    </row>
    <row r="12" spans="2:4" x14ac:dyDescent="0.25">
      <c r="B12">
        <v>9</v>
      </c>
      <c r="C12" t="s">
        <v>14</v>
      </c>
    </row>
    <row r="13" spans="2:4" x14ac:dyDescent="0.25">
      <c r="B13">
        <v>10</v>
      </c>
      <c r="C13" t="s">
        <v>15</v>
      </c>
    </row>
    <row r="14" spans="2:4" x14ac:dyDescent="0.25">
      <c r="B14">
        <v>11</v>
      </c>
      <c r="C14" t="s">
        <v>16</v>
      </c>
    </row>
    <row r="15" spans="2:4" x14ac:dyDescent="0.25">
      <c r="B15">
        <v>12</v>
      </c>
      <c r="C15" t="s">
        <v>17</v>
      </c>
    </row>
    <row r="16" spans="2:4" x14ac:dyDescent="0.25">
      <c r="B16">
        <v>13</v>
      </c>
      <c r="C16" t="s">
        <v>18</v>
      </c>
    </row>
    <row r="17" spans="2:3" x14ac:dyDescent="0.25">
      <c r="B17">
        <v>14</v>
      </c>
      <c r="C17" t="s">
        <v>19</v>
      </c>
    </row>
    <row r="18" spans="2:3" x14ac:dyDescent="0.25">
      <c r="B18">
        <v>15</v>
      </c>
      <c r="C18" t="s">
        <v>20</v>
      </c>
    </row>
    <row r="19" spans="2:3" x14ac:dyDescent="0.25">
      <c r="B19">
        <v>16</v>
      </c>
      <c r="C19" t="s">
        <v>21</v>
      </c>
    </row>
    <row r="20" spans="2:3" x14ac:dyDescent="0.25">
      <c r="B20">
        <v>17</v>
      </c>
      <c r="C20" t="s">
        <v>22</v>
      </c>
    </row>
    <row r="21" spans="2:3" x14ac:dyDescent="0.25">
      <c r="B21">
        <v>18</v>
      </c>
      <c r="C21" t="s">
        <v>23</v>
      </c>
    </row>
    <row r="22" spans="2:3" x14ac:dyDescent="0.25">
      <c r="B22">
        <v>19</v>
      </c>
      <c r="C22" t="s">
        <v>24</v>
      </c>
    </row>
    <row r="23" spans="2:3" x14ac:dyDescent="0.25">
      <c r="B23">
        <v>20</v>
      </c>
      <c r="C23" t="s">
        <v>25</v>
      </c>
    </row>
    <row r="24" spans="2:3" x14ac:dyDescent="0.25">
      <c r="B24">
        <v>21</v>
      </c>
      <c r="C24" t="s">
        <v>26</v>
      </c>
    </row>
    <row r="25" spans="2:3" x14ac:dyDescent="0.25">
      <c r="B25">
        <v>22</v>
      </c>
      <c r="C25" t="s">
        <v>27</v>
      </c>
    </row>
    <row r="26" spans="2:3" x14ac:dyDescent="0.25">
      <c r="B26">
        <v>23</v>
      </c>
      <c r="C26" t="s">
        <v>28</v>
      </c>
    </row>
    <row r="27" spans="2:3" x14ac:dyDescent="0.25">
      <c r="B27">
        <v>24</v>
      </c>
      <c r="C27" t="s">
        <v>29</v>
      </c>
    </row>
    <row r="28" spans="2:3" x14ac:dyDescent="0.25">
      <c r="B28">
        <v>25</v>
      </c>
      <c r="C28" t="s">
        <v>30</v>
      </c>
    </row>
    <row r="29" spans="2:3" x14ac:dyDescent="0.25">
      <c r="B29">
        <v>26</v>
      </c>
      <c r="C29" t="s">
        <v>31</v>
      </c>
    </row>
    <row r="30" spans="2:3" x14ac:dyDescent="0.25">
      <c r="B30">
        <v>27</v>
      </c>
      <c r="C30" t="s">
        <v>32</v>
      </c>
    </row>
    <row r="31" spans="2:3" x14ac:dyDescent="0.25">
      <c r="B31">
        <v>28</v>
      </c>
      <c r="C31" t="s">
        <v>33</v>
      </c>
    </row>
    <row r="32" spans="2:3" x14ac:dyDescent="0.25">
      <c r="B32">
        <v>29</v>
      </c>
      <c r="C32" t="s">
        <v>34</v>
      </c>
    </row>
    <row r="33" spans="2:3" x14ac:dyDescent="0.25">
      <c r="B33">
        <v>30</v>
      </c>
      <c r="C33" t="s">
        <v>35</v>
      </c>
    </row>
    <row r="34" spans="2:3" x14ac:dyDescent="0.25">
      <c r="B34">
        <v>31</v>
      </c>
      <c r="C34" t="s">
        <v>36</v>
      </c>
    </row>
    <row r="35" spans="2:3" x14ac:dyDescent="0.25">
      <c r="B35">
        <v>32</v>
      </c>
      <c r="C35" t="s">
        <v>37</v>
      </c>
    </row>
    <row r="36" spans="2:3" x14ac:dyDescent="0.25">
      <c r="B36">
        <v>33</v>
      </c>
      <c r="C36" t="s">
        <v>38</v>
      </c>
    </row>
    <row r="37" spans="2:3" x14ac:dyDescent="0.25">
      <c r="B37">
        <v>34</v>
      </c>
      <c r="C37" t="s">
        <v>39</v>
      </c>
    </row>
    <row r="38" spans="2:3" x14ac:dyDescent="0.25">
      <c r="B38">
        <v>35</v>
      </c>
      <c r="C38" t="s">
        <v>40</v>
      </c>
    </row>
    <row r="39" spans="2:3" x14ac:dyDescent="0.25">
      <c r="B39">
        <v>36</v>
      </c>
      <c r="C39" t="s">
        <v>41</v>
      </c>
    </row>
    <row r="40" spans="2:3" x14ac:dyDescent="0.25">
      <c r="B40">
        <v>37</v>
      </c>
      <c r="C40" t="s">
        <v>42</v>
      </c>
    </row>
    <row r="41" spans="2:3" x14ac:dyDescent="0.25">
      <c r="B41">
        <v>38</v>
      </c>
      <c r="C41" t="s">
        <v>43</v>
      </c>
    </row>
    <row r="42" spans="2:3" x14ac:dyDescent="0.25">
      <c r="B42">
        <v>39</v>
      </c>
      <c r="C42" t="s">
        <v>44</v>
      </c>
    </row>
    <row r="43" spans="2:3" x14ac:dyDescent="0.25">
      <c r="B43">
        <v>40</v>
      </c>
      <c r="C43" t="s">
        <v>45</v>
      </c>
    </row>
    <row r="44" spans="2:3" x14ac:dyDescent="0.25">
      <c r="B44">
        <v>41</v>
      </c>
      <c r="C44" t="s">
        <v>46</v>
      </c>
    </row>
    <row r="45" spans="2:3" x14ac:dyDescent="0.25">
      <c r="B45">
        <v>42</v>
      </c>
      <c r="C45" t="s">
        <v>47</v>
      </c>
    </row>
    <row r="46" spans="2:3" x14ac:dyDescent="0.25">
      <c r="B46">
        <v>43</v>
      </c>
      <c r="C46" t="s">
        <v>48</v>
      </c>
    </row>
    <row r="47" spans="2:3" x14ac:dyDescent="0.25">
      <c r="B47">
        <v>44</v>
      </c>
      <c r="C47" t="s">
        <v>49</v>
      </c>
    </row>
    <row r="48" spans="2:3" x14ac:dyDescent="0.25">
      <c r="B48">
        <v>45</v>
      </c>
      <c r="C48" t="s">
        <v>50</v>
      </c>
    </row>
    <row r="49" spans="2:3" x14ac:dyDescent="0.25">
      <c r="B49">
        <v>46</v>
      </c>
      <c r="C49" t="s">
        <v>51</v>
      </c>
    </row>
    <row r="50" spans="2:3" x14ac:dyDescent="0.25">
      <c r="B50">
        <v>47</v>
      </c>
      <c r="C50" t="s">
        <v>52</v>
      </c>
    </row>
    <row r="51" spans="2:3" x14ac:dyDescent="0.25">
      <c r="B51">
        <v>48</v>
      </c>
      <c r="C51" t="s">
        <v>53</v>
      </c>
    </row>
    <row r="52" spans="2:3" x14ac:dyDescent="0.25">
      <c r="B52">
        <v>49</v>
      </c>
      <c r="C52" t="s">
        <v>54</v>
      </c>
    </row>
    <row r="53" spans="2:3" x14ac:dyDescent="0.25">
      <c r="B53">
        <v>50</v>
      </c>
      <c r="C53" t="s">
        <v>55</v>
      </c>
    </row>
    <row r="54" spans="2:3" x14ac:dyDescent="0.25">
      <c r="B54">
        <v>51</v>
      </c>
      <c r="C54" t="s">
        <v>56</v>
      </c>
    </row>
    <row r="55" spans="2:3" x14ac:dyDescent="0.25">
      <c r="B55">
        <v>52</v>
      </c>
      <c r="C55" t="s">
        <v>57</v>
      </c>
    </row>
    <row r="56" spans="2:3" x14ac:dyDescent="0.25">
      <c r="B56">
        <v>53</v>
      </c>
      <c r="C56" t="s">
        <v>58</v>
      </c>
    </row>
    <row r="57" spans="2:3" x14ac:dyDescent="0.25">
      <c r="B57">
        <v>54</v>
      </c>
      <c r="C57" t="s">
        <v>59</v>
      </c>
    </row>
    <row r="58" spans="2:3" x14ac:dyDescent="0.25">
      <c r="B58">
        <v>55</v>
      </c>
      <c r="C58" t="s">
        <v>60</v>
      </c>
    </row>
    <row r="59" spans="2:3" x14ac:dyDescent="0.25">
      <c r="B59">
        <v>56</v>
      </c>
      <c r="C59" t="s">
        <v>61</v>
      </c>
    </row>
    <row r="60" spans="2:3" x14ac:dyDescent="0.25">
      <c r="B60">
        <v>57</v>
      </c>
      <c r="C60" t="s">
        <v>62</v>
      </c>
    </row>
    <row r="61" spans="2:3" x14ac:dyDescent="0.25">
      <c r="B61">
        <v>58</v>
      </c>
      <c r="C61" t="s">
        <v>63</v>
      </c>
    </row>
    <row r="62" spans="2:3" x14ac:dyDescent="0.25">
      <c r="B62">
        <v>59</v>
      </c>
      <c r="C62" t="s">
        <v>64</v>
      </c>
    </row>
    <row r="63" spans="2:3" x14ac:dyDescent="0.25">
      <c r="B63">
        <v>60</v>
      </c>
      <c r="C63" t="s">
        <v>65</v>
      </c>
    </row>
    <row r="64" spans="2:3" x14ac:dyDescent="0.25">
      <c r="B64">
        <v>61</v>
      </c>
      <c r="C64" t="s">
        <v>66</v>
      </c>
    </row>
    <row r="65" spans="2:3" x14ac:dyDescent="0.25">
      <c r="B65">
        <v>62</v>
      </c>
      <c r="C65" t="s">
        <v>67</v>
      </c>
    </row>
    <row r="66" spans="2:3" x14ac:dyDescent="0.25">
      <c r="B66">
        <v>63</v>
      </c>
      <c r="C66" t="s">
        <v>68</v>
      </c>
    </row>
    <row r="67" spans="2:3" x14ac:dyDescent="0.25">
      <c r="B67">
        <v>64</v>
      </c>
      <c r="C67" t="s">
        <v>69</v>
      </c>
    </row>
    <row r="68" spans="2:3" x14ac:dyDescent="0.25">
      <c r="B68">
        <v>65</v>
      </c>
      <c r="C68" t="s">
        <v>70</v>
      </c>
    </row>
    <row r="69" spans="2:3" x14ac:dyDescent="0.25">
      <c r="B69">
        <v>66</v>
      </c>
      <c r="C69" t="s">
        <v>71</v>
      </c>
    </row>
    <row r="70" spans="2:3" x14ac:dyDescent="0.25">
      <c r="B70">
        <v>67</v>
      </c>
      <c r="C70" t="s">
        <v>72</v>
      </c>
    </row>
    <row r="71" spans="2:3" x14ac:dyDescent="0.25">
      <c r="B71">
        <v>69</v>
      </c>
      <c r="C71" t="s">
        <v>73</v>
      </c>
    </row>
    <row r="72" spans="2:3" x14ac:dyDescent="0.25">
      <c r="B72">
        <v>70</v>
      </c>
      <c r="C72" t="s">
        <v>74</v>
      </c>
    </row>
    <row r="73" spans="2:3" x14ac:dyDescent="0.25">
      <c r="B73">
        <v>72</v>
      </c>
      <c r="C73" t="s">
        <v>75</v>
      </c>
    </row>
    <row r="74" spans="2:3" x14ac:dyDescent="0.25">
      <c r="B74">
        <v>73</v>
      </c>
      <c r="C74" t="s">
        <v>76</v>
      </c>
    </row>
    <row r="75" spans="2:3" x14ac:dyDescent="0.25">
      <c r="B75">
        <v>74</v>
      </c>
      <c r="C75" t="s">
        <v>77</v>
      </c>
    </row>
    <row r="76" spans="2:3" x14ac:dyDescent="0.25">
      <c r="B76">
        <v>75</v>
      </c>
      <c r="C76" t="s">
        <v>78</v>
      </c>
    </row>
    <row r="77" spans="2:3" x14ac:dyDescent="0.25">
      <c r="B77">
        <v>76</v>
      </c>
      <c r="C77" t="s">
        <v>106</v>
      </c>
    </row>
    <row r="78" spans="2:3" x14ac:dyDescent="0.25">
      <c r="B78">
        <v>77</v>
      </c>
      <c r="C78" t="s">
        <v>138</v>
      </c>
    </row>
    <row r="79" spans="2:3" x14ac:dyDescent="0.25">
      <c r="B79">
        <v>78</v>
      </c>
      <c r="C79" t="s">
        <v>139</v>
      </c>
    </row>
    <row r="80" spans="2:3" x14ac:dyDescent="0.25">
      <c r="B80">
        <v>79</v>
      </c>
      <c r="C80" t="s">
        <v>140</v>
      </c>
    </row>
    <row r="81" spans="2:3" x14ac:dyDescent="0.25">
      <c r="B81">
        <v>80</v>
      </c>
      <c r="C81" t="s">
        <v>141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DC64F9-91AB-4E33-B530-8F28D30C78CA}">
  <ds:schemaRefs>
    <ds:schemaRef ds:uri="727c9c20-9660-4f1e-aaaa-aad235e1e470"/>
    <ds:schemaRef ds:uri="http://purl.org/dc/terms/"/>
    <ds:schemaRef ds:uri="3425efc7-ed73-40ed-9788-65e86f292336"/>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D5BAB88C-B0EF-4A47-80F8-89D08F5ABC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82</vt:i4>
      </vt:variant>
    </vt:vector>
  </HeadingPairs>
  <TitlesOfParts>
    <vt:vector size="85" baseType="lpstr">
      <vt:lpstr>District Cover Page</vt:lpstr>
      <vt:lpstr>District Plan</vt:lpstr>
      <vt:lpstr>Districts</vt:lpstr>
      <vt:lpstr>_1._Complete_the_following_table</vt:lpstr>
      <vt:lpstr>_2._Navigate_to_the__District_Plan__tab_of_this_workbook._Enter_data_where_indicated_by_colored_cells._Once_this_has_been_completed__review_the_error_report_in_Section_D_and_ensure_that_the_last_item_shows_a__Yes__before_moving_on.</vt:lpstr>
      <vt:lpstr>_2026_27_SALARY_INCREASE_ALLOCATION</vt:lpstr>
      <vt:lpstr>_2026_27_Salary_Increase_Allocation_Distribution_Plan_ready_to_submit?</vt:lpstr>
      <vt:lpstr>_3._Submit_this_document_through_the_online_submission_link_provided_in_the_department_s_memorandum_to_school_district_finance_officers._Charter_schools_should_submit_their_distribution_plans_directly_to_their_sponsoring_school_district.</vt:lpstr>
      <vt:lpstr>_C1</vt:lpstr>
      <vt:lpstr>_C10</vt:lpstr>
      <vt:lpstr>_C11</vt:lpstr>
      <vt:lpstr>_C12</vt:lpstr>
      <vt:lpstr>_C13</vt:lpstr>
      <vt:lpstr>_C13_equals_zero.</vt:lpstr>
      <vt:lpstr>_C14</vt:lpstr>
      <vt:lpstr>_C2</vt:lpstr>
      <vt:lpstr>_C3</vt:lpstr>
      <vt:lpstr>_C4</vt:lpstr>
      <vt:lpstr>_C5</vt:lpstr>
      <vt:lpstr>_C6</vt:lpstr>
      <vt:lpstr>_C7</vt:lpstr>
      <vt:lpstr>_C8</vt:lpstr>
      <vt:lpstr>_C9</vt:lpstr>
      <vt:lpstr>A1_</vt:lpstr>
      <vt:lpstr>A2_</vt:lpstr>
      <vt:lpstr>A3_</vt:lpstr>
      <vt:lpstr>Adjusted_minimum_base_salary_for_2026_27_for_full_time_classroom_teachers_as_defined_in_s._1012.01__2__a___F.S.__after_implementation_of_the_salary_plan.</vt:lpstr>
      <vt:lpstr>All_school_districts_are_required_to_submit_this_template_prior_to_receiving_the_growth_allocation_component_of_their_Salary_Increase_Allocation_funds._The_following_instructions_will_help_you_complete_this_requirement.</vt:lpstr>
      <vt:lpstr>B1_</vt:lpstr>
      <vt:lpstr>B2_</vt:lpstr>
      <vt:lpstr>B3_</vt:lpstr>
      <vt:lpstr>Boxes_with_this_color_indicate_that_data_should_be_entered._Do_not_modify_other_cells.</vt:lpstr>
      <vt:lpstr>Contact_Email</vt:lpstr>
      <vt:lpstr>Contact_Name</vt:lpstr>
      <vt:lpstr>Contact_Phone</vt:lpstr>
      <vt:lpstr>D1_</vt:lpstr>
      <vt:lpstr>D2_</vt:lpstr>
      <vt:lpstr>D3_</vt:lpstr>
      <vt:lpstr>D4_</vt:lpstr>
      <vt:lpstr>Data_entered_in_all_fields__if__No___verify_that_all_orange_boxes_contain_data__even_if_0_.</vt:lpstr>
      <vt:lpstr>DISTRICT_DISTRIBUTION_PLAN</vt:lpstr>
      <vt:lpstr>DISTRICT_DISTRIBUTION_PLAN_TEMPLATE</vt:lpstr>
      <vt:lpstr>District_Name__choose_from_drop_down_menu</vt:lpstr>
      <vt:lpstr>District_Name__From_the_District_Cover_Page_Tab</vt:lpstr>
      <vt:lpstr>District_proportionate_share_of_the_Growth_Allocation__do_not_include_charter_school_funds_.</vt:lpstr>
      <vt:lpstr>District_proportionate_share_of_the_Maintenance_Allocation__do_not_include_charter_school_funds_.</vt:lpstr>
      <vt:lpstr>District_proportionate_share_of_the_Salary_Increase_Allocation_from_2026_27_FEFP_Conference_Calculation.</vt:lpstr>
      <vt:lpstr>Does_this_file_represent_a_board_approved_plan?</vt:lpstr>
      <vt:lpstr>Does_this_file_represent_a_union_ratified_plan?</vt:lpstr>
      <vt:lpstr>DUE_OCTOBER_1__2026</vt:lpstr>
      <vt:lpstr>DueOctober12026</vt:lpstr>
      <vt:lpstr>Final_Planned_Expenditures</vt:lpstr>
      <vt:lpstr>Funds_available_for_the_maintenance_of_prior_year_Salary_Increase_Allocation_increases.</vt:lpstr>
      <vt:lpstr>Funds_available_from_the_growth_allocation_and_remaining_maintenance_allocation__A2_B3_.</vt:lpstr>
      <vt:lpstr>Funds_remaining_from_the_district_s_share_of_the_2026_27_Maintenance_Allocation.</vt:lpstr>
      <vt:lpstr>General_Salary_Increases</vt:lpstr>
      <vt:lpstr>Increase_in_the_minimum_base_salary__if_any.</vt:lpstr>
      <vt:lpstr>Increased_Personnel_Compensation_Cost</vt:lpstr>
      <vt:lpstr>Instructions__Use_this_template_only_if_you_are_submitting_a_plan_for_a_school_district._Charter_schools_should_use_the_charter_specific_template._Complete_the_following_sections_in_order__then_review_the_error_report_at_the_end_of_the_survey._DO_NOT_modi</vt:lpstr>
      <vt:lpstr>Minimum_Base_Salary_Figures</vt:lpstr>
      <vt:lpstr>Minimum_base_salary_for_teachers_as_defined_in_s._1012.01_2__a___F.S.__including_certified_prekindergarten_teachers_funded_in_the_FEFP__prior_to_any_salary_increases_provided_in_the_2026_27_year.</vt:lpstr>
      <vt:lpstr>No</vt:lpstr>
      <vt:lpstr>notready</vt:lpstr>
      <vt:lpstr>Page202627SalaryIncreaseAllocation</vt:lpstr>
      <vt:lpstr>SalaryIncreaseAllocation202627</vt:lpstr>
      <vt:lpstr>SECTION_A___Allocation_Data</vt:lpstr>
      <vt:lpstr>SECTION_B___Maintenance_Allocation__Used_to_maintain_the_salary_increases_provided_through_the_Salary_Increase_Allocation_in_previous_fiscal_years._If_the_cost_to_maintain_these_increases_is_greater_than_the_district_s_Maintenance_Allocation__other_fundin</vt:lpstr>
      <vt:lpstr>SECTION_C____Growth_Allocation__Provided_for_salary_increases_to_full_time_classroom_teachers_and_certified_prekindergarten_teachers_funded_in_the_Florida_Education_Finance_Program_with_at_least_ten_years_of_full_time_teaching_experience_in_a_Florida_publ</vt:lpstr>
      <vt:lpstr>Section_D___Error_Report__The_following_items_will_indicate_whether_there_is_an_error_with_the_data_entered_on_the_report_or__if_some_data_should_be_verified_for_accuracy._Do_not_submit_this_report_unless_item_D3_in_this_section_is_marked_YES.</vt:lpstr>
      <vt:lpstr>Ten_Years_of_Full_Time_Teaching_Experience_Salary_Increases</vt:lpstr>
      <vt:lpstr>The_minimum_base_salary_is_greater_than_or_equal_to_the_previous_year__if__No___please_correct__as_the_minimum_base_cannot_be_lower_than_what_was_the_previous_amount_.</vt:lpstr>
      <vt:lpstr>This_file_is_a_template_to_assist_school_districts_with_providing_the_necessary_Salary_Increase_Allocation_information_to_the_department_to_comply_with_section_1011.62__Florida_Statutes._Please_review_the_Frequently_Asked_Questions_provided_with_the_depar</vt:lpstr>
      <vt:lpstr>Total_cost_to_maintain_the_salary_increases_provided_through_the_Salary_Increase_Allocation_in_previous_years__enter_the_total_cost_here__even_if_it_exceeds_the_allocation_.</vt:lpstr>
      <vt:lpstr>Total_dollar_amount_of_unused_funds__Item_C1_minus_Item_C6__C7__C8_and_C12_._This_cell_should_be_zero.</vt:lpstr>
      <vt:lpstr>Total_number_of_full_time_classroom_teachers_as_defined_by_s._1012.01_2__a___F.S.__with_at_least_ten_years_of_full_time_teaching_experience_in_a_Florida_public_school.</vt:lpstr>
      <vt:lpstr>Total_planned_expenditure_of_funds_from_sources_other_than_SIA_for_instructional_personnel_salary_increases.</vt:lpstr>
      <vt:lpstr>Total_planned_expenditure_of_funds_from_the_Salary_Increase_Allocation_used_to_increase_salaries_for_full_time_classroom_teachers__with_at_least_ten_years_of_full_time_teaching_experience_in_a_Florida_public_school_.</vt:lpstr>
      <vt:lpstr>Total_planned_expenditure_of_Salary_Increase_Allocation_funds_used_to_provide_salary_increases_to_full_time_classroom_teachers__with_less_than_ten_years_of_full_time_teaching_experience_in_a_Florida_public_school_.</vt:lpstr>
      <vt:lpstr>Total_planned_expenditure_of_Salary_Increase_Allocation_funds_used_to_provide_salary_increases_to_increase_full_time_instructional_personnel__not_including_teachers__as_defined_by_s._1012.01_2__b___d___F.S.</vt:lpstr>
      <vt:lpstr>Total_planned_expenditures_of_Salary_Increase_Allocation_funds_used_for_increased_compensation_costs.</vt:lpstr>
      <vt:lpstr>Total_planned_expenditures_of_Salary_Increase_Allocation_funds_used_for_increased_employer_retirement_contribution.</vt:lpstr>
      <vt:lpstr>Total_planned_expenditures_of_Salary_Increase_Allocation_funds_used_for_increased_health_insurance_costs.</vt:lpstr>
      <vt:lpstr>Total_planned_expenditures_of_Salary_Increase_Allocation_funds_used_for_other_increased_compensation_costs.</vt:lpstr>
      <vt:lpstr>Yes</vt:lpstr>
      <vt:lpstr>yesC13is0</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Andrews, James</cp:lastModifiedBy>
  <cp:lastPrinted>2021-05-14T19:14:15Z</cp:lastPrinted>
  <dcterms:created xsi:type="dcterms:W3CDTF">2021-05-06T17:36:22Z</dcterms:created>
  <dcterms:modified xsi:type="dcterms:W3CDTF">2026-09-18T14:52:14Z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