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I:\FEDPRG\Indirect Costs\LEA Plan\LEA Plan 25-26\_LEA_PLAN_populator\FORMS\"/>
    </mc:Choice>
  </mc:AlternateContent>
  <xr:revisionPtr revIDLastSave="0" documentId="13_ncr:1_{8BD158FD-FF01-4864-9D1E-1A8286B3A588}" xr6:coauthVersionLast="36" xr6:coauthVersionMax="36" xr10:uidLastSave="{00000000-0000-0000-0000-000000000000}"/>
  <bookViews>
    <workbookView xWindow="28680" yWindow="-120" windowWidth="29040" windowHeight="15720" firstSheet="3" activeTab="10" xr2:uid="{00000000-000D-0000-FFFF-FFFF00000000}"/>
  </bookViews>
  <sheets>
    <sheet name="Table of Contents" sheetId="11" r:id="rId1"/>
    <sheet name="General Information" sheetId="12" r:id="rId2"/>
    <sheet name="Instructions" sheetId="3" r:id="rId3"/>
    <sheet name="IC Matrix-Restricted" sheetId="5" r:id="rId4"/>
    <sheet name="IC Matrix-Unrestricted" sheetId="13" r:id="rId5"/>
    <sheet name="Additional Guidance" sheetId="6" r:id="rId6"/>
    <sheet name="Certification" sheetId="4" r:id="rId7"/>
    <sheet name="Schedule A" sheetId="8" r:id="rId8"/>
    <sheet name="Schedule B" sheetId="2" r:id="rId9"/>
    <sheet name="Schedule C" sheetId="9" r:id="rId10"/>
    <sheet name="Schedule D" sheetId="10" r:id="rId11"/>
  </sheets>
  <definedNames>
    <definedName name="_5000_Instruction" localSheetId="7">'Schedule A'!$B$11</definedName>
    <definedName name="_5000_Instruction" localSheetId="9">'Schedule C'!$B$11</definedName>
    <definedName name="_5000_Instruction">#REF!</definedName>
    <definedName name="_600_Other_Capital_Outlay" localSheetId="7">'Schedule A'!$B$31</definedName>
    <definedName name="_600_Other_Capital_Outlay" localSheetId="9">'Schedule C'!$B$31</definedName>
    <definedName name="_600_Other_Capital_Outlay">#REF!</definedName>
    <definedName name="_6100_Pupil_Personnel" localSheetId="7">'Schedule A'!$B$12</definedName>
    <definedName name="_6100_Pupil_Personnel" localSheetId="9">'Schedule C'!$B$12</definedName>
    <definedName name="_6100_Pupil_Personnel">#REF!</definedName>
    <definedName name="_6200_Instructional_Media" localSheetId="7">'Schedule A'!$B$13</definedName>
    <definedName name="_6200_Instructional_Media" localSheetId="9">'Schedule C'!$B$13</definedName>
    <definedName name="_6200_Instructional_Media">#REF!</definedName>
    <definedName name="_6300_Instruction_Curriculum_Development" localSheetId="7">'Schedule A'!$B$14</definedName>
    <definedName name="_6300_Instruction_Curriculum_Development" localSheetId="9">'Schedule C'!$B$14</definedName>
    <definedName name="_6300_Instruction_Curriculum_Development">#REF!</definedName>
    <definedName name="_6400_Instructional_Staff_Training" localSheetId="7">'Schedule A'!$B$15</definedName>
    <definedName name="_6400_Instructional_Staff_Training" localSheetId="9">'Schedule C'!$B$15</definedName>
    <definedName name="_6400_Instructional_Staff_Training">#REF!</definedName>
    <definedName name="_6500_Instructional___Related_Technology" localSheetId="7">'Schedule A'!$B$16</definedName>
    <definedName name="_6500_Instructional___Related_Technology" localSheetId="9">'Schedule C'!$B$16</definedName>
    <definedName name="_6500_Instructional___Related_Technology">#REF!</definedName>
    <definedName name="_7100_Board_Members" localSheetId="7">'Schedule A'!$B$17</definedName>
    <definedName name="_7100_Board_Members" localSheetId="9">'Schedule C'!$B$17</definedName>
    <definedName name="_7100_Board_Members">#REF!</definedName>
    <definedName name="_7200_General_Administration" localSheetId="7">'Schedule A'!$B$18</definedName>
    <definedName name="_7200_General_Administration" localSheetId="9">'Schedule C'!$B$18</definedName>
    <definedName name="_7200_General_Administration">#REF!</definedName>
    <definedName name="_7300_School_Administration" localSheetId="7">'Schedule A'!$B$19</definedName>
    <definedName name="_7300_School_Administration" localSheetId="9">'Schedule C'!$B$19</definedName>
    <definedName name="_7300_School_Administration">#REF!</definedName>
    <definedName name="_7400_Facilities_Acquisition___Construction" localSheetId="7">'Schedule A'!$B$20</definedName>
    <definedName name="_7400_Facilities_Acquisition___Construction" localSheetId="9">'Schedule C'!$B$20</definedName>
    <definedName name="_7400_Facilities_Acquisition___Construction">#REF!</definedName>
    <definedName name="_7400_Facilities_Acquisition___Construction_function" localSheetId="7">'Schedule A'!$B$30</definedName>
    <definedName name="_7400_Facilities_Acquisition___Construction_function" localSheetId="9">'Schedule C'!$B$30</definedName>
    <definedName name="_7400_Facilities_Acquisition___Construction_function">#REF!</definedName>
    <definedName name="_7500_Fiscal_Services" localSheetId="7">'Schedule A'!$B$21</definedName>
    <definedName name="_7500_Fiscal_Services" localSheetId="9">'Schedule C'!$B$21</definedName>
    <definedName name="_7500_Fiscal_Services">#REF!</definedName>
    <definedName name="_7600_Food_Services" localSheetId="7">'Schedule A'!$B$22</definedName>
    <definedName name="_7600_Food_Services" localSheetId="9">'Schedule C'!$B$22</definedName>
    <definedName name="_7600_Food_Services">#REF!</definedName>
    <definedName name="_7600_Food_Services__special_fund" localSheetId="7">'Schedule A'!$B$37</definedName>
    <definedName name="_7600_Food_Services__special_fund" localSheetId="9">'Schedule C'!$B$37</definedName>
    <definedName name="_7600_Food_Services__special_fund">#REF!</definedName>
    <definedName name="_7700_Central_Services" localSheetId="7">'Schedule A'!$B$23</definedName>
    <definedName name="_7700_Central_Services" localSheetId="9">'Schedule C'!$B$23</definedName>
    <definedName name="_7700_Central_Services">#REF!</definedName>
    <definedName name="_7800_Pupil_Transportation" localSheetId="7">'Schedule A'!$B$24</definedName>
    <definedName name="_7800_Pupil_Transportation" localSheetId="9">'Schedule C'!$B$24</definedName>
    <definedName name="_7800_Pupil_Transportation">#REF!</definedName>
    <definedName name="_7900_Operation_of_Plant" localSheetId="7">'Schedule A'!$B$25</definedName>
    <definedName name="_7900_Operation_of_Plant" localSheetId="9">'Schedule C'!$B$25</definedName>
    <definedName name="_7900_Operation_of_Plant">#REF!</definedName>
    <definedName name="_8100_Maintenance_of_Plant" localSheetId="7">'Schedule A'!$B$26</definedName>
    <definedName name="_8100_Maintenance_of_Plant" localSheetId="9">'Schedule C'!$B$26</definedName>
    <definedName name="_8100_Maintenance_of_Plant">#REF!</definedName>
    <definedName name="_8200_Administrative_Technology_Services" localSheetId="7">'Schedule A'!$B$27</definedName>
    <definedName name="_8200_Administrative_Technology_Services" localSheetId="9">'Schedule C'!$B$27</definedName>
    <definedName name="_8200_Administrative_Technology_Services">#REF!</definedName>
    <definedName name="_9100_Community_Services" localSheetId="7">'Schedule A'!$B$28</definedName>
    <definedName name="_9100_Community_Services" localSheetId="9">'Schedule C'!$B$28</definedName>
    <definedName name="_9100_Community_Services">#REF!</definedName>
    <definedName name="_9200_Debt_Services" localSheetId="7">'Schedule A'!$B$33</definedName>
    <definedName name="_9200_Debt_Services" localSheetId="9">'Schedule C'!$B$33</definedName>
    <definedName name="_9200_Debt_Services">#REF!</definedName>
    <definedName name="A" localSheetId="7">'Schedule A'!$E$44</definedName>
    <definedName name="A" localSheetId="9">'Schedule C'!$E$44</definedName>
    <definedName name="A">#REF!</definedName>
    <definedName name="ACTUAL_COSTS" localSheetId="7">'Schedule A'!$H$52</definedName>
    <definedName name="ACTUAL_COSTS" localSheetId="9">'Schedule C'!$H$52</definedName>
    <definedName name="ACTUAL_COSTS">#REF!</definedName>
    <definedName name="All_Functions" localSheetId="7">'Schedule A'!$B$41</definedName>
    <definedName name="All_Functions" localSheetId="9">'Schedule C'!$B$41</definedName>
    <definedName name="All_Functions">#REF!</definedName>
    <definedName name="B" localSheetId="7">'Schedule A'!$F$44</definedName>
    <definedName name="B" localSheetId="9">'Schedule C'!$F$44</definedName>
    <definedName name="B">#REF!</definedName>
    <definedName name="CAPITAL__OUTLAY___OBJECT__600___ALL_FUNCTIONS" localSheetId="7">'Schedule A'!$B$59</definedName>
    <definedName name="CAPITAL__OUTLAY___OBJECT__600___ALL_FUNCTIONS" localSheetId="9">'Schedule C'!$B$59</definedName>
    <definedName name="CAPITAL__OUTLAY___OBJECT__600___ALL_FUNCTIONS">#REF!</definedName>
    <definedName name="CAPITAL_OUTLAY" localSheetId="7">'Schedule A'!$G$7</definedName>
    <definedName name="CAPITAL_OUTLAY" localSheetId="9">'Schedule C'!$G$7</definedName>
    <definedName name="CAPITAL_OUTLAY">#REF!</definedName>
    <definedName name="Capital_Outlay__Functions" localSheetId="7">'Schedule A'!$B$29</definedName>
    <definedName name="Capital_Outlay__Functions" localSheetId="9">'Schedule C'!$B$29</definedName>
    <definedName name="Capital_Outlay__Functions">#REF!</definedName>
    <definedName name="Current" localSheetId="7">'Schedule A'!$B$10</definedName>
    <definedName name="Current" localSheetId="9">'Schedule C'!$B$10</definedName>
    <definedName name="Current">#REF!</definedName>
    <definedName name="DEBT_FINANCING" localSheetId="7">'Schedule A'!$H$7</definedName>
    <definedName name="DEBT_FINANCING" localSheetId="9">'Schedule C'!$H$7</definedName>
    <definedName name="DEBT_FINANCING">#REF!</definedName>
    <definedName name="Debt_Service__function" localSheetId="7">'Schedule A'!$B$32</definedName>
    <definedName name="Debt_Service__function" localSheetId="9">'Schedule C'!$B$32</definedName>
    <definedName name="Debt_Service__function">#REF!</definedName>
    <definedName name="DEBT_SERVICES__FUNCTION__9200" localSheetId="7">'Schedule A'!$B$61</definedName>
    <definedName name="DEBT_SERVICES__FUNCTION__9200" localSheetId="9">'Schedule C'!$B$61</definedName>
    <definedName name="DEBT_SERVICES__FUNCTION__9200">#REF!</definedName>
    <definedName name="DIFFERENCE" localSheetId="7">'Schedule A'!$B$82</definedName>
    <definedName name="DIFFERENCE" localSheetId="9">'Schedule C'!$B$82</definedName>
    <definedName name="DIFFERENCE">#REF!</definedName>
    <definedName name="DIRECT___UNALLOWED_COSTS" localSheetId="7">'Schedule A'!$E$6</definedName>
    <definedName name="DIRECT___UNALLOWED_COSTS" localSheetId="9">'Schedule C'!$E$6</definedName>
    <definedName name="DIRECT___UNALLOWED_COSTS">#REF!</definedName>
    <definedName name="DIRECT_BASE__A" localSheetId="7">'Schedule A'!$H$56</definedName>
    <definedName name="DIRECT_BASE__A" localSheetId="9">'Schedule C'!$H$56</definedName>
    <definedName name="DIRECT_BASE__A">#REF!</definedName>
    <definedName name="DISTRICT_SCHOOL_BOARD_OF____________________COUNTY" localSheetId="7">'Schedule A'!$B$1</definedName>
    <definedName name="DISTRICT_SCHOOL_BOARD_OF____________________COUNTY" localSheetId="9">'Schedule C'!$B$1</definedName>
    <definedName name="DISTRICT_SCHOOL_BOARD_OF____________________COUNTY">#REF!</definedName>
    <definedName name="EXCLUDED_COSTS" localSheetId="7">'Schedule A'!$G$6</definedName>
    <definedName name="EXCLUDED_COSTS" localSheetId="9">'Schedule C'!$G$6</definedName>
    <definedName name="EXCLUDED_COSTS">#REF!</definedName>
    <definedName name="EXCLUDED_COSTS_Totals" localSheetId="7">'Schedule A'!$B$57</definedName>
    <definedName name="EXCLUDED_COSTS_Totals" localSheetId="9">'Schedule C'!$B$57</definedName>
    <definedName name="EXCLUDED_COSTS_Totals">#REF!</definedName>
    <definedName name="FINES___PENALTIES" localSheetId="7">'Schedule A'!$I$7</definedName>
    <definedName name="FINES___PENALTIES" localSheetId="9">'Schedule C'!$I$7</definedName>
    <definedName name="FINES___PENALTIES">#REF!</definedName>
    <definedName name="FINES__AND__PENALTIES___OBJECT__740" localSheetId="7">'Schedule A'!$B$65</definedName>
    <definedName name="FINES__AND__PENALTIES___OBJECT__740" localSheetId="9">'Schedule C'!$B$65</definedName>
    <definedName name="FINES__AND__PENALTIES___OBJECT__740">#REF!</definedName>
    <definedName name="FOOD_SERVICES" localSheetId="7">'Schedule A'!$J$7</definedName>
    <definedName name="FOOD_SERVICES" localSheetId="9">'Schedule C'!$J$7</definedName>
    <definedName name="FOOD_SERVICES">#REF!</definedName>
    <definedName name="FOOD_SERVICES__FUNCTION__7600___OBJECT__500" localSheetId="7">'Schedule A'!$B$63</definedName>
    <definedName name="FOOD_SERVICES__FUNCTION__7600___OBJECT__500" localSheetId="9">'Schedule C'!$B$63</definedName>
    <definedName name="FOOD_SERVICES__FUNCTION__7600___OBJECT__500">#REF!</definedName>
    <definedName name="FOOD_SERVICES_Fund" localSheetId="7">'Schedule A'!$B$36</definedName>
    <definedName name="FOOD_SERVICES_Fund" localSheetId="9">'Schedule C'!$B$36</definedName>
    <definedName name="FOOD_SERVICES_Fund">#REF!</definedName>
    <definedName name="FUNC_9200" localSheetId="7">'Schedule A'!$H$8</definedName>
    <definedName name="FUNC_9200" localSheetId="9">'Schedule C'!$H$8</definedName>
    <definedName name="FUNC_9200">#REF!</definedName>
    <definedName name="FUNCTION" localSheetId="7">'Schedule A'!$B$6</definedName>
    <definedName name="FUNCTION" localSheetId="9">'Schedule C'!$B$6</definedName>
    <definedName name="FUNCTION">#REF!</definedName>
    <definedName name="GENERAL__AND__SPECIAL__REVENUE__FUNDS" localSheetId="7">'Schedule A'!$B$3</definedName>
    <definedName name="GENERAL__AND__SPECIAL__REVENUE__FUNDS" localSheetId="9">'Schedule C'!$B$3</definedName>
    <definedName name="GENERAL__AND__SPECIAL__REVENUE__FUNDS">#REF!</definedName>
    <definedName name="GENERAL__FUND" localSheetId="7">'Schedule A'!$B$9</definedName>
    <definedName name="GENERAL__FUND" localSheetId="9">'Schedule C'!$B$9</definedName>
    <definedName name="GENERAL__FUND">#REF!</definedName>
    <definedName name="GENERAL__FUND_Total" localSheetId="7">'Schedule A'!$B$74</definedName>
    <definedName name="GENERAL__FUND_Total" localSheetId="9">'Schedule C'!$B$74</definedName>
    <definedName name="GENERAL__FUND_Total">#REF!</definedName>
    <definedName name="GRAND_TOTAL" localSheetId="7">'Schedule A'!$B$43</definedName>
    <definedName name="GRAND_TOTAL" localSheetId="9">'Schedule C'!$B$43</definedName>
    <definedName name="GRAND_TOTAL">#REF!</definedName>
    <definedName name="INDIRECT_COST_POOL__B" localSheetId="7">'Schedule A'!$H$58</definedName>
    <definedName name="INDIRECT_COST_POOL__B" localSheetId="9">'Schedule C'!$H$58</definedName>
    <definedName name="INDIRECT_COST_POOL__B">#REF!</definedName>
    <definedName name="INDIRECT_COSTS" localSheetId="7">'Schedule A'!$F$6</definedName>
    <definedName name="INDIRECT_COSTS" localSheetId="9">'Schedule C'!$F$6</definedName>
    <definedName name="INDIRECT_COSTS">#REF!</definedName>
    <definedName name="OBJ_500" localSheetId="7">'Schedule A'!$J$8</definedName>
    <definedName name="OBJ_500" localSheetId="9">'Schedule C'!$J$8</definedName>
    <definedName name="OBJ_500">#REF!</definedName>
    <definedName name="OBJ_600" localSheetId="7">'Schedule A'!$G$8</definedName>
    <definedName name="OBJ_600" localSheetId="9">'Schedule C'!$G$8</definedName>
    <definedName name="OBJ_600">#REF!</definedName>
    <definedName name="OBJ_740" localSheetId="7">'Schedule A'!$I$8</definedName>
    <definedName name="OBJ_740" localSheetId="9">'Schedule C'!$I$8</definedName>
    <definedName name="OBJ_740">#REF!</definedName>
    <definedName name="OTHER" localSheetId="7">'Schedule A'!$L$7</definedName>
    <definedName name="OTHER" localSheetId="9">'Schedule C'!$L$7</definedName>
    <definedName name="OTHER">#REF!</definedName>
    <definedName name="OTHER_Excluded_costs" localSheetId="7">'Schedule A'!$B$69</definedName>
    <definedName name="OTHER_Excluded_costs" localSheetId="9">'Schedule C'!$B$69</definedName>
    <definedName name="OTHER_Excluded_costs">#REF!</definedName>
    <definedName name="OTHER_Funds" localSheetId="7">'Schedule A'!$B$38</definedName>
    <definedName name="OTHER_Funds" localSheetId="9">'Schedule C'!$B$38</definedName>
    <definedName name="OTHER_Funds">#REF!</definedName>
    <definedName name="_xlnm.Print_Area" localSheetId="6">Certification!$A$1:$K$41</definedName>
    <definedName name="_xlnm.Print_Area" localSheetId="7">'Schedule A'!$A$1:$L$85</definedName>
    <definedName name="_xlnm.Print_Area" localSheetId="9">'Schedule C'!$A$1:$L$85</definedName>
    <definedName name="RECONCILIATION" localSheetId="7">'Schedule A'!$B$50</definedName>
    <definedName name="RECONCILIATION" localSheetId="9">'Schedule C'!$B$50</definedName>
    <definedName name="RECONCILIATION">#REF!</definedName>
    <definedName name="RESTRICTED_IDC_RATE" localSheetId="7">'Schedule A'!$H$54</definedName>
    <definedName name="RESTRICTED_IDC_RATE" localSheetId="9">'Schedule C'!$H$54</definedName>
    <definedName name="RESTRICTED_IDC_RATE">#REF!</definedName>
    <definedName name="RESTRICTED_RATE_COMPUTATION" localSheetId="7">'Schedule A'!$H$50</definedName>
    <definedName name="RESTRICTED_RATE_COMPUTATION" localSheetId="9">'Schedule C'!$H$50</definedName>
    <definedName name="RESTRICTED_RATE_COMPUTATION">#REF!</definedName>
    <definedName name="SCHEDULE__OF__EXPENDITURES__FOR__COMPUTATION__OF__INDIRECT__COST_____RESTRICTED__RATE" localSheetId="7">'Schedule A'!$B$2</definedName>
    <definedName name="SCHEDULE__OF__EXPENDITURES__FOR__COMPUTATION__OF__INDIRECT__COST_____RESTRICTED__RATE" localSheetId="9">'Schedule C'!$B$2</definedName>
    <definedName name="SCHEDULE__OF__EXPENDITURES__FOR__COMPUTATION__OF__INDIRECT__COST_____RESTRICTED__RATE">#REF!</definedName>
    <definedName name="SPECIAL__REVENUE_____FOOD_SERVICE" localSheetId="7">'Schedule A'!$B$78</definedName>
    <definedName name="SPECIAL__REVENUE_____FOOD_SERVICE" localSheetId="9">'Schedule C'!$B$78</definedName>
    <definedName name="SPECIAL__REVENUE_____FOOD_SERVICE">#REF!</definedName>
    <definedName name="SPECIAL__REVENUE_____OTHER" localSheetId="7">'Schedule A'!$B$76</definedName>
    <definedName name="SPECIAL__REVENUE_____OTHER" localSheetId="9">'Schedule C'!$B$76</definedName>
    <definedName name="SPECIAL__REVENUE_____OTHER">#REF!</definedName>
    <definedName name="SPECIAL_REVENUE_FUNDS" localSheetId="7">'Schedule A'!$B$35</definedName>
    <definedName name="SPECIAL_REVENUE_FUNDS" localSheetId="9">'Schedule C'!$B$35</definedName>
    <definedName name="SPECIAL_REVENUE_FUNDS">#REF!</definedName>
    <definedName name="SUB_AGREEMENTS" localSheetId="7">'Schedule A'!$K$7</definedName>
    <definedName name="SUB_AGREEMENTS" localSheetId="9">'Schedule C'!$K$7</definedName>
    <definedName name="SUB_AGREEMENTS">#REF!</definedName>
    <definedName name="SUBAGREEMENTS" localSheetId="7">'Schedule A'!$B$67</definedName>
    <definedName name="SUBAGREEMENTS" localSheetId="9">'Schedule C'!$B$67</definedName>
    <definedName name="SUBAGREEMENTS">#REF!</definedName>
    <definedName name="TOTAL__EXPENDITURES" localSheetId="7">'Schedule A'!$B$71</definedName>
    <definedName name="TOTAL__EXPENDITURES" localSheetId="9">'Schedule C'!$B$71</definedName>
    <definedName name="TOTAL__EXPENDITURES">#REF!</definedName>
    <definedName name="TOTAL__EXPENDITURES_all_funds" localSheetId="7">'Schedule A'!$B$80</definedName>
    <definedName name="TOTAL__EXPENDITURES_all_funds" localSheetId="9">'Schedule C'!$B$80</definedName>
    <definedName name="TOTAL__EXPENDITURES_all_funds">#REF!</definedName>
    <definedName name="TOTAL_DIRECT__A" localSheetId="7">'Schedule A'!$B$53</definedName>
    <definedName name="TOTAL_DIRECT__A" localSheetId="9">'Schedule C'!$B$53</definedName>
    <definedName name="TOTAL_DIRECT__A">#REF!</definedName>
    <definedName name="TOTAL_EXPENDITURES" localSheetId="7">'Schedule A'!$C$6</definedName>
    <definedName name="TOTAL_EXPENDITURES" localSheetId="9">'Schedule C'!$C$6</definedName>
    <definedName name="TOTAL_EXPENDITURES">#REF!</definedName>
    <definedName name="TOTAL_EXPENDITURES__General" localSheetId="7">'Schedule A'!$B$34</definedName>
    <definedName name="TOTAL_EXPENDITURES__General" localSheetId="9">'Schedule C'!$B$34</definedName>
    <definedName name="TOTAL_EXPENDITURES__General">#REF!</definedName>
    <definedName name="TOTAL_EXPENDITURES__Special_Revenue" localSheetId="7">'Schedule A'!$B$42</definedName>
    <definedName name="TOTAL_EXPENDITURES__Special_Revenue" localSheetId="9">'Schedule C'!$B$42</definedName>
    <definedName name="TOTAL_EXPENDITURES__Special_Revenue">#REF!</definedName>
    <definedName name="TOTAL_INDIRET__B" localSheetId="7">'Schedule A'!$B$55</definedName>
    <definedName name="TOTAL_INDIRET__B" localSheetId="9">'Schedule C'!$B$55</definedName>
    <definedName name="TOTAL_INDIRET__B">#REF!</definedName>
    <definedName name="use_whole_dollars_only" localSheetId="7">'Schedule A'!$B$5</definedName>
    <definedName name="use_whole_dollars_only" localSheetId="9">'Schedule C'!$B$5</definedName>
    <definedName name="use_whole_dollars_only">#REF!</definedName>
    <definedName name="YEAR__ENDED__JUNE__30___2008" localSheetId="7">'Schedule A'!$B$4</definedName>
    <definedName name="YEAR__ENDED__JUNE__30___2008" localSheetId="9">'Schedule C'!$B$4</definedName>
    <definedName name="YEAR__ENDED__JUNE__30___2008">#REF!</definedName>
  </definedNames>
  <calcPr calcId="191028" refMode="R1C1"/>
</workbook>
</file>

<file path=xl/calcChain.xml><?xml version="1.0" encoding="utf-8"?>
<calcChain xmlns="http://schemas.openxmlformats.org/spreadsheetml/2006/main">
  <c r="N28" i="5" l="1"/>
  <c r="D27" i="10"/>
  <c r="D18" i="2"/>
  <c r="D10" i="2" s="1"/>
  <c r="B1" i="9"/>
  <c r="B47" i="9" s="1"/>
  <c r="C40" i="9"/>
  <c r="N40" i="9" s="1"/>
  <c r="C39" i="9"/>
  <c r="N40" i="8"/>
  <c r="N39" i="8"/>
  <c r="J37" i="9"/>
  <c r="J42" i="9" s="1"/>
  <c r="J43" i="9" s="1"/>
  <c r="E63" i="9" s="1"/>
  <c r="E37" i="9"/>
  <c r="E40" i="9"/>
  <c r="C37" i="9"/>
  <c r="K24" i="9"/>
  <c r="K11" i="9"/>
  <c r="K34" i="9"/>
  <c r="K43" i="9" s="1"/>
  <c r="E67" i="9" s="1"/>
  <c r="L40" i="9"/>
  <c r="L42" i="9" s="1"/>
  <c r="K40" i="9"/>
  <c r="K42" i="9" s="1"/>
  <c r="L39" i="9"/>
  <c r="K39" i="9"/>
  <c r="I40" i="9"/>
  <c r="H40" i="9"/>
  <c r="G40" i="9"/>
  <c r="I39" i="9"/>
  <c r="H39" i="9"/>
  <c r="G39" i="9"/>
  <c r="E39" i="9"/>
  <c r="E42" i="9" s="1"/>
  <c r="F11" i="9"/>
  <c r="F34" i="9" s="1"/>
  <c r="F43" i="9" s="1"/>
  <c r="F12" i="9"/>
  <c r="F13" i="9"/>
  <c r="F14" i="9"/>
  <c r="F15" i="9"/>
  <c r="F16" i="9"/>
  <c r="N16" i="9" s="1"/>
  <c r="F17" i="9"/>
  <c r="F18" i="9"/>
  <c r="F19" i="9"/>
  <c r="F20" i="9"/>
  <c r="F21" i="9"/>
  <c r="N21" i="9" s="1"/>
  <c r="F22" i="9"/>
  <c r="F23" i="9"/>
  <c r="F24" i="9"/>
  <c r="F25" i="9"/>
  <c r="F26" i="9"/>
  <c r="F27" i="9"/>
  <c r="F28" i="9"/>
  <c r="F42" i="9"/>
  <c r="E11" i="9"/>
  <c r="E12" i="9"/>
  <c r="E13" i="9"/>
  <c r="E14" i="9"/>
  <c r="E15" i="9"/>
  <c r="E17" i="9"/>
  <c r="N17" i="9" s="1"/>
  <c r="E18" i="9"/>
  <c r="E19" i="9"/>
  <c r="E34" i="9" s="1"/>
  <c r="E43" i="9" s="1"/>
  <c r="E20" i="9"/>
  <c r="E22" i="9"/>
  <c r="N22" i="9"/>
  <c r="E24" i="9"/>
  <c r="N24" i="9" s="1"/>
  <c r="E28" i="9"/>
  <c r="E41" i="9"/>
  <c r="F42" i="8"/>
  <c r="F34" i="8"/>
  <c r="F43" i="8"/>
  <c r="E42" i="8"/>
  <c r="N42" i="8" s="1"/>
  <c r="E34" i="8"/>
  <c r="E43" i="8" s="1"/>
  <c r="E78" i="9"/>
  <c r="E76" i="9"/>
  <c r="E74" i="9"/>
  <c r="E80" i="9"/>
  <c r="L41" i="9"/>
  <c r="L37" i="9"/>
  <c r="L33" i="9"/>
  <c r="L31" i="9"/>
  <c r="L30" i="9"/>
  <c r="L28" i="9"/>
  <c r="L27" i="9"/>
  <c r="L26" i="9"/>
  <c r="L25" i="9"/>
  <c r="L24" i="9"/>
  <c r="L23" i="9"/>
  <c r="N23" i="9" s="1"/>
  <c r="L22" i="9"/>
  <c r="L21" i="9"/>
  <c r="L20" i="9"/>
  <c r="L19" i="9"/>
  <c r="L18" i="9"/>
  <c r="L17" i="9"/>
  <c r="L16" i="9"/>
  <c r="L15" i="9"/>
  <c r="L14" i="9"/>
  <c r="L13" i="9"/>
  <c r="L12" i="9"/>
  <c r="L11" i="9"/>
  <c r="L34" i="9" s="1"/>
  <c r="L43" i="9" s="1"/>
  <c r="E69" i="9" s="1"/>
  <c r="I41" i="9"/>
  <c r="H41" i="9"/>
  <c r="G41" i="9"/>
  <c r="I37" i="9"/>
  <c r="N37" i="9" s="1"/>
  <c r="I42" i="9"/>
  <c r="H37" i="9"/>
  <c r="H42" i="9" s="1"/>
  <c r="G37" i="9"/>
  <c r="G42" i="9"/>
  <c r="I33" i="9"/>
  <c r="H33" i="9"/>
  <c r="G33" i="9"/>
  <c r="I31" i="9"/>
  <c r="H31" i="9"/>
  <c r="G31" i="9"/>
  <c r="N31" i="9" s="1"/>
  <c r="I30" i="9"/>
  <c r="H30" i="9"/>
  <c r="N30" i="9" s="1"/>
  <c r="G30" i="9"/>
  <c r="I28" i="9"/>
  <c r="H28" i="9"/>
  <c r="G28" i="9"/>
  <c r="N28" i="9" s="1"/>
  <c r="I27" i="9"/>
  <c r="H27" i="9"/>
  <c r="G27" i="9"/>
  <c r="I26" i="9"/>
  <c r="H26" i="9"/>
  <c r="G26" i="9"/>
  <c r="I25" i="9"/>
  <c r="H25" i="9"/>
  <c r="G25" i="9"/>
  <c r="I24" i="9"/>
  <c r="H24" i="9"/>
  <c r="G24" i="9"/>
  <c r="I23" i="9"/>
  <c r="H23" i="9"/>
  <c r="G23" i="9"/>
  <c r="I22" i="9"/>
  <c r="H22" i="9"/>
  <c r="G22" i="9"/>
  <c r="I21" i="9"/>
  <c r="H21" i="9"/>
  <c r="G21" i="9"/>
  <c r="I20" i="9"/>
  <c r="H20" i="9"/>
  <c r="N20" i="9" s="1"/>
  <c r="H34" i="9"/>
  <c r="H43" i="9" s="1"/>
  <c r="E61" i="9" s="1"/>
  <c r="G20" i="9"/>
  <c r="I19" i="9"/>
  <c r="H19" i="9"/>
  <c r="G19" i="9"/>
  <c r="I18" i="9"/>
  <c r="H18" i="9"/>
  <c r="G18" i="9"/>
  <c r="I17" i="9"/>
  <c r="H17" i="9"/>
  <c r="G17" i="9"/>
  <c r="I16" i="9"/>
  <c r="H16" i="9"/>
  <c r="G16" i="9"/>
  <c r="I15" i="9"/>
  <c r="H15" i="9"/>
  <c r="G15" i="9"/>
  <c r="I14" i="9"/>
  <c r="H14" i="9"/>
  <c r="G14" i="9"/>
  <c r="I13" i="9"/>
  <c r="I34" i="9" s="1"/>
  <c r="I43" i="9" s="1"/>
  <c r="E65" i="9" s="1"/>
  <c r="H13" i="9"/>
  <c r="G13" i="9"/>
  <c r="G34" i="9" s="1"/>
  <c r="G43" i="9" s="1"/>
  <c r="E59" i="9" s="1"/>
  <c r="I12" i="9"/>
  <c r="H12" i="9"/>
  <c r="G12" i="9"/>
  <c r="I11" i="9"/>
  <c r="H11" i="9"/>
  <c r="G11" i="9"/>
  <c r="C41" i="9"/>
  <c r="N41" i="9"/>
  <c r="C33" i="9"/>
  <c r="N33" i="9" s="1"/>
  <c r="C31" i="9"/>
  <c r="C30" i="9"/>
  <c r="C28" i="9"/>
  <c r="C27" i="9"/>
  <c r="N27" i="9" s="1"/>
  <c r="C26" i="9"/>
  <c r="N26" i="9"/>
  <c r="C25" i="9"/>
  <c r="N25" i="9" s="1"/>
  <c r="C24" i="9"/>
  <c r="C23" i="9"/>
  <c r="C22" i="9"/>
  <c r="C21" i="9"/>
  <c r="C20" i="9"/>
  <c r="C19" i="9"/>
  <c r="N19" i="9"/>
  <c r="C18" i="9"/>
  <c r="N18" i="9" s="1"/>
  <c r="C17" i="9"/>
  <c r="C16" i="9"/>
  <c r="C15" i="9"/>
  <c r="N15" i="9" s="1"/>
  <c r="C14" i="9"/>
  <c r="N14" i="9" s="1"/>
  <c r="C13" i="9"/>
  <c r="N13" i="9" s="1"/>
  <c r="C12" i="9"/>
  <c r="N12" i="9"/>
  <c r="C11" i="9"/>
  <c r="C34" i="9" s="1"/>
  <c r="B1" i="10"/>
  <c r="D18" i="10"/>
  <c r="D10" i="10" s="1"/>
  <c r="N29" i="9"/>
  <c r="N32" i="9"/>
  <c r="J34" i="9"/>
  <c r="B1" i="4"/>
  <c r="N11" i="8"/>
  <c r="N12" i="8"/>
  <c r="N13" i="8"/>
  <c r="N14" i="8"/>
  <c r="N15" i="8"/>
  <c r="N16" i="8"/>
  <c r="N17" i="8"/>
  <c r="N18" i="8"/>
  <c r="N19" i="8"/>
  <c r="N20" i="8"/>
  <c r="N21" i="8"/>
  <c r="N22" i="8"/>
  <c r="N23" i="8"/>
  <c r="N24" i="8"/>
  <c r="N25" i="8"/>
  <c r="N26" i="8"/>
  <c r="N27" i="8"/>
  <c r="N28" i="8"/>
  <c r="N29" i="8"/>
  <c r="N30" i="8"/>
  <c r="N31" i="8"/>
  <c r="N32" i="8"/>
  <c r="N33" i="8"/>
  <c r="C34" i="8"/>
  <c r="C43" i="8" s="1"/>
  <c r="N43" i="8" s="1"/>
  <c r="G34" i="8"/>
  <c r="G43" i="8"/>
  <c r="E59" i="8"/>
  <c r="H34" i="8"/>
  <c r="I34" i="8"/>
  <c r="J34" i="8"/>
  <c r="J43" i="8"/>
  <c r="E63" i="8"/>
  <c r="K34" i="8"/>
  <c r="L34" i="8"/>
  <c r="L43" i="8"/>
  <c r="E69" i="8"/>
  <c r="N37" i="8"/>
  <c r="N41" i="8"/>
  <c r="C42" i="8"/>
  <c r="G42" i="8"/>
  <c r="H42" i="8"/>
  <c r="H43" i="8" s="1"/>
  <c r="E61" i="8" s="1"/>
  <c r="I42" i="8"/>
  <c r="I43" i="8"/>
  <c r="E65" i="8"/>
  <c r="J42" i="8"/>
  <c r="K42" i="8"/>
  <c r="K43" i="8"/>
  <c r="E67" i="8"/>
  <c r="L42" i="8"/>
  <c r="B47" i="8"/>
  <c r="E80" i="8"/>
  <c r="D27" i="2"/>
  <c r="K58" i="8"/>
  <c r="F15" i="2"/>
  <c r="E55" i="8"/>
  <c r="D26" i="2"/>
  <c r="D29" i="2"/>
  <c r="D39" i="2"/>
  <c r="N34" i="9" l="1"/>
  <c r="E53" i="9"/>
  <c r="F12" i="10"/>
  <c r="D23" i="10" s="1"/>
  <c r="D36" i="10" s="1"/>
  <c r="K56" i="9"/>
  <c r="K56" i="8"/>
  <c r="K54" i="8" s="1"/>
  <c r="F12" i="2"/>
  <c r="D23" i="2" s="1"/>
  <c r="D36" i="2" s="1"/>
  <c r="D42" i="2" s="1"/>
  <c r="F16" i="2" s="1"/>
  <c r="F18" i="2" s="1"/>
  <c r="F10" i="2" s="1"/>
  <c r="E14" i="4" s="1"/>
  <c r="E53" i="8"/>
  <c r="E71" i="8" s="1"/>
  <c r="E82" i="8" s="1"/>
  <c r="K58" i="9"/>
  <c r="K54" i="9" s="1"/>
  <c r="E55" i="9"/>
  <c r="F15" i="10"/>
  <c r="N34" i="8"/>
  <c r="N39" i="9"/>
  <c r="C42" i="9"/>
  <c r="N42" i="9" s="1"/>
  <c r="N11" i="9"/>
  <c r="E71" i="9" l="1"/>
  <c r="E82" i="9" s="1"/>
  <c r="C43" i="9"/>
  <c r="N43" i="9" s="1"/>
  <c r="D26" i="10"/>
  <c r="D29" i="10" s="1"/>
  <c r="D39" i="10" s="1"/>
  <c r="D42" i="10" s="1"/>
  <c r="F16" i="10" s="1"/>
  <c r="F18" i="10" s="1"/>
  <c r="F10" i="10" s="1"/>
  <c r="J14" i="4" s="1"/>
</calcChain>
</file>

<file path=xl/sharedStrings.xml><?xml version="1.0" encoding="utf-8"?>
<sst xmlns="http://schemas.openxmlformats.org/spreadsheetml/2006/main" count="673" uniqueCount="303">
  <si>
    <t>Plan B</t>
  </si>
  <si>
    <t>LEA Indirect Cost Table of Contents</t>
  </si>
  <si>
    <t>General Information Tab</t>
  </si>
  <si>
    <t xml:space="preserve">Important Dates </t>
  </si>
  <si>
    <t>Contacts</t>
  </si>
  <si>
    <t>Plan B Submission Process</t>
  </si>
  <si>
    <t>Indirect Cost Plan Website</t>
  </si>
  <si>
    <t>Red Book Reference Guide</t>
  </si>
  <si>
    <t>Instructions Tab</t>
  </si>
  <si>
    <t xml:space="preserve">Schedule A - Restricted Rate Calculation </t>
  </si>
  <si>
    <t>Schedule B - Restricted Rate Calculation fixed with carry forward</t>
  </si>
  <si>
    <t xml:space="preserve">Schedule C - Unrestricted Rate Calculation </t>
  </si>
  <si>
    <t>Schedule D - Unrestricted Rate Calculation fixed with carry forward</t>
  </si>
  <si>
    <t>Schedule A,B,C,D Submission</t>
  </si>
  <si>
    <t>Documents to support your application</t>
  </si>
  <si>
    <t>Plan Due Date</t>
  </si>
  <si>
    <t>Indirect Cost Matrix-Restricted Tab</t>
  </si>
  <si>
    <t>General Fund Functions</t>
  </si>
  <si>
    <t>Capital Outlay Functions</t>
  </si>
  <si>
    <t>Debt Service Functions</t>
  </si>
  <si>
    <t>Food Services Functions</t>
  </si>
  <si>
    <t>Other Functions</t>
  </si>
  <si>
    <t>Indirect Cost Matrix-Unrestricted Tab</t>
  </si>
  <si>
    <t>Additional Guidance Tab</t>
  </si>
  <si>
    <t xml:space="preserve">General Fund Cost Function Guidance </t>
  </si>
  <si>
    <t xml:space="preserve">Capital Outlay Cost Function Guidance </t>
  </si>
  <si>
    <t xml:space="preserve">Debt Service Cost Function Guidance </t>
  </si>
  <si>
    <t xml:space="preserve">Food Service Cost Function Guidance </t>
  </si>
  <si>
    <t xml:space="preserve">Other Cost Function Guidance </t>
  </si>
  <si>
    <t>Certification Tab</t>
  </si>
  <si>
    <t>Applied for Restricted Rate</t>
  </si>
  <si>
    <t>Applied for Unrestricted Rate</t>
  </si>
  <si>
    <t>LEA Required Signatures</t>
  </si>
  <si>
    <t>Accepted Restricted Rate</t>
  </si>
  <si>
    <t>Accepted Unrestricted Rate</t>
  </si>
  <si>
    <t>DOE Required Signature</t>
  </si>
  <si>
    <t>Schedule A Tab</t>
  </si>
  <si>
    <t>Restricted Rate Expenditure Functions List</t>
  </si>
  <si>
    <t xml:space="preserve">Restricted Rate Reconciliation </t>
  </si>
  <si>
    <t xml:space="preserve">Restricted Rate Computation </t>
  </si>
  <si>
    <t>Distribution Base (MTDC)</t>
  </si>
  <si>
    <t>Capitalization Policy</t>
  </si>
  <si>
    <t>Schedule B Tab</t>
  </si>
  <si>
    <t>Restricted Rate Fixed with Carry-Forward Computation Applied Costs</t>
  </si>
  <si>
    <t>Restricted Rate Fixed with Carry-Forward Computation Actual Costs</t>
  </si>
  <si>
    <t xml:space="preserve">Restricted Rate Fixed with Carry-Forward Computation </t>
  </si>
  <si>
    <t>Schedule C Tab</t>
  </si>
  <si>
    <t>Unristricted Rate Expenditure Functions List</t>
  </si>
  <si>
    <t>Unristricted Rate Reconciliation</t>
  </si>
  <si>
    <t>Unristricted Rate Computation</t>
  </si>
  <si>
    <t>Schedule D Tab</t>
  </si>
  <si>
    <t>Unrestricted Rate Fixed with Carry-Forward Computation Applied Costs</t>
  </si>
  <si>
    <t>Unrestricted Rate Fixed with Carry-Forward Computation Actual Costs</t>
  </si>
  <si>
    <t xml:space="preserve">Unrestricted Rate Fixed with Carry-Forward Computation </t>
  </si>
  <si>
    <t>General Information</t>
  </si>
  <si>
    <t>Return to Table of Contents</t>
  </si>
  <si>
    <t>LEA Indirect Cost Important Dates</t>
  </si>
  <si>
    <r>
      <t>January -</t>
    </r>
    <r>
      <rPr>
        <sz val="10"/>
        <rFont val="Arial"/>
        <family val="2"/>
      </rPr>
      <t xml:space="preserve"> Indirect Cost Proposal Notice to Apply goes out</t>
    </r>
  </si>
  <si>
    <r>
      <t xml:space="preserve">March 31st - </t>
    </r>
    <r>
      <rPr>
        <sz val="10"/>
        <rFont val="Arial"/>
        <family val="2"/>
      </rPr>
      <t xml:space="preserve">Indirect Cost Plan applications are due to the DOE Comptroller's office </t>
    </r>
  </si>
  <si>
    <r>
      <t xml:space="preserve">July 1st - </t>
    </r>
    <r>
      <rPr>
        <sz val="10"/>
        <rFont val="Arial"/>
        <family val="2"/>
      </rPr>
      <t xml:space="preserve">Newly approved LEA Indirect Cost Rate start and apply </t>
    </r>
  </si>
  <si>
    <r>
      <t xml:space="preserve">Note:  </t>
    </r>
    <r>
      <rPr>
        <sz val="8"/>
        <rFont val="Arial"/>
        <family val="2"/>
      </rPr>
      <t xml:space="preserve">Local educational agencies are </t>
    </r>
    <r>
      <rPr>
        <u/>
        <sz val="8"/>
        <rFont val="Arial"/>
        <family val="2"/>
      </rPr>
      <t>not required</t>
    </r>
    <r>
      <rPr>
        <sz val="8"/>
        <rFont val="Arial"/>
        <family val="2"/>
      </rPr>
      <t xml:space="preserve"> to develop an indirect cost proposal; </t>
    </r>
  </si>
  <si>
    <t xml:space="preserve">however, if LEAs fail to do so, they will not be allowed to recover any indirect costs related to federal grants.  </t>
  </si>
  <si>
    <r>
      <t xml:space="preserve">Note:  </t>
    </r>
    <r>
      <rPr>
        <sz val="8"/>
        <rFont val="Arial"/>
        <family val="2"/>
      </rPr>
      <t xml:space="preserve">If a plan is developed and approved. The Agency </t>
    </r>
    <r>
      <rPr>
        <u/>
        <sz val="8"/>
        <rFont val="Arial"/>
        <family val="2"/>
      </rPr>
      <t>must</t>
    </r>
    <r>
      <rPr>
        <sz val="8"/>
        <rFont val="Arial"/>
        <family val="2"/>
      </rPr>
      <t xml:space="preserve"> stick to one Plan (A or B) for a period of 3 years.</t>
    </r>
  </si>
  <si>
    <t>LEA Indirect Cost - DOE Contacts</t>
  </si>
  <si>
    <r>
      <rPr>
        <b/>
        <sz val="10"/>
        <rFont val="Arial"/>
        <family val="2"/>
      </rPr>
      <t>Dwayne Gordon, OMC Manager -</t>
    </r>
    <r>
      <rPr>
        <sz val="10"/>
        <rFont val="Arial"/>
      </rPr>
      <t xml:space="preserve"> Dwayne.Gordon1@fldoe.org, Tel: (850) 245-0851</t>
    </r>
  </si>
  <si>
    <r>
      <t xml:space="preserve">Ronda Pearson, Deputy Comptroller - </t>
    </r>
    <r>
      <rPr>
        <sz val="10"/>
        <rFont val="Arial"/>
        <family val="2"/>
      </rPr>
      <t>Ronda.Pearson@fldoe.org, Tel: (850) 245-9095</t>
    </r>
  </si>
  <si>
    <r>
      <t xml:space="preserve">Matt Kirkland, Comptroller - </t>
    </r>
    <r>
      <rPr>
        <sz val="10"/>
        <rFont val="Arial"/>
        <family val="2"/>
      </rPr>
      <t>Matt.Kirkland@fldoe.org, Tel: (850) 245-9996</t>
    </r>
  </si>
  <si>
    <t>LEA Indirect Cost Submission Process</t>
  </si>
  <si>
    <t>Submit copy of Plan B and Support to:</t>
  </si>
  <si>
    <t xml:space="preserve">Bureau of the Comptroller </t>
  </si>
  <si>
    <t xml:space="preserve">Florida Department of Education </t>
  </si>
  <si>
    <t>325 West Gaines Street, Room 914</t>
  </si>
  <si>
    <t>Tallahassee, Florida 32399-0400</t>
  </si>
  <si>
    <t>Submit electronic copy of Plan B and Support to:</t>
  </si>
  <si>
    <t>Dwayne.Gordon1@fldoe.org</t>
  </si>
  <si>
    <t xml:space="preserve">Submit by: </t>
  </si>
  <si>
    <t xml:space="preserve"> March 31st</t>
  </si>
  <si>
    <t>LEA Indirect Cost Website</t>
  </si>
  <si>
    <t xml:space="preserve">Indirect Cost Plans can be found at: </t>
  </si>
  <si>
    <t>https://www.fldoe.org/finance/comptroller/</t>
  </si>
  <si>
    <t>LEA Indirect Cost Red Book Reference</t>
  </si>
  <si>
    <t>Indirect Cost Plan Function Reference Guide can be found at:</t>
  </si>
  <si>
    <t>Red Book</t>
  </si>
  <si>
    <t>INSTRUCTIONS TO COMPLETE THE INDIRECT COST SCHEDULES</t>
  </si>
  <si>
    <t>Using the Indirect Cost Matrix and Additional Guidance, complete Schedule A</t>
  </si>
  <si>
    <t>Begin by inputting amounts in the "Total Expenditures" column from your Annual Financial Report - Statement of Revenues, Expenditures &amp; Changes in Fund Balance.</t>
  </si>
  <si>
    <t>From your Total Expenditures, report the expenditures in the appropriate column(s) as either Direct/Unallowed Costs, Indirect Costs or Excluded Costs.</t>
  </si>
  <si>
    <t>Note that Total Expenditures should equal the sum of reported expenditures in columns Direct/Unallowed Costs, Indirect Costs &amp; Excluded Costs.</t>
  </si>
  <si>
    <t>Schedule B is used for the computation of the indirect cost rate (fixed with carry forward).</t>
  </si>
  <si>
    <t>(c) Carry-Forward Computation</t>
  </si>
  <si>
    <t>Recovered:  Fixed Rate Per Negotiation Agreement X Actual Direct Base</t>
  </si>
  <si>
    <t>Should Have Recovered:  The Total Actual Indirect Cost Pool</t>
  </si>
  <si>
    <t>Note that if you entered data into Schedule A, the information will automatically transfer to Schedule C.</t>
  </si>
  <si>
    <t>Verify that the data was entered correctly from Schedule A, especially for functions 7900 and 8100.</t>
  </si>
  <si>
    <t>Schedule D is used for the computation of the indirect cost rate (fixed with carry forward).</t>
  </si>
  <si>
    <t>This schedule is not required in the initial year of the unrestricted rate calcuation.</t>
  </si>
  <si>
    <t>In the third year of the calculation, the process to complete Schedule D will be similar to Schedule B.</t>
  </si>
  <si>
    <r>
      <t xml:space="preserve">Submit two (2) hard copies of the Certification, one (1) hard and one (1) electronic copy in </t>
    </r>
    <r>
      <rPr>
        <u/>
        <sz val="10"/>
        <rFont val="Arial"/>
        <family val="2"/>
      </rPr>
      <t>Excel format</t>
    </r>
    <r>
      <rPr>
        <sz val="10"/>
        <rFont val="Arial"/>
        <family val="2"/>
      </rPr>
      <t xml:space="preserve"> of Schedule A, B, C &amp; D to:</t>
    </r>
  </si>
  <si>
    <t>Bureau of the Comptroller</t>
  </si>
  <si>
    <t>Florida Department of Education</t>
  </si>
  <si>
    <t>Tallahassee, Florida  32399-0400</t>
  </si>
  <si>
    <t>Electronic copy sent to Dwayne.Gordon1@fldoe.org</t>
  </si>
  <si>
    <t>Additional documents to support your application are:</t>
  </si>
  <si>
    <t>Organizational chart (reasonably current)</t>
  </si>
  <si>
    <t>Portions of the financial statement used in preparing the plan</t>
  </si>
  <si>
    <t>Provide summarized documentation for:</t>
  </si>
  <si>
    <t>a) Breakdowns of unused leave charged as indirect.  Supporting documentation should clarify that no unused leave associated with the Board, Superintendent</t>
  </si>
  <si>
    <t xml:space="preserve">    or their direct reports have been recorded as indirect costs with the exception of functions 6500, 7500, 7700, and 8200 </t>
  </si>
  <si>
    <r>
      <t xml:space="preserve">b) Schedule of all Object 310 expenditures under Functions 5xxx &amp; 7800, indicate that the totals </t>
    </r>
    <r>
      <rPr>
        <u/>
        <sz val="10"/>
        <rFont val="Arial"/>
        <family val="2"/>
      </rPr>
      <t>do not</t>
    </r>
    <r>
      <rPr>
        <sz val="10"/>
        <rFont val="Arial"/>
        <family val="2"/>
      </rPr>
      <t xml:space="preserve"> include Charter Schools</t>
    </r>
  </si>
  <si>
    <t>c) All totals that have been applied to the "Other" column on your schedule A &amp; C</t>
  </si>
  <si>
    <t>Other supporting documentation that would enhance and expedite the approval of the proposal</t>
  </si>
  <si>
    <t>The following matrix classifies expenditures by category and is provided as a guide in preparing indirect cost proposals.  The matrix identifies by function when expenditures are appropriate for classification in a specific category.</t>
  </si>
  <si>
    <t>CATEGORIES</t>
  </si>
  <si>
    <t>FUNCTION</t>
  </si>
  <si>
    <t>DIRECT/</t>
  </si>
  <si>
    <t>INDIRECT</t>
  </si>
  <si>
    <t>EXCLUDED</t>
  </si>
  <si>
    <t>UNALLOWED COSTS</t>
  </si>
  <si>
    <t>COSTS</t>
  </si>
  <si>
    <t>GENERAL FUND:</t>
  </si>
  <si>
    <t>Current:</t>
  </si>
  <si>
    <t>5000 Instruction</t>
  </si>
  <si>
    <t>YES</t>
  </si>
  <si>
    <r>
      <t>NO</t>
    </r>
    <r>
      <rPr>
        <vertAlign val="superscript"/>
        <sz val="10"/>
        <rFont val="Arial"/>
        <family val="2"/>
      </rPr>
      <t>1</t>
    </r>
  </si>
  <si>
    <r>
      <t>YES</t>
    </r>
    <r>
      <rPr>
        <vertAlign val="superscript"/>
        <sz val="10"/>
        <rFont val="Arial"/>
        <family val="2"/>
      </rPr>
      <t>3</t>
    </r>
  </si>
  <si>
    <t>6100 Pupil Personnel</t>
  </si>
  <si>
    <t>6200 Instructional Media</t>
  </si>
  <si>
    <t>6300 Instruction-Curriculum Development</t>
  </si>
  <si>
    <t>6400 Instructional Staff Training</t>
  </si>
  <si>
    <t>6500 Instructional Related Technology</t>
  </si>
  <si>
    <t>NO</t>
  </si>
  <si>
    <t>7100 Board Members</t>
  </si>
  <si>
    <t>7200 General Administration</t>
  </si>
  <si>
    <r>
      <t>NO</t>
    </r>
    <r>
      <rPr>
        <vertAlign val="superscript"/>
        <sz val="10"/>
        <rFont val="Arial"/>
        <family val="2"/>
      </rPr>
      <t>2</t>
    </r>
  </si>
  <si>
    <t>7300 School Administration</t>
  </si>
  <si>
    <t>7400 Facilities Acquisition &amp; Construction</t>
  </si>
  <si>
    <t>7500 Fiscal Services</t>
  </si>
  <si>
    <t>7600 Food Services</t>
  </si>
  <si>
    <t>7700 Central Services</t>
  </si>
  <si>
    <t>7800 Pupil Transportation</t>
  </si>
  <si>
    <t>7900 Operation of Plant</t>
  </si>
  <si>
    <r>
      <t>YES</t>
    </r>
    <r>
      <rPr>
        <vertAlign val="superscript"/>
        <sz val="10"/>
        <rFont val="Arial"/>
        <family val="2"/>
      </rPr>
      <t>4</t>
    </r>
  </si>
  <si>
    <t>8100 Maintenance of Plant</t>
  </si>
  <si>
    <t>8200 Administrative Technology Services</t>
  </si>
  <si>
    <t>9100 Community Services</t>
  </si>
  <si>
    <t>Capital Outlay:</t>
  </si>
  <si>
    <t xml:space="preserve">  600 Other Capital Outlay </t>
  </si>
  <si>
    <t>Debt Service:</t>
  </si>
  <si>
    <t>9200 Debt Services</t>
  </si>
  <si>
    <t>SPECIAL  REVENUE  FUNDS:</t>
  </si>
  <si>
    <t>Food Services:</t>
  </si>
  <si>
    <t>Other:</t>
  </si>
  <si>
    <t>ALL</t>
  </si>
  <si>
    <r>
      <t xml:space="preserve">1 </t>
    </r>
    <r>
      <rPr>
        <sz val="9"/>
        <rFont val="Arial"/>
        <family val="2"/>
      </rPr>
      <t xml:space="preserve">The exception to include indirect costs for this functions depends if the payments are for unused leave; otherwise, it is a direct or unallowed costs.  </t>
    </r>
  </si>
  <si>
    <t xml:space="preserve">      Detailed documentation should be maintained to explain the classification of expenditures as indirect for these functions.</t>
  </si>
  <si>
    <r>
      <t xml:space="preserve">2. </t>
    </r>
    <r>
      <rPr>
        <sz val="9"/>
        <rFont val="Arial"/>
        <family val="2"/>
      </rPr>
      <t>The exception to include indirect costs for this function depends if the expenditures are for payroll, internal auditing, accounting, budgeting, purchasing, personnel</t>
    </r>
  </si>
  <si>
    <r>
      <t xml:space="preserve"> </t>
    </r>
    <r>
      <rPr>
        <sz val="10"/>
        <rFont val="Arial"/>
        <family val="2"/>
      </rPr>
      <t xml:space="preserve">    and any associated unused leave; otherwise it is a direct or unallowed cost.  Detailed documentation should be maintained to explain the</t>
    </r>
  </si>
  <si>
    <t xml:space="preserve">     classification of expenditures as indirect for this function.</t>
  </si>
  <si>
    <r>
      <t>3</t>
    </r>
    <r>
      <rPr>
        <sz val="9"/>
        <rFont val="Arial"/>
        <family val="2"/>
      </rPr>
      <t xml:space="preserve"> All functions may contain excluded costs, i.e., capital outlay, subagreements. Identify all excluded costs by function and maintain documentation for reporting on Schedule A.</t>
    </r>
  </si>
  <si>
    <r>
      <t>4</t>
    </r>
    <r>
      <rPr>
        <sz val="9"/>
        <rFont val="Arial"/>
        <family val="2"/>
      </rPr>
      <t xml:space="preserve"> For the unrestricted rate calculation, these direct costs are treated as indirect costs.  For the restricted rate, these costs are direct costs.</t>
    </r>
  </si>
  <si>
    <t>ADDITIONAL GUIDANCE</t>
  </si>
  <si>
    <t>Schedule A &amp; C distributes expenditures into Direct Costs and Indirect Costs.  From the Annual Financial Report use:  Exhibit K-1, DOE Page 2, Exhibit K-2, DOE Page 5, Exhibit K-3, DOE Page 7, Exhibit K-4, DOE Page 9, 10, 11, and 12 and complete the "Total Expenditures" column of Page 1, Schedule A &amp; C. Using the following as guides for the analysis and allocation of the Functions between Direct and Indirect, complete the remainder of Schedule A &amp; C.  All expenditures of the Special Revenue Funds are to be considered as direct, unallowed or excluded costs.</t>
  </si>
  <si>
    <t xml:space="preserve">Function 5000 Instruction - </t>
  </si>
  <si>
    <t xml:space="preserve">These expenditures are direct costs except for unused leave payments made from the General Fund. </t>
  </si>
  <si>
    <t xml:space="preserve">Function 6100 Pupil Personnel - </t>
  </si>
  <si>
    <t xml:space="preserve">Function 6200 Instructional Media - </t>
  </si>
  <si>
    <t>These expenditures are direct costs except for unused leave payments made from the General Fund.</t>
  </si>
  <si>
    <t xml:space="preserve">Function 6300 Instruction-Curriculum Development - </t>
  </si>
  <si>
    <t xml:space="preserve">Function 6400 Instructional Staff Training - </t>
  </si>
  <si>
    <t xml:space="preserve">Function 6500 Instructional Related Technology - </t>
  </si>
  <si>
    <t xml:space="preserve">These expenditures are indirect costs. </t>
  </si>
  <si>
    <t xml:space="preserve">Function 7100 Board Members - </t>
  </si>
  <si>
    <r>
      <t xml:space="preserve">This function should mainly consist of unallowed costs which would be Board Members' salaries, their fringe benefits, travel, and related supplies for their use. If auditor's expenses are included here, the auditor's time has to be considered in relationship to what is being audited. If solely in the capacity to the Board, the costs would be unallowed. If legal services do not relate to federal programs, these type costs are general governance costs and should not be treated as indirect type costs.  </t>
    </r>
    <r>
      <rPr>
        <u/>
        <sz val="10"/>
        <rFont val="Arial"/>
        <family val="2"/>
      </rPr>
      <t>Unused leave payments in this function are treated as unallowed costs</t>
    </r>
    <r>
      <rPr>
        <sz val="10"/>
        <rFont val="Arial"/>
        <family val="2"/>
      </rPr>
      <t>.</t>
    </r>
  </si>
  <si>
    <t xml:space="preserve">Function 7200 General Administration - </t>
  </si>
  <si>
    <t xml:space="preserve">If such expenditures as payroll, internal auditing, accounting, budgeting, purchasing, and personnel are recorded in this function, they are indirect costs. All other expenditures are direct costs.  If unused leave payments for payroll, internal auditing, accounting, budgeting, purchasing, and personnel are recorded in this function, they are indirect costs if paid from the General Fund.  </t>
  </si>
  <si>
    <t xml:space="preserve">Function 7300 School Administration - </t>
  </si>
  <si>
    <t xml:space="preserve">Function 7400 Facilities Acquisition &amp; Construction - </t>
  </si>
  <si>
    <t xml:space="preserve">Function 7500 Fiscal Services - </t>
  </si>
  <si>
    <t>These expenditures are indirect costs.</t>
  </si>
  <si>
    <t xml:space="preserve">Function 7600 Food Services - </t>
  </si>
  <si>
    <t>Only unused leave payments made from General Fund are indirect cost.</t>
  </si>
  <si>
    <t xml:space="preserve">Function 7700 Central Services - </t>
  </si>
  <si>
    <t xml:space="preserve">Function 7800 Pupil Transportation - </t>
  </si>
  <si>
    <t xml:space="preserve">Function 7900 Operation of Plant - </t>
  </si>
  <si>
    <t>For the restricted rate, these expenditures are direct costs except for unused leave payments made from the General Fund.  For the unrestricted rate, these expenditures are indirect costs.</t>
  </si>
  <si>
    <t xml:space="preserve">Function 8100 Maintenance of Plant - </t>
  </si>
  <si>
    <t xml:space="preserve">Function 8200 Administrative Technology Services - </t>
  </si>
  <si>
    <t xml:space="preserve">These expenditures are indirect costs.  </t>
  </si>
  <si>
    <t xml:space="preserve">Function 9100 Community Services - </t>
  </si>
  <si>
    <t>These expenditures are excluded costs.</t>
  </si>
  <si>
    <t xml:space="preserve">Object 600 Capital Outlay - </t>
  </si>
  <si>
    <t xml:space="preserve">Function 9200 Debt Services - </t>
  </si>
  <si>
    <t>SPECIAL REVENUE FUNDS -</t>
  </si>
  <si>
    <t>FOOD SERVICES:</t>
  </si>
  <si>
    <t>These expenditures are direct costs with the exception of Object 500. Object 500, is considered an excluded cost.</t>
  </si>
  <si>
    <t>OTHER:</t>
  </si>
  <si>
    <t xml:space="preserve">All Functions - </t>
  </si>
  <si>
    <t>These expenditures are direct costs.</t>
  </si>
  <si>
    <t>CERTIFICATION  AND  REQUEST  FOR  AUTHORIZED  INDIRECT  COST  RATE</t>
  </si>
  <si>
    <t>PLAN B</t>
  </si>
  <si>
    <t>I certify that the information contained herein has been prepared in accordance with the instructions issued by the State of Florida Department of Education, conforms with the criteria in 2 CFR 200, and is correct to the best of my knowledge and belief.  No costs other than those incurred by this agency have been included in the indirect cost rate application.  The same costs that have been treated as indirect costs have not been and will not be claimed as direct costs, and similar types of costs have been accorded consistent treatment.  All expenditures detailed on the application form have been made, and records supporting them have been maintained and are available for audit.</t>
  </si>
  <si>
    <t>We hereby apply for the following indirect cost rate:</t>
  </si>
  <si>
    <t>Federal Programs - Restricted with Carry Forward</t>
  </si>
  <si>
    <t>Federal Programs - Unrestricted with Carry Forward</t>
  </si>
  <si>
    <t>Signature of District Superintendent</t>
  </si>
  <si>
    <t>Signature of Finance Officer</t>
  </si>
  <si>
    <t>Date Signed</t>
  </si>
  <si>
    <t>Signature of Comptroller, Florida Department of Education</t>
  </si>
  <si>
    <t>DISTRICT_SCHOOL_BOARD_OF____________________COUNTY</t>
  </si>
  <si>
    <t>SCHEDULE  OF  EXPENDITURES  FOR  COMPUTATION  OF  INDIRECT  COST  -  RESTRICTED  RATE</t>
  </si>
  <si>
    <t>GENERAL  AND  SPECIAL  REVENUE  FUNDS</t>
  </si>
  <si>
    <t>(use whole dollars only)</t>
  </si>
  <si>
    <t>TOTAL EXPENDITURES</t>
  </si>
  <si>
    <t>DIRECT / UNALLOWED COSTS</t>
  </si>
  <si>
    <t>INDIRECT COSTS</t>
  </si>
  <si>
    <t>EXCLUDED COSTS</t>
  </si>
  <si>
    <t>CAPITAL OUTLAY</t>
  </si>
  <si>
    <t>DEBT FINANCING</t>
  </si>
  <si>
    <t>FINES &amp; PENALTIES</t>
  </si>
  <si>
    <t>FOOD SERVICES</t>
  </si>
  <si>
    <t>SUB-AGREEMENTS</t>
  </si>
  <si>
    <t>OTHER</t>
  </si>
  <si>
    <t>(OBJ 600)</t>
  </si>
  <si>
    <t>(FUNC 9200)</t>
  </si>
  <si>
    <t>(OBJ 740)</t>
  </si>
  <si>
    <t>(OBJ 500)</t>
  </si>
  <si>
    <t>GENERAL  FUND</t>
  </si>
  <si>
    <t xml:space="preserve">Capital Outlay: </t>
  </si>
  <si>
    <t xml:space="preserve">Debt Service: </t>
  </si>
  <si>
    <t xml:space="preserve">TOTAL EXPENDITURES: </t>
  </si>
  <si>
    <t xml:space="preserve">7600 Food Services: </t>
  </si>
  <si>
    <t>7800 Pupil Transportation-special revenue</t>
  </si>
  <si>
    <t>Remaining Functions</t>
  </si>
  <si>
    <t>GRAND TOTAL</t>
  </si>
  <si>
    <t>(A)</t>
  </si>
  <si>
    <t>(B)</t>
  </si>
  <si>
    <t>RECONCILIATION</t>
  </si>
  <si>
    <t>RESTRICTED RATE COMPUTATION</t>
  </si>
  <si>
    <t>ACTUAL COSTS</t>
  </si>
  <si>
    <t>TOTAL DIRECT (A)</t>
  </si>
  <si>
    <r>
      <t>RESTRICTED</t>
    </r>
    <r>
      <rPr>
        <sz val="10"/>
        <rFont val="Arial"/>
        <family val="2"/>
      </rPr>
      <t xml:space="preserve"> IDC RATE:</t>
    </r>
  </si>
  <si>
    <t>TOTAL INDIRECT (B)</t>
  </si>
  <si>
    <t/>
  </si>
  <si>
    <t>MODIFIED TOTAL DIRECT COST (A)</t>
  </si>
  <si>
    <t>EXCLUDED COSTS:</t>
  </si>
  <si>
    <t>INDIRECT COST POOL (B)</t>
  </si>
  <si>
    <t>CAPITAL  OUTLAY,  OBJECT  600,  ALL FUNCTIONS</t>
  </si>
  <si>
    <t>DEBT SERVICES, FUNCTION  9200</t>
  </si>
  <si>
    <t>FOOD SERVICES, FUNCTION  7600,  OBJECT  500</t>
  </si>
  <si>
    <t>FINES  AND  PENALTIES,  OBJECT  740</t>
  </si>
  <si>
    <r>
      <rPr>
        <b/>
        <sz val="10"/>
        <rFont val="Arial"/>
        <family val="2"/>
      </rPr>
      <t xml:space="preserve">MTDC - Modified Total Direct Cost </t>
    </r>
    <r>
      <rPr>
        <sz val="10"/>
        <rFont val="Arial"/>
        <family val="2"/>
      </rPr>
      <t xml:space="preserve">- Total Direct costs excluding: 6500 Instructional Related Technology </t>
    </r>
  </si>
  <si>
    <t>SUBAGREEMENTS</t>
  </si>
  <si>
    <t>TOTAL  EXPENDITURES</t>
  </si>
  <si>
    <t xml:space="preserve">600 Other Capital Outlay </t>
  </si>
  <si>
    <t>*GENERAL  FUND</t>
  </si>
  <si>
    <t>*SPECIAL  REVENUE  -  OTHER</t>
  </si>
  <si>
    <t>*SPECIAL  REVENUE  -  FOOD SERVICE</t>
  </si>
  <si>
    <t>Any capital expenditures greater than the school district’s capitalization threshold should be reclassified out of the original function into Function 9300.</t>
  </si>
  <si>
    <t>DIFFERENCE</t>
  </si>
  <si>
    <t>*Must agree with AFR Statement of Revenues, Expenditures and Changes in Fund Balance</t>
  </si>
  <si>
    <t>Only fields which require input</t>
  </si>
  <si>
    <t>FIXED WITH CARRY-FORWARD COMPUTATION</t>
  </si>
  <si>
    <t>RESTRICTED RATE</t>
  </si>
  <si>
    <t>(a)  APPLIED COSTS:</t>
  </si>
  <si>
    <t>FIXED RATE PER NEGOTIATION AGREEMENT  [Schedule A, Column B / Column A]</t>
  </si>
  <si>
    <t>DIRECT BASE  [Schedule A, Column A]</t>
  </si>
  <si>
    <t>INDIRECT COST POOL:</t>
  </si>
  <si>
    <t>ADMINISTRATIVE CHARGES  [Schedule A, Column B]</t>
  </si>
  <si>
    <t>CARRY FORWARD</t>
  </si>
  <si>
    <t>TOTAL INDIRECT COST POOL</t>
  </si>
  <si>
    <t>(b)   ACTUAL COSTS:</t>
  </si>
  <si>
    <t>ACTUAL DIRECT BASE</t>
  </si>
  <si>
    <t>ACTUAL INDIRECT COST POOL:</t>
  </si>
  <si>
    <t>ADMINISTRATIVE CHARGES</t>
  </si>
  <si>
    <t>(c)  CARRY FORWARD COMPUTATION</t>
  </si>
  <si>
    <t>RECOVERED:</t>
  </si>
  <si>
    <t>FIXED RATE x ACTUAL DIRECT BASE</t>
  </si>
  <si>
    <t>SHOULD HAVE RECOVERED:</t>
  </si>
  <si>
    <t>ACTUAL INDIRECT COSTS FOR:</t>
  </si>
  <si>
    <t>UNDER OR (OVER) RECOVERY</t>
  </si>
  <si>
    <t>This information should be based on your FY 2021-22 Indirect Cost Plan submission.</t>
  </si>
  <si>
    <t>SCHEDULE  OF  EXPENDITURES  FOR  COMPUTATION  OF  INDIRECT  COST  -  UNRESTRICTED  RATE</t>
  </si>
  <si>
    <t>UNRESTRICTED RATE COMPUTATION</t>
  </si>
  <si>
    <r>
      <t>UNRESTRICTED</t>
    </r>
    <r>
      <rPr>
        <sz val="10"/>
        <rFont val="Arial"/>
        <family val="2"/>
      </rPr>
      <t xml:space="preserve"> IDC RATE:</t>
    </r>
  </si>
  <si>
    <t>UNRESTRICTED RATE</t>
  </si>
  <si>
    <t>FIXED RATE PER NEGOTIATION AGREEMENT  [Schedule C, Column B / Column A]</t>
  </si>
  <si>
    <t>DIRECT BASE  [Schedule C, Column A]</t>
  </si>
  <si>
    <t>ADMINISTRATIVE CHARGES  [Schedule C, Column B]</t>
  </si>
  <si>
    <t>UNRESTRICTED RATE INDIRECT COST MATRIX</t>
  </si>
  <si>
    <t>RESTRICTED RATE INDIRECT COST MATRIX</t>
  </si>
  <si>
    <t>In addition, I certify that the distribution based used is Modified Total Direct Cost (MTDC).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</si>
  <si>
    <t>FY 2023-24</t>
  </si>
  <si>
    <t>FY 2025-26</t>
  </si>
  <si>
    <t>FY 2024</t>
  </si>
  <si>
    <t>YEAR  ENDED  JUNE  30,  2024</t>
  </si>
  <si>
    <r>
      <t xml:space="preserve">These rates become effective </t>
    </r>
    <r>
      <rPr>
        <b/>
        <i/>
        <sz val="10"/>
        <color rgb="FFFF0000"/>
        <rFont val="Arial"/>
        <family val="2"/>
      </rPr>
      <t>July 1, 2025, and remain in effect until June 30, 2026</t>
    </r>
    <r>
      <rPr>
        <i/>
        <sz val="10"/>
        <color rgb="FFFF0000"/>
        <rFont val="Arial"/>
        <family val="2"/>
      </rPr>
      <t>,</t>
    </r>
    <r>
      <rPr>
        <sz val="10"/>
        <rFont val="Arial"/>
        <family val="2"/>
      </rPr>
      <t xml:space="preserve"> and will apply to all eligible federally assisted programs as appropriate.</t>
    </r>
  </si>
  <si>
    <r>
      <t xml:space="preserve">I further certify that all data on this form are referenced to the District Superintendent's Annual Financial Report to the Florida Commissioner of Education, ESE 145, and other pertinent financial records, for </t>
    </r>
    <r>
      <rPr>
        <sz val="10"/>
        <color rgb="FFFF0000"/>
        <rFont val="Arial"/>
        <family val="2"/>
      </rPr>
      <t>Fiscal Year 2023-2024</t>
    </r>
    <r>
      <rPr>
        <sz val="10"/>
        <rFont val="Arial"/>
        <family val="2"/>
      </rPr>
      <t>, in conformance with the manual, Financial and Program Cost Accounting and Reporting for Florida Schools, and that all General Fund and Special Revenue Funds expenditures have been used.</t>
    </r>
  </si>
  <si>
    <r>
      <t xml:space="preserve">To calculate the </t>
    </r>
    <r>
      <rPr>
        <b/>
        <sz val="10"/>
        <rFont val="Arial"/>
        <family val="2"/>
      </rPr>
      <t>Restricted</t>
    </r>
    <r>
      <rPr>
        <sz val="10"/>
        <rFont val="Arial"/>
        <family val="2"/>
      </rPr>
      <t xml:space="preserve"> Indirect Cost Rate for </t>
    </r>
    <r>
      <rPr>
        <sz val="10"/>
        <color rgb="FFFF0000"/>
        <rFont val="Arial"/>
        <family val="2"/>
      </rPr>
      <t>FY 2025-2026</t>
    </r>
    <r>
      <rPr>
        <sz val="10"/>
        <rFont val="Arial"/>
        <family val="2"/>
      </rPr>
      <t xml:space="preserve">, complete </t>
    </r>
    <r>
      <rPr>
        <b/>
        <sz val="10"/>
        <rFont val="Arial"/>
        <family val="2"/>
      </rPr>
      <t>Schedules A and B.</t>
    </r>
  </si>
  <si>
    <r>
      <t xml:space="preserve">(a) Applied Costs - The Direct Base and the Administrative Charges can be extracted for the Schedule B submitted with the </t>
    </r>
    <r>
      <rPr>
        <sz val="10"/>
        <color rgb="FFFF0000"/>
        <rFont val="Arial"/>
        <family val="2"/>
      </rPr>
      <t>Fiscal Year 2025-2026</t>
    </r>
    <r>
      <rPr>
        <sz val="10"/>
        <rFont val="Arial"/>
        <family val="2"/>
      </rPr>
      <t xml:space="preserve"> Indirect Cost Plan</t>
    </r>
  </si>
  <si>
    <r>
      <t xml:space="preserve">(b) Actual Costs - The Actual Direct Base and the Actual Administrative Charges are based on actual </t>
    </r>
    <r>
      <rPr>
        <sz val="10"/>
        <color rgb="FFFF0000"/>
        <rFont val="Arial"/>
        <family val="2"/>
      </rPr>
      <t>Fiscal Year 2023-2024</t>
    </r>
    <r>
      <rPr>
        <sz val="10"/>
        <rFont val="Arial"/>
        <family val="2"/>
      </rPr>
      <t xml:space="preserve"> expenditures</t>
    </r>
  </si>
  <si>
    <r>
      <t xml:space="preserve">To calculate the </t>
    </r>
    <r>
      <rPr>
        <b/>
        <sz val="10"/>
        <rFont val="Arial"/>
        <family val="2"/>
      </rPr>
      <t>Unrestricted</t>
    </r>
    <r>
      <rPr>
        <sz val="10"/>
        <rFont val="Arial"/>
        <family val="2"/>
      </rPr>
      <t xml:space="preserve"> Indirect Cost Rate for </t>
    </r>
    <r>
      <rPr>
        <sz val="10"/>
        <color rgb="FFFF0000"/>
        <rFont val="Arial"/>
        <family val="2"/>
      </rPr>
      <t>FY 2025-2026</t>
    </r>
    <r>
      <rPr>
        <sz val="10"/>
        <rFont val="Arial"/>
        <family val="2"/>
      </rPr>
      <t xml:space="preserve">, verify </t>
    </r>
    <r>
      <rPr>
        <b/>
        <sz val="10"/>
        <rFont val="Arial"/>
        <family val="2"/>
      </rPr>
      <t>Schedule C.</t>
    </r>
  </si>
  <si>
    <r>
      <t xml:space="preserve">All plans must be received in this office on or before </t>
    </r>
    <r>
      <rPr>
        <sz val="10"/>
        <color rgb="FFFF0000"/>
        <rFont val="Arial"/>
        <family val="2"/>
      </rPr>
      <t>March 31, 2025</t>
    </r>
    <r>
      <rPr>
        <sz val="10"/>
        <rFont val="Arial"/>
        <family val="2"/>
      </rPr>
      <t xml:space="preserve">, for the rate to become effective </t>
    </r>
    <r>
      <rPr>
        <sz val="10"/>
        <color rgb="FFFF0000"/>
        <rFont val="Arial"/>
        <family val="2"/>
      </rPr>
      <t>July 1, 2025.</t>
    </r>
    <r>
      <rPr>
        <sz val="10"/>
        <rFont val="Arial"/>
        <family val="2"/>
      </rPr>
      <t xml:space="preserve">  </t>
    </r>
  </si>
  <si>
    <r>
      <t xml:space="preserve">Plans received after 5:00 p.m. </t>
    </r>
    <r>
      <rPr>
        <sz val="10"/>
        <color rgb="FFFF0000"/>
        <rFont val="Arial"/>
        <family val="2"/>
      </rPr>
      <t>June 30, 2025</t>
    </r>
    <r>
      <rPr>
        <sz val="10"/>
        <rFont val="Arial"/>
        <family val="2"/>
      </rPr>
      <t>, will be effective the month following the receipt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</si>
</sst>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 "/>
  </numFmts>
  <fonts count="26" x14ac:knownFonts="1">
    <font>
      <sz val="10"/>
      <name val="Arial"/>
    </font>
    <font>
      <sz val="10"/>
      <name val="Arial"/>
    </font>
    <font>
      <sz val="10"/>
      <name val="Arial"/>
      <family val="2"/>
    </font>
    <font>
      <b/>
      <sz val="10"/>
      <name val="Arial"/>
      <family val="2"/>
    </font>
    <font>
      <sz val="8"/>
      <name val="Arial"/>
      <family val="2"/>
    </font>
    <font>
      <b/>
      <i/>
      <sz val="10"/>
      <name val="Arial"/>
      <family val="2"/>
    </font>
    <font>
      <u/>
      <sz val="10"/>
      <color indexed="12"/>
      <name val="Arial"/>
      <family val="2"/>
    </font>
    <font>
      <i/>
      <sz val="8"/>
      <name val="Arial"/>
      <family val="2"/>
    </font>
    <font>
      <sz val="9"/>
      <name val="Arial"/>
      <family val="2"/>
    </font>
    <font>
      <u/>
      <sz val="10"/>
      <name val="Arial"/>
      <family val="2"/>
    </font>
    <font>
      <vertAlign val="superscript"/>
      <sz val="10"/>
      <name val="Arial"/>
      <family val="2"/>
    </font>
    <font>
      <vertAlign val="superscript"/>
      <sz val="8"/>
      <name val="Arial"/>
      <family val="2"/>
    </font>
    <font>
      <b/>
      <sz val="14"/>
      <name val="Arial"/>
      <family val="2"/>
    </font>
    <font>
      <u/>
      <sz val="9"/>
      <color indexed="12"/>
      <name val="Arial"/>
      <family val="2"/>
    </font>
    <font>
      <b/>
      <sz val="8"/>
      <name val="Arial"/>
      <family val="2"/>
    </font>
    <font>
      <u/>
      <sz val="8"/>
      <name val="Arial"/>
      <family val="2"/>
    </font>
    <font>
      <b/>
      <u/>
      <sz val="12"/>
      <color indexed="12"/>
      <name val="Arial"/>
      <family val="2"/>
    </font>
    <font>
      <b/>
      <sz val="16"/>
      <name val="Arial"/>
      <family val="2"/>
    </font>
    <font>
      <sz val="16"/>
      <name val="Arial"/>
      <family val="2"/>
    </font>
    <font>
      <b/>
      <sz val="12"/>
      <name val="Arial"/>
      <family val="2"/>
    </font>
    <font>
      <b/>
      <u/>
      <sz val="12"/>
      <color rgb="FFC00000"/>
      <name val="Arial"/>
      <family val="2"/>
    </font>
    <font>
      <sz val="10"/>
      <color rgb="FFC00000"/>
      <name val="Arial"/>
      <family val="2"/>
    </font>
    <font>
      <sz val="10"/>
      <color rgb="FFFF0000"/>
      <name val="Arial"/>
      <family val="2"/>
    </font>
    <font>
      <b/>
      <i/>
      <sz val="10"/>
      <color rgb="FFFF0000"/>
      <name val="Arial"/>
      <family val="2"/>
    </font>
    <font>
      <i/>
      <sz val="10"/>
      <color rgb="FFFF0000"/>
      <name val="Arial"/>
      <family val="2"/>
    </font>
    <font>
      <b/>
      <sz val="10"/>
      <color rgb="FFFF0000"/>
      <name val="Arial"/>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43">
    <border>
      <left/>
      <right/>
      <top/>
      <bottom/>
      <diagonal/>
    </border>
    <border>
      <left style="double">
        <color indexed="64"/>
      </left>
      <right/>
      <top/>
      <bottom/>
      <diagonal/>
    </border>
    <border>
      <left style="double">
        <color indexed="64"/>
      </left>
      <right/>
      <top/>
      <bottom style="double">
        <color indexed="64"/>
      </bottom>
      <diagonal/>
    </border>
    <border>
      <left/>
      <right/>
      <top/>
      <bottom style="thin">
        <color indexed="64"/>
      </bottom>
      <diagonal/>
    </border>
    <border>
      <left/>
      <right/>
      <top style="thin">
        <color indexed="64"/>
      </top>
      <bottom style="medium">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double">
        <color indexed="64"/>
      </top>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6">
    <xf numFmtId="0" fontId="0" fillId="0" borderId="0"/>
    <xf numFmtId="43" fontId="1" fillId="0" borderId="0" applyFont="0" applyFill="0" applyBorder="0" applyAlignment="0" applyProtection="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cellStyleXfs>
  <cellXfs count="261">
    <xf numFmtId="0" fontId="0" fillId="0" borderId="0" xfId="0"/>
    <xf numFmtId="0" fontId="2" fillId="0" borderId="0" xfId="0" applyFont="1"/>
    <xf numFmtId="0" fontId="3" fillId="0" borderId="0" xfId="0" applyFont="1"/>
    <xf numFmtId="0" fontId="3" fillId="0" borderId="1" xfId="0" applyFont="1" applyBorder="1" applyAlignment="1">
      <alignment horizontal="left" indent="1"/>
    </xf>
    <xf numFmtId="0" fontId="2" fillId="0" borderId="2" xfId="0" applyFont="1" applyBorder="1"/>
    <xf numFmtId="37" fontId="7" fillId="2" borderId="0" xfId="0" applyNumberFormat="1" applyFont="1" applyFill="1"/>
    <xf numFmtId="10" fontId="3" fillId="0" borderId="0" xfId="0" applyNumberFormat="1" applyFont="1"/>
    <xf numFmtId="37" fontId="3" fillId="0" borderId="4" xfId="0" applyNumberFormat="1" applyFont="1" applyBorder="1"/>
    <xf numFmtId="0" fontId="2" fillId="0" borderId="0" xfId="0" applyFont="1" applyAlignment="1">
      <alignment horizontal="left"/>
    </xf>
    <xf numFmtId="0" fontId="2" fillId="0" borderId="0" xfId="0" applyFont="1" applyAlignment="1">
      <alignment horizontal="justify"/>
    </xf>
    <xf numFmtId="0" fontId="2" fillId="0" borderId="0" xfId="0" applyFont="1" applyAlignment="1">
      <alignment horizontal="justify" wrapText="1"/>
    </xf>
    <xf numFmtId="0" fontId="2" fillId="0" borderId="1" xfId="0" applyFont="1" applyBorder="1"/>
    <xf numFmtId="0" fontId="2" fillId="0" borderId="5" xfId="0" applyFont="1" applyBorder="1"/>
    <xf numFmtId="0" fontId="2" fillId="0" borderId="6" xfId="0" applyFont="1" applyBorder="1"/>
    <xf numFmtId="0" fontId="2" fillId="0" borderId="7" xfId="0" applyFont="1" applyBorder="1"/>
    <xf numFmtId="0" fontId="2" fillId="0" borderId="3" xfId="0" applyFont="1" applyBorder="1" applyAlignment="1">
      <alignment horizontal="justify"/>
    </xf>
    <xf numFmtId="0" fontId="2" fillId="0" borderId="8" xfId="0" applyFont="1" applyBorder="1" applyAlignment="1">
      <alignment horizontal="justify"/>
    </xf>
    <xf numFmtId="0" fontId="2" fillId="0" borderId="9" xfId="0" applyFont="1" applyBorder="1" applyAlignment="1">
      <alignment horizontal="justify"/>
    </xf>
    <xf numFmtId="0" fontId="2" fillId="0" borderId="1" xfId="0" applyFont="1" applyBorder="1" applyAlignment="1">
      <alignment horizontal="justify"/>
    </xf>
    <xf numFmtId="0" fontId="2" fillId="0" borderId="8" xfId="0" applyFont="1" applyBorder="1" applyAlignment="1">
      <alignment horizontal="justify" wrapText="1"/>
    </xf>
    <xf numFmtId="0" fontId="2" fillId="0" borderId="9" xfId="0" applyFont="1" applyBorder="1" applyAlignment="1">
      <alignment horizontal="justify" wrapText="1"/>
    </xf>
    <xf numFmtId="164" fontId="3" fillId="0" borderId="0" xfId="0" applyNumberFormat="1" applyFont="1"/>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6" xfId="0" applyFont="1" applyBorder="1" applyAlignment="1">
      <alignment vertical="top" wrapText="1"/>
    </xf>
    <xf numFmtId="0" fontId="2" fillId="0" borderId="17" xfId="0" applyFont="1" applyBorder="1" applyAlignment="1">
      <alignment horizontal="center"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3" fillId="0" borderId="14" xfId="0" applyFont="1" applyBorder="1" applyAlignment="1">
      <alignment horizontal="center" vertical="top" wrapText="1"/>
    </xf>
    <xf numFmtId="0" fontId="2" fillId="0" borderId="14" xfId="0" applyFont="1" applyBorder="1" applyAlignment="1">
      <alignment horizontal="left" vertical="top" wrapText="1" indent="2"/>
    </xf>
    <xf numFmtId="0" fontId="2" fillId="0" borderId="16" xfId="0" applyFont="1" applyBorder="1" applyAlignment="1">
      <alignment horizontal="left" vertical="top" wrapText="1" indent="2"/>
    </xf>
    <xf numFmtId="0" fontId="2" fillId="0" borderId="0" xfId="0" applyFont="1" applyAlignment="1">
      <alignment horizontal="justify" vertical="top"/>
    </xf>
    <xf numFmtId="0" fontId="2" fillId="0" borderId="0" xfId="0" applyFont="1" applyAlignment="1">
      <alignment wrapText="1"/>
    </xf>
    <xf numFmtId="0" fontId="2" fillId="0" borderId="0" xfId="0" applyFont="1" applyAlignment="1">
      <alignment horizontal="left" vertical="top" indent="1"/>
    </xf>
    <xf numFmtId="0" fontId="2" fillId="0" borderId="0" xfId="0" applyFont="1" applyAlignment="1">
      <alignment horizontal="left" vertical="top" indent="3"/>
    </xf>
    <xf numFmtId="0" fontId="3" fillId="0" borderId="0" xfId="0" applyFont="1" applyAlignment="1">
      <alignment horizontal="justify" vertical="top"/>
    </xf>
    <xf numFmtId="0" fontId="3" fillId="0" borderId="0" xfId="0" applyFont="1" applyAlignment="1">
      <alignment vertical="top"/>
    </xf>
    <xf numFmtId="0" fontId="5" fillId="0" borderId="0" xfId="0" applyFont="1" applyAlignment="1">
      <alignment horizontal="left" vertical="top" indent="1"/>
    </xf>
    <xf numFmtId="0" fontId="11" fillId="0" borderId="0" xfId="0" applyFont="1"/>
    <xf numFmtId="0" fontId="8" fillId="0" borderId="0" xfId="0" applyFont="1"/>
    <xf numFmtId="0" fontId="2" fillId="0" borderId="22" xfId="0" applyFont="1" applyBorder="1" applyAlignment="1">
      <alignment horizontal="center" wrapText="1"/>
    </xf>
    <xf numFmtId="0" fontId="2" fillId="0" borderId="17" xfId="0" applyFont="1" applyBorder="1" applyAlignment="1">
      <alignment horizontal="center" wrapText="1"/>
    </xf>
    <xf numFmtId="0" fontId="2" fillId="0" borderId="10" xfId="0" applyFont="1" applyBorder="1" applyAlignment="1">
      <alignment horizontal="center" wrapText="1"/>
    </xf>
    <xf numFmtId="0" fontId="3" fillId="0" borderId="23" xfId="0" applyFont="1" applyBorder="1" applyAlignment="1">
      <alignment vertical="top" wrapText="1"/>
    </xf>
    <xf numFmtId="37" fontId="2" fillId="0" borderId="24" xfId="0" applyNumberFormat="1" applyFont="1" applyBorder="1" applyAlignment="1">
      <alignment vertical="center"/>
    </xf>
    <xf numFmtId="37" fontId="2" fillId="0" borderId="17" xfId="0" applyNumberFormat="1" applyFont="1" applyBorder="1" applyAlignment="1">
      <alignment vertical="center"/>
    </xf>
    <xf numFmtId="37" fontId="2" fillId="0" borderId="25" xfId="0" applyNumberFormat="1" applyFont="1" applyBorder="1" applyAlignment="1">
      <alignment vertical="center"/>
    </xf>
    <xf numFmtId="0" fontId="5" fillId="0" borderId="23" xfId="0" applyFont="1" applyBorder="1" applyAlignment="1">
      <alignment horizontal="left" vertical="top" wrapText="1" indent="1"/>
    </xf>
    <xf numFmtId="0" fontId="2" fillId="0" borderId="23" xfId="0" applyFont="1" applyBorder="1" applyAlignment="1">
      <alignment horizontal="left" vertical="top" wrapText="1" indent="2"/>
    </xf>
    <xf numFmtId="37" fontId="2" fillId="3" borderId="24" xfId="0" applyNumberFormat="1" applyFont="1" applyFill="1" applyBorder="1" applyAlignment="1">
      <alignment vertical="center"/>
    </xf>
    <xf numFmtId="37" fontId="2" fillId="3" borderId="12" xfId="0" applyNumberFormat="1" applyFont="1" applyFill="1" applyBorder="1" applyAlignment="1">
      <alignment vertical="center"/>
    </xf>
    <xf numFmtId="0" fontId="3" fillId="0" borderId="26" xfId="0" applyFont="1" applyBorder="1" applyAlignment="1">
      <alignment vertical="top" wrapText="1"/>
    </xf>
    <xf numFmtId="37" fontId="3" fillId="0" borderId="27" xfId="0" applyNumberFormat="1" applyFont="1" applyBorder="1" applyAlignment="1">
      <alignment vertical="center"/>
    </xf>
    <xf numFmtId="37" fontId="3" fillId="0" borderId="17" xfId="0" applyNumberFormat="1" applyFont="1" applyBorder="1" applyAlignment="1">
      <alignment vertical="center"/>
    </xf>
    <xf numFmtId="37" fontId="3" fillId="0" borderId="28" xfId="0" applyNumberFormat="1" applyFont="1" applyBorder="1" applyAlignment="1">
      <alignment vertical="center"/>
    </xf>
    <xf numFmtId="0" fontId="3" fillId="0" borderId="29" xfId="0" applyFont="1" applyBorder="1" applyAlignment="1">
      <alignment vertical="top" wrapText="1"/>
    </xf>
    <xf numFmtId="37" fontId="2" fillId="3" borderId="10" xfId="0" applyNumberFormat="1" applyFont="1" applyFill="1" applyBorder="1" applyAlignment="1">
      <alignment vertical="center"/>
    </xf>
    <xf numFmtId="0" fontId="3" fillId="0" borderId="19" xfId="0" applyFont="1" applyBorder="1" applyAlignment="1">
      <alignment vertical="top" wrapText="1"/>
    </xf>
    <xf numFmtId="37" fontId="3" fillId="0" borderId="20" xfId="0" applyNumberFormat="1" applyFont="1" applyBorder="1" applyAlignment="1">
      <alignment vertical="center"/>
    </xf>
    <xf numFmtId="37" fontId="3" fillId="0" borderId="21" xfId="0" applyNumberFormat="1"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xf>
    <xf numFmtId="43" fontId="5" fillId="0" borderId="0" xfId="1" applyFont="1" applyBorder="1" applyAlignment="1">
      <alignment horizontal="right"/>
    </xf>
    <xf numFmtId="0" fontId="2" fillId="0" borderId="0" xfId="0" applyFont="1" applyAlignment="1">
      <alignment horizontal="right"/>
    </xf>
    <xf numFmtId="0" fontId="2" fillId="0" borderId="1" xfId="0" applyFont="1" applyBorder="1" applyAlignment="1">
      <alignment horizontal="left" indent="1"/>
    </xf>
    <xf numFmtId="10" fontId="3" fillId="0" borderId="5" xfId="0" applyNumberFormat="1" applyFont="1" applyBorder="1"/>
    <xf numFmtId="0" fontId="2" fillId="0" borderId="1" xfId="0" applyFont="1" applyBorder="1" applyAlignment="1">
      <alignment horizontal="left" indent="3"/>
    </xf>
    <xf numFmtId="37" fontId="3" fillId="0" borderId="5" xfId="0" applyNumberFormat="1" applyFont="1" applyBorder="1"/>
    <xf numFmtId="37" fontId="2" fillId="0" borderId="5" xfId="0" applyNumberFormat="1" applyFont="1" applyBorder="1"/>
    <xf numFmtId="0" fontId="7" fillId="0" borderId="0" xfId="0" applyFont="1"/>
    <xf numFmtId="37" fontId="2" fillId="0" borderId="30" xfId="0" applyNumberFormat="1" applyFont="1" applyBorder="1" applyAlignment="1">
      <alignment vertical="center"/>
    </xf>
    <xf numFmtId="37" fontId="2" fillId="3" borderId="25" xfId="0" applyNumberFormat="1" applyFont="1" applyFill="1" applyBorder="1" applyAlignment="1">
      <alignment vertical="center"/>
    </xf>
    <xf numFmtId="37" fontId="2" fillId="3" borderId="17" xfId="0" applyNumberFormat="1" applyFont="1" applyFill="1" applyBorder="1" applyAlignment="1">
      <alignment vertical="center"/>
    </xf>
    <xf numFmtId="37" fontId="2" fillId="3" borderId="11" xfId="0" applyNumberFormat="1" applyFont="1" applyFill="1" applyBorder="1" applyAlignment="1">
      <alignment vertical="center"/>
    </xf>
    <xf numFmtId="10" fontId="3" fillId="4" borderId="0" xfId="0" applyNumberFormat="1" applyFont="1" applyFill="1"/>
    <xf numFmtId="0" fontId="2" fillId="0" borderId="14" xfId="0" applyFont="1" applyBorder="1" applyAlignment="1">
      <alignment horizontal="left" vertical="top" wrapText="1" indent="4"/>
    </xf>
    <xf numFmtId="0" fontId="2" fillId="0" borderId="29" xfId="0" applyFont="1" applyBorder="1" applyAlignment="1">
      <alignment horizontal="left" vertical="top" wrapText="1" indent="4"/>
    </xf>
    <xf numFmtId="0" fontId="2" fillId="4" borderId="1" xfId="0" applyFont="1" applyFill="1" applyBorder="1"/>
    <xf numFmtId="0" fontId="3" fillId="4" borderId="0" xfId="0" applyFont="1" applyFill="1" applyAlignment="1">
      <alignment wrapText="1"/>
    </xf>
    <xf numFmtId="10" fontId="3" fillId="4" borderId="3" xfId="0" applyNumberFormat="1" applyFont="1" applyFill="1" applyBorder="1"/>
    <xf numFmtId="0" fontId="2" fillId="4" borderId="5" xfId="0" applyFont="1" applyFill="1" applyBorder="1"/>
    <xf numFmtId="0" fontId="2" fillId="4" borderId="2" xfId="0" applyFont="1" applyFill="1" applyBorder="1"/>
    <xf numFmtId="0" fontId="2" fillId="4" borderId="6" xfId="0" applyFont="1" applyFill="1" applyBorder="1"/>
    <xf numFmtId="0" fontId="2" fillId="4" borderId="7" xfId="0" applyFont="1" applyFill="1" applyBorder="1"/>
    <xf numFmtId="10" fontId="3" fillId="5" borderId="0" xfId="0" applyNumberFormat="1" applyFont="1" applyFill="1"/>
    <xf numFmtId="0" fontId="2" fillId="5" borderId="1" xfId="0" applyFont="1" applyFill="1" applyBorder="1"/>
    <xf numFmtId="0" fontId="3" fillId="5" borderId="0" xfId="0" applyFont="1" applyFill="1" applyAlignment="1">
      <alignment wrapText="1"/>
    </xf>
    <xf numFmtId="10" fontId="3" fillId="5" borderId="3" xfId="0" applyNumberFormat="1" applyFont="1" applyFill="1" applyBorder="1"/>
    <xf numFmtId="0" fontId="2" fillId="5" borderId="5" xfId="0" applyFont="1" applyFill="1" applyBorder="1"/>
    <xf numFmtId="0" fontId="2" fillId="5" borderId="2" xfId="0" applyFont="1" applyFill="1" applyBorder="1"/>
    <xf numFmtId="0" fontId="2" fillId="5" borderId="6" xfId="0" applyFont="1" applyFill="1" applyBorder="1"/>
    <xf numFmtId="0" fontId="2" fillId="5" borderId="7" xfId="0" applyFont="1" applyFill="1" applyBorder="1"/>
    <xf numFmtId="0" fontId="2" fillId="6" borderId="17" xfId="0" applyFont="1" applyFill="1" applyBorder="1" applyAlignment="1">
      <alignment horizontal="center" vertical="top" wrapText="1"/>
    </xf>
    <xf numFmtId="0" fontId="11" fillId="6" borderId="0" xfId="0" applyFont="1" applyFill="1"/>
    <xf numFmtId="0" fontId="2" fillId="6" borderId="0" xfId="0" applyFont="1" applyFill="1"/>
    <xf numFmtId="164" fontId="2" fillId="0" borderId="0" xfId="0" applyNumberFormat="1" applyFont="1" applyAlignment="1">
      <alignment horizontal="right"/>
    </xf>
    <xf numFmtId="164" fontId="2" fillId="6" borderId="0" xfId="0" applyNumberFormat="1" applyFont="1" applyFill="1" applyAlignment="1">
      <alignment horizontal="right"/>
    </xf>
    <xf numFmtId="0" fontId="2" fillId="6" borderId="0" xfId="0" applyFont="1" applyFill="1" applyAlignment="1">
      <alignment horizontal="right"/>
    </xf>
    <xf numFmtId="37" fontId="2" fillId="0" borderId="24" xfId="0" applyNumberFormat="1" applyFont="1" applyBorder="1" applyAlignment="1" applyProtection="1">
      <alignment vertical="center"/>
      <protection locked="0"/>
    </xf>
    <xf numFmtId="37" fontId="2" fillId="3" borderId="24" xfId="0" applyNumberFormat="1" applyFont="1" applyFill="1" applyBorder="1" applyAlignment="1" applyProtection="1">
      <alignment vertical="center"/>
      <protection locked="0"/>
    </xf>
    <xf numFmtId="37" fontId="2" fillId="0" borderId="25" xfId="0" applyNumberFormat="1" applyFont="1" applyBorder="1" applyAlignment="1" applyProtection="1">
      <alignment vertical="center"/>
      <protection locked="0"/>
    </xf>
    <xf numFmtId="37" fontId="2" fillId="3" borderId="25" xfId="0" applyNumberFormat="1" applyFont="1" applyFill="1" applyBorder="1" applyAlignment="1" applyProtection="1">
      <alignment vertical="center"/>
      <protection locked="0"/>
    </xf>
    <xf numFmtId="37" fontId="2" fillId="3" borderId="12" xfId="0" applyNumberFormat="1" applyFont="1" applyFill="1" applyBorder="1" applyAlignment="1" applyProtection="1">
      <alignment vertical="center"/>
      <protection locked="0"/>
    </xf>
    <xf numFmtId="37" fontId="2" fillId="0" borderId="12" xfId="0" applyNumberFormat="1" applyFont="1" applyBorder="1" applyAlignment="1" applyProtection="1">
      <alignment vertical="center"/>
      <protection locked="0"/>
    </xf>
    <xf numFmtId="37" fontId="2" fillId="0" borderId="13" xfId="0" applyNumberFormat="1" applyFont="1" applyBorder="1" applyAlignment="1" applyProtection="1">
      <alignment vertical="center"/>
      <protection locked="0"/>
    </xf>
    <xf numFmtId="0" fontId="2" fillId="0" borderId="0" xfId="4"/>
    <xf numFmtId="0" fontId="2" fillId="0" borderId="3" xfId="0" applyFont="1" applyBorder="1"/>
    <xf numFmtId="0" fontId="10" fillId="0" borderId="0" xfId="0" applyFont="1"/>
    <xf numFmtId="0" fontId="2" fillId="4" borderId="8" xfId="0" applyFont="1" applyFill="1" applyBorder="1"/>
    <xf numFmtId="0" fontId="2" fillId="4" borderId="9" xfId="0" applyFont="1" applyFill="1" applyBorder="1"/>
    <xf numFmtId="0" fontId="2" fillId="4" borderId="31" xfId="0" applyFont="1" applyFill="1" applyBorder="1"/>
    <xf numFmtId="0" fontId="2" fillId="5" borderId="8" xfId="0" applyFont="1" applyFill="1" applyBorder="1"/>
    <xf numFmtId="0" fontId="2" fillId="5" borderId="9" xfId="0" applyFont="1" applyFill="1" applyBorder="1"/>
    <xf numFmtId="0" fontId="2" fillId="5" borderId="31" xfId="0" applyFont="1" applyFill="1" applyBorder="1"/>
    <xf numFmtId="0" fontId="2" fillId="0" borderId="9" xfId="0" applyFont="1" applyBorder="1"/>
    <xf numFmtId="0" fontId="2" fillId="0" borderId="31" xfId="0" applyFont="1" applyBorder="1"/>
    <xf numFmtId="0" fontId="2" fillId="0" borderId="8" xfId="0" applyFont="1" applyBorder="1"/>
    <xf numFmtId="41" fontId="2" fillId="0" borderId="0" xfId="0" applyNumberFormat="1" applyFont="1"/>
    <xf numFmtId="0" fontId="2" fillId="0" borderId="17" xfId="0" applyFont="1" applyBorder="1" applyAlignment="1">
      <alignment wrapText="1"/>
    </xf>
    <xf numFmtId="41" fontId="2" fillId="0" borderId="0" xfId="1" applyNumberFormat="1" applyFont="1"/>
    <xf numFmtId="0" fontId="2" fillId="0" borderId="0" xfId="0" applyFont="1" applyAlignment="1">
      <alignment vertical="center"/>
    </xf>
    <xf numFmtId="41" fontId="2" fillId="0" borderId="0" xfId="0" applyNumberFormat="1" applyFont="1" applyAlignment="1">
      <alignment vertical="center"/>
    </xf>
    <xf numFmtId="43" fontId="2" fillId="0" borderId="0" xfId="1" applyFont="1" applyAlignment="1"/>
    <xf numFmtId="37" fontId="2" fillId="2" borderId="5" xfId="0" applyNumberFormat="1" applyFont="1" applyFill="1" applyBorder="1"/>
    <xf numFmtId="37" fontId="2" fillId="2" borderId="5" xfId="0" applyNumberFormat="1" applyFont="1" applyFill="1" applyBorder="1" applyProtection="1">
      <protection locked="0"/>
    </xf>
    <xf numFmtId="0" fontId="2" fillId="0" borderId="5" xfId="0" applyFont="1" applyBorder="1" applyProtection="1">
      <protection locked="0"/>
    </xf>
    <xf numFmtId="0" fontId="2" fillId="0" borderId="1" xfId="0" applyFont="1" applyBorder="1" applyAlignment="1">
      <alignment horizontal="left" indent="5"/>
    </xf>
    <xf numFmtId="37" fontId="2" fillId="2" borderId="3" xfId="0" applyNumberFormat="1" applyFont="1" applyFill="1" applyBorder="1"/>
    <xf numFmtId="37" fontId="2" fillId="0" borderId="3" xfId="0" applyNumberFormat="1" applyFont="1" applyBorder="1"/>
    <xf numFmtId="37" fontId="2" fillId="0" borderId="0" xfId="0" applyNumberFormat="1" applyFont="1" applyProtection="1">
      <protection locked="0"/>
    </xf>
    <xf numFmtId="0" fontId="2" fillId="0" borderId="1" xfId="0" applyFont="1" applyBorder="1" applyAlignment="1">
      <alignment horizontal="left" indent="7"/>
    </xf>
    <xf numFmtId="37" fontId="2" fillId="2" borderId="0" xfId="0" applyNumberFormat="1" applyFont="1" applyFill="1"/>
    <xf numFmtId="37" fontId="2" fillId="0" borderId="0" xfId="0" applyNumberFormat="1" applyFont="1"/>
    <xf numFmtId="37" fontId="2" fillId="0" borderId="32" xfId="0" applyNumberFormat="1" applyFont="1" applyBorder="1"/>
    <xf numFmtId="0" fontId="2" fillId="0" borderId="1" xfId="0" applyFont="1" applyBorder="1" applyAlignment="1">
      <alignment horizontal="left" indent="11"/>
    </xf>
    <xf numFmtId="0" fontId="3" fillId="0" borderId="8" xfId="0" applyFont="1" applyBorder="1" applyAlignment="1">
      <alignment horizontal="center" wrapText="1"/>
    </xf>
    <xf numFmtId="0" fontId="12" fillId="0" borderId="0" xfId="0" applyFont="1" applyAlignment="1">
      <alignment horizontal="center" wrapText="1"/>
    </xf>
    <xf numFmtId="0" fontId="13" fillId="0" borderId="0" xfId="3" applyFont="1" applyBorder="1" applyAlignment="1" applyProtection="1">
      <alignment horizontal="center" wrapText="1"/>
    </xf>
    <xf numFmtId="0" fontId="3" fillId="0" borderId="9" xfId="0" applyFont="1" applyBorder="1" applyAlignment="1">
      <alignment horizontal="center" wrapText="1"/>
    </xf>
    <xf numFmtId="0" fontId="0" fillId="0" borderId="9" xfId="0" applyBorder="1" applyAlignment="1">
      <alignment wrapText="1"/>
    </xf>
    <xf numFmtId="0" fontId="0" fillId="0" borderId="31" xfId="0" applyBorder="1"/>
    <xf numFmtId="0" fontId="0" fillId="0" borderId="9" xfId="0" applyBorder="1"/>
    <xf numFmtId="0" fontId="0" fillId="0" borderId="5" xfId="0" applyBorder="1"/>
    <xf numFmtId="0" fontId="0" fillId="0" borderId="1" xfId="0" applyBorder="1"/>
    <xf numFmtId="0" fontId="3" fillId="0" borderId="1" xfId="0" applyFont="1" applyBorder="1"/>
    <xf numFmtId="0" fontId="14" fillId="0" borderId="1" xfId="0" applyFont="1" applyBorder="1"/>
    <xf numFmtId="0" fontId="4" fillId="0" borderId="1" xfId="0" applyFont="1" applyBorder="1"/>
    <xf numFmtId="0" fontId="14" fillId="0" borderId="2" xfId="0" applyFont="1" applyBorder="1"/>
    <xf numFmtId="0" fontId="0" fillId="0" borderId="6" xfId="0" applyBorder="1"/>
    <xf numFmtId="0" fontId="0" fillId="0" borderId="7" xfId="0" applyBorder="1"/>
    <xf numFmtId="0" fontId="3" fillId="0" borderId="0" xfId="0" applyFont="1" applyAlignment="1">
      <alignment horizontal="center" wrapText="1"/>
    </xf>
    <xf numFmtId="0" fontId="0" fillId="0" borderId="0" xfId="0" applyAlignment="1">
      <alignment wrapText="1"/>
    </xf>
    <xf numFmtId="0" fontId="0" fillId="0" borderId="8" xfId="0" applyBorder="1"/>
    <xf numFmtId="0" fontId="0" fillId="0" borderId="2" xfId="0" applyBorder="1"/>
    <xf numFmtId="0" fontId="0" fillId="0" borderId="31" xfId="0" applyBorder="1" applyAlignment="1">
      <alignment wrapText="1"/>
    </xf>
    <xf numFmtId="0" fontId="0" fillId="0" borderId="5" xfId="0" applyBorder="1" applyAlignment="1">
      <alignment wrapText="1"/>
    </xf>
    <xf numFmtId="0" fontId="3" fillId="0" borderId="1" xfId="0" applyFont="1" applyBorder="1" applyAlignment="1">
      <alignment horizontal="center" wrapText="1"/>
    </xf>
    <xf numFmtId="0" fontId="3" fillId="0" borderId="2" xfId="0" applyFont="1" applyBorder="1"/>
    <xf numFmtId="0" fontId="19" fillId="0" borderId="1" xfId="0" applyFont="1" applyBorder="1"/>
    <xf numFmtId="0" fontId="6" fillId="0" borderId="0" xfId="3" applyBorder="1" applyAlignment="1" applyProtection="1"/>
    <xf numFmtId="0" fontId="6" fillId="0" borderId="0" xfId="3" applyFill="1" applyBorder="1" applyAlignment="1" applyProtection="1"/>
    <xf numFmtId="0" fontId="0" fillId="0" borderId="1" xfId="0" applyBorder="1" applyAlignment="1">
      <alignment vertical="top"/>
    </xf>
    <xf numFmtId="0" fontId="0" fillId="0" borderId="0" xfId="0" applyAlignment="1">
      <alignment vertical="top"/>
    </xf>
    <xf numFmtId="0" fontId="0" fillId="0" borderId="5" xfId="0" applyBorder="1" applyAlignment="1">
      <alignment vertical="top"/>
    </xf>
    <xf numFmtId="0" fontId="11" fillId="7" borderId="0" xfId="0" applyFont="1" applyFill="1"/>
    <xf numFmtId="0" fontId="2" fillId="0" borderId="10" xfId="0" applyFont="1" applyBorder="1" applyAlignment="1">
      <alignment horizontal="center" vertical="center" wrapText="1"/>
    </xf>
    <xf numFmtId="0" fontId="2" fillId="0" borderId="11" xfId="0" applyFont="1" applyBorder="1" applyAlignment="1">
      <alignment vertical="center" wrapText="1"/>
    </xf>
    <xf numFmtId="0" fontId="16" fillId="0" borderId="2" xfId="3" applyFont="1" applyBorder="1" applyAlignment="1" applyProtection="1">
      <alignment horizontal="fill" wrapText="1"/>
    </xf>
    <xf numFmtId="0" fontId="0" fillId="0" borderId="6" xfId="0" applyBorder="1" applyAlignment="1">
      <alignment horizontal="fill" wrapText="1"/>
    </xf>
    <xf numFmtId="0" fontId="20" fillId="0" borderId="2" xfId="3" applyFont="1" applyBorder="1" applyAlignment="1" applyProtection="1">
      <alignment horizontal="fill" wrapText="1"/>
    </xf>
    <xf numFmtId="0" fontId="21" fillId="0" borderId="6" xfId="0" applyFont="1" applyBorder="1" applyAlignment="1">
      <alignment horizontal="fill" wrapText="1"/>
    </xf>
    <xf numFmtId="0" fontId="3" fillId="0" borderId="9" xfId="0" applyFont="1" applyBorder="1" applyAlignment="1">
      <alignment horizontal="centerContinuous" wrapText="1"/>
    </xf>
    <xf numFmtId="0" fontId="0" fillId="0" borderId="9" xfId="0" applyBorder="1" applyAlignment="1">
      <alignment horizontal="centerContinuous" wrapText="1"/>
    </xf>
    <xf numFmtId="0" fontId="2" fillId="0" borderId="0" xfId="0" applyFont="1" applyAlignment="1">
      <alignment horizontal="fill"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1" xfId="0" applyFont="1" applyBorder="1" applyAlignment="1">
      <alignment wrapText="1"/>
    </xf>
    <xf numFmtId="10" fontId="2" fillId="0" borderId="0" xfId="5" applyNumberFormat="1" applyFont="1"/>
    <xf numFmtId="0" fontId="2" fillId="0" borderId="0" xfId="0" applyFont="1" applyAlignment="1">
      <alignment horizontal="center" wrapText="1"/>
    </xf>
    <xf numFmtId="0" fontId="3" fillId="0" borderId="0" xfId="0" applyFont="1" applyAlignment="1">
      <alignment wrapText="1"/>
    </xf>
    <xf numFmtId="0" fontId="2" fillId="0" borderId="0" xfId="0" applyFont="1" applyBorder="1"/>
    <xf numFmtId="0" fontId="2" fillId="0" borderId="0" xfId="0" applyFont="1" applyFill="1" applyBorder="1"/>
    <xf numFmtId="0" fontId="2" fillId="0" borderId="0" xfId="0" applyFont="1" applyFill="1"/>
    <xf numFmtId="0" fontId="25" fillId="0" borderId="3" xfId="0" applyFont="1" applyBorder="1" applyAlignment="1">
      <alignment horizontal="center"/>
    </xf>
    <xf numFmtId="0" fontId="22" fillId="0" borderId="0" xfId="0" applyFont="1"/>
    <xf numFmtId="0" fontId="22" fillId="0" borderId="1" xfId="0" applyFont="1" applyBorder="1" applyAlignment="1">
      <alignment horizontal="left" indent="9"/>
    </xf>
    <xf numFmtId="0" fontId="17" fillId="0" borderId="0" xfId="0" applyFont="1" applyAlignment="1">
      <alignment horizontal="center" wrapText="1"/>
    </xf>
    <xf numFmtId="0" fontId="18" fillId="0" borderId="0" xfId="0" applyFont="1" applyAlignment="1">
      <alignment wrapText="1"/>
    </xf>
    <xf numFmtId="0" fontId="3" fillId="0" borderId="0" xfId="0" applyFont="1" applyAlignment="1">
      <alignment horizontal="center" wrapText="1"/>
    </xf>
    <xf numFmtId="0" fontId="0" fillId="0" borderId="0" xfId="0" applyAlignment="1">
      <alignment wrapText="1"/>
    </xf>
    <xf numFmtId="0" fontId="12" fillId="0" borderId="0" xfId="0" applyFont="1" applyAlignment="1">
      <alignment horizontal="center" wrapText="1"/>
    </xf>
    <xf numFmtId="0" fontId="6" fillId="0" borderId="0" xfId="3" applyFill="1" applyBorder="1" applyAlignment="1" applyProtection="1">
      <alignment wrapText="1"/>
    </xf>
    <xf numFmtId="164" fontId="3" fillId="0" borderId="0" xfId="0" applyNumberFormat="1" applyFont="1" applyAlignment="1">
      <alignment horizontal="center"/>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2" fillId="0" borderId="0" xfId="0" applyFont="1" applyAlignment="1">
      <alignment horizontal="left" wrapText="1"/>
    </xf>
    <xf numFmtId="0" fontId="2" fillId="6" borderId="0" xfId="0" applyFont="1" applyFill="1" applyAlignment="1">
      <alignment horizontal="justify" wrapText="1"/>
    </xf>
    <xf numFmtId="0" fontId="2" fillId="6" borderId="0" xfId="0" applyFont="1" applyFill="1" applyAlignment="1">
      <alignment horizontal="left" wrapText="1"/>
    </xf>
    <xf numFmtId="0" fontId="2" fillId="0" borderId="0" xfId="0" applyFont="1" applyAlignment="1">
      <alignment horizontal="justify" wrapText="1"/>
    </xf>
    <xf numFmtId="0" fontId="3" fillId="0" borderId="0" xfId="0" applyFont="1" applyAlignment="1">
      <alignment horizontal="center"/>
    </xf>
    <xf numFmtId="0" fontId="12" fillId="0" borderId="0" xfId="0" applyFont="1" applyAlignment="1">
      <alignment horizontal="center"/>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31" xfId="0" applyFont="1" applyBorder="1" applyAlignment="1">
      <alignment horizontal="center" wrapText="1"/>
    </xf>
    <xf numFmtId="0" fontId="3" fillId="0" borderId="35" xfId="0" applyFont="1" applyBorder="1" applyAlignment="1">
      <alignment horizontal="center" wrapText="1"/>
    </xf>
    <xf numFmtId="0" fontId="3" fillId="0" borderId="3" xfId="0" applyFont="1" applyBorder="1" applyAlignment="1">
      <alignment horizontal="center" wrapText="1"/>
    </xf>
    <xf numFmtId="0" fontId="3" fillId="0" borderId="36" xfId="0" applyFont="1" applyBorder="1" applyAlignment="1">
      <alignment horizontal="center" wrapText="1"/>
    </xf>
    <xf numFmtId="0" fontId="2" fillId="0" borderId="1"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9" xfId="0" applyFont="1" applyBorder="1" applyAlignment="1">
      <alignment horizontal="center" wrapText="1"/>
    </xf>
    <xf numFmtId="0" fontId="2" fillId="0" borderId="31"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wrapText="1"/>
    </xf>
    <xf numFmtId="0" fontId="2" fillId="0" borderId="38" xfId="0" applyFont="1" applyBorder="1" applyAlignment="1">
      <alignment wrapText="1"/>
    </xf>
    <xf numFmtId="0" fontId="2" fillId="0" borderId="39" xfId="0" applyFont="1" applyBorder="1" applyAlignment="1">
      <alignment wrapText="1"/>
    </xf>
    <xf numFmtId="0" fontId="2" fillId="0" borderId="1" xfId="0" applyFont="1" applyBorder="1" applyAlignment="1">
      <alignment wrapText="1"/>
    </xf>
    <xf numFmtId="0" fontId="2" fillId="0" borderId="0" xfId="0" applyFont="1" applyAlignment="1">
      <alignment wrapText="1"/>
    </xf>
    <xf numFmtId="0" fontId="2" fillId="0" borderId="5" xfId="0" applyFont="1" applyBorder="1" applyAlignment="1">
      <alignment wrapText="1"/>
    </xf>
    <xf numFmtId="0" fontId="2" fillId="0" borderId="2"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3"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3" fillId="0" borderId="1"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1" xfId="0" applyFont="1" applyBorder="1" applyAlignment="1">
      <alignment horizontal="center" vertical="top" wrapText="1"/>
    </xf>
    <xf numFmtId="0" fontId="25" fillId="0" borderId="0" xfId="0" applyFont="1" applyAlignment="1">
      <alignment horizontal="center"/>
    </xf>
    <xf numFmtId="0" fontId="8" fillId="0" borderId="6" xfId="0" applyFont="1" applyBorder="1" applyAlignment="1">
      <alignment vertical="top" wrapText="1"/>
    </xf>
    <xf numFmtId="0" fontId="2" fillId="0" borderId="6" xfId="0" applyFont="1" applyBorder="1"/>
    <xf numFmtId="0" fontId="5" fillId="0" borderId="40" xfId="0" applyFont="1" applyBorder="1" applyAlignment="1">
      <alignment horizontal="center" vertical="top" wrapText="1"/>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3" fillId="0" borderId="15" xfId="0" applyFont="1" applyBorder="1" applyAlignment="1">
      <alignment horizontal="center" vertical="center" wrapText="1"/>
    </xf>
    <xf numFmtId="0" fontId="2" fillId="0" borderId="14" xfId="0" applyFont="1" applyBorder="1" applyAlignment="1">
      <alignment vertical="center" wrapText="1"/>
    </xf>
    <xf numFmtId="0" fontId="2" fillId="0" borderId="29" xfId="0" applyFont="1" applyBorder="1" applyAlignment="1">
      <alignment vertical="center" wrapText="1"/>
    </xf>
    <xf numFmtId="0" fontId="3" fillId="0" borderId="22" xfId="0" applyFont="1" applyBorder="1" applyAlignment="1">
      <alignment horizontal="center" vertical="center" wrapText="1"/>
    </xf>
    <xf numFmtId="0" fontId="2" fillId="0" borderId="17" xfId="0" applyFont="1" applyBorder="1" applyAlignment="1">
      <alignment vertical="center" wrapText="1"/>
    </xf>
    <xf numFmtId="0" fontId="2" fillId="0" borderId="10" xfId="0" applyFont="1" applyBorder="1" applyAlignment="1">
      <alignment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applyAlignment="1">
      <alignment vertical="top" wrapText="1"/>
    </xf>
    <xf numFmtId="0" fontId="0" fillId="0" borderId="5" xfId="0" applyBorder="1" applyAlignment="1">
      <alignment vertical="top" wrapText="1"/>
    </xf>
    <xf numFmtId="0" fontId="0" fillId="0" borderId="1" xfId="0" applyBorder="1" applyAlignment="1">
      <alignment vertical="top" wrapText="1"/>
    </xf>
  </cellXfs>
  <cellStyles count="6">
    <cellStyle name="Comma" xfId="1" builtinId="3"/>
    <cellStyle name="Comma 2" xfId="2" xr:uid="{00000000-0005-0000-0000-000001000000}"/>
    <cellStyle name="Hyperlink" xfId="3" builtinId="8"/>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142875</xdr:rowOff>
    </xdr:from>
    <xdr:to>
      <xdr:col>0</xdr:col>
      <xdr:colOff>0</xdr:colOff>
      <xdr:row>25</xdr:row>
      <xdr:rowOff>142875</xdr:rowOff>
    </xdr:to>
    <xdr:sp macro="" textlink="">
      <xdr:nvSpPr>
        <xdr:cNvPr id="1110" name="Line 1">
          <a:extLst>
            <a:ext uri="{FF2B5EF4-FFF2-40B4-BE49-F238E27FC236}">
              <a16:creationId xmlns:a16="http://schemas.microsoft.com/office/drawing/2014/main" id="{F1172172-515A-62E3-6028-0F335CAFAB53}"/>
            </a:ext>
            <a:ext uri="{C183D7F6-B498-43B3-948B-1728B52AA6E4}">
              <adec:decorative xmlns:adec="http://schemas.microsoft.com/office/drawing/2017/decorative" val="1"/>
            </a:ext>
          </a:extLst>
        </xdr:cNvPr>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142875</xdr:rowOff>
    </xdr:from>
    <xdr:to>
      <xdr:col>0</xdr:col>
      <xdr:colOff>0</xdr:colOff>
      <xdr:row>25</xdr:row>
      <xdr:rowOff>142875</xdr:rowOff>
    </xdr:to>
    <xdr:sp macro="" textlink="">
      <xdr:nvSpPr>
        <xdr:cNvPr id="2134" name="Line 1">
          <a:extLst>
            <a:ext uri="{FF2B5EF4-FFF2-40B4-BE49-F238E27FC236}">
              <a16:creationId xmlns:a16="http://schemas.microsoft.com/office/drawing/2014/main" id="{6F881E6B-D4E2-1B5A-35A1-966734EF8358}"/>
            </a:ext>
            <a:ext uri="{C183D7F6-B498-43B3-948B-1728B52AA6E4}">
              <adec:decorative xmlns:adec="http://schemas.microsoft.com/office/drawing/2017/decorative" val="1"/>
            </a:ext>
          </a:extLst>
        </xdr:cNvPr>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wayne.Gordon1@fldoe.org" TargetMode="External"/><Relationship Id="rId2" Type="http://schemas.openxmlformats.org/officeDocument/2006/relationships/hyperlink" Target="https://www.fldoe.org/finance/fl-edu-finance-program-fefp/financial-program-cost-accounting-repo.stml" TargetMode="External"/><Relationship Id="rId1" Type="http://schemas.openxmlformats.org/officeDocument/2006/relationships/hyperlink" Target="https://www.fldoe.org/finance/comptroller/"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showGridLines="0" topLeftCell="A28" zoomScale="130" zoomScaleNormal="130" zoomScaleSheetLayoutView="87" workbookViewId="0">
      <selection sqref="A1:I1"/>
    </sheetView>
  </sheetViews>
  <sheetFormatPr defaultRowHeight="12.75" x14ac:dyDescent="0.2"/>
  <cols>
    <col min="1" max="1" width="3.7109375" customWidth="1"/>
    <col min="3" max="3" width="60.28515625" customWidth="1"/>
    <col min="4" max="4" width="6.85546875" customWidth="1"/>
    <col min="5" max="5" width="5" customWidth="1"/>
    <col min="6" max="6" width="4.5703125" customWidth="1"/>
    <col min="7" max="7" width="4.140625" customWidth="1"/>
    <col min="8" max="8" width="4.42578125" customWidth="1"/>
    <col min="9" max="9" width="3.7109375" customWidth="1"/>
  </cols>
  <sheetData>
    <row r="1" spans="1:9" ht="20.25" customHeight="1" x14ac:dyDescent="0.3">
      <c r="A1" s="193" t="s">
        <v>0</v>
      </c>
      <c r="B1" s="193"/>
      <c r="C1" s="193"/>
      <c r="D1" s="193"/>
      <c r="E1" s="193"/>
      <c r="F1" s="193"/>
      <c r="G1" s="194"/>
      <c r="H1" s="194"/>
      <c r="I1" s="194"/>
    </row>
    <row r="2" spans="1:9" ht="21" thickBot="1" x14ac:dyDescent="0.35">
      <c r="A2" s="193" t="s">
        <v>1</v>
      </c>
      <c r="B2" s="193"/>
      <c r="C2" s="193"/>
      <c r="D2" s="193"/>
      <c r="E2" s="193"/>
      <c r="F2" s="193"/>
      <c r="G2" s="194"/>
      <c r="H2" s="194"/>
      <c r="I2" s="194"/>
    </row>
    <row r="3" spans="1:9" ht="13.5" thickTop="1" x14ac:dyDescent="0.2">
      <c r="B3" s="123"/>
      <c r="C3" s="121"/>
      <c r="D3" s="121"/>
      <c r="E3" s="121"/>
      <c r="F3" s="121"/>
      <c r="G3" s="121"/>
      <c r="H3" s="148"/>
      <c r="I3" s="147"/>
    </row>
    <row r="4" spans="1:9" ht="15.75" x14ac:dyDescent="0.25">
      <c r="B4" s="165" t="s">
        <v>2</v>
      </c>
      <c r="C4" s="1"/>
      <c r="I4" s="149"/>
    </row>
    <row r="5" spans="1:9" x14ac:dyDescent="0.2">
      <c r="B5" s="150"/>
      <c r="C5" s="166" t="s">
        <v>3</v>
      </c>
      <c r="I5" s="149"/>
    </row>
    <row r="6" spans="1:9" x14ac:dyDescent="0.2">
      <c r="B6" s="150"/>
      <c r="C6" s="166" t="s">
        <v>4</v>
      </c>
      <c r="I6" s="149"/>
    </row>
    <row r="7" spans="1:9" x14ac:dyDescent="0.2">
      <c r="B7" s="150"/>
      <c r="C7" s="166" t="s">
        <v>5</v>
      </c>
      <c r="I7" s="149"/>
    </row>
    <row r="8" spans="1:9" x14ac:dyDescent="0.2">
      <c r="B8" s="150"/>
      <c r="C8" s="166" t="s">
        <v>6</v>
      </c>
      <c r="I8" s="149"/>
    </row>
    <row r="9" spans="1:9" x14ac:dyDescent="0.2">
      <c r="B9" s="150"/>
      <c r="C9" s="166" t="s">
        <v>7</v>
      </c>
      <c r="I9" s="149"/>
    </row>
    <row r="10" spans="1:9" x14ac:dyDescent="0.2">
      <c r="B10" s="150"/>
      <c r="I10" s="149"/>
    </row>
    <row r="11" spans="1:9" x14ac:dyDescent="0.2">
      <c r="B11" s="150"/>
      <c r="I11" s="149"/>
    </row>
    <row r="12" spans="1:9" ht="15.75" x14ac:dyDescent="0.25">
      <c r="B12" s="165" t="s">
        <v>8</v>
      </c>
      <c r="I12" s="149"/>
    </row>
    <row r="13" spans="1:9" x14ac:dyDescent="0.2">
      <c r="B13" s="150"/>
      <c r="C13" s="166" t="s">
        <v>9</v>
      </c>
      <c r="I13" s="149"/>
    </row>
    <row r="14" spans="1:9" x14ac:dyDescent="0.2">
      <c r="B14" s="150"/>
      <c r="C14" s="167" t="s">
        <v>10</v>
      </c>
      <c r="I14" s="149"/>
    </row>
    <row r="15" spans="1:9" x14ac:dyDescent="0.2">
      <c r="B15" s="150"/>
      <c r="C15" s="166" t="s">
        <v>11</v>
      </c>
      <c r="I15" s="149"/>
    </row>
    <row r="16" spans="1:9" x14ac:dyDescent="0.2">
      <c r="B16" s="150"/>
      <c r="C16" s="167" t="s">
        <v>12</v>
      </c>
      <c r="I16" s="149"/>
    </row>
    <row r="17" spans="2:9" x14ac:dyDescent="0.2">
      <c r="B17" s="150"/>
      <c r="C17" s="167" t="s">
        <v>13</v>
      </c>
      <c r="I17" s="149"/>
    </row>
    <row r="18" spans="2:9" x14ac:dyDescent="0.2">
      <c r="B18" s="150"/>
      <c r="C18" s="167" t="s">
        <v>14</v>
      </c>
      <c r="I18" s="149"/>
    </row>
    <row r="19" spans="2:9" x14ac:dyDescent="0.2">
      <c r="B19" s="150"/>
      <c r="C19" s="167" t="s">
        <v>15</v>
      </c>
      <c r="I19" s="149"/>
    </row>
    <row r="20" spans="2:9" x14ac:dyDescent="0.2">
      <c r="B20" s="150"/>
      <c r="I20" s="149"/>
    </row>
    <row r="21" spans="2:9" x14ac:dyDescent="0.2">
      <c r="B21" s="150"/>
      <c r="I21" s="149"/>
    </row>
    <row r="22" spans="2:9" ht="15.75" x14ac:dyDescent="0.25">
      <c r="B22" s="165" t="s">
        <v>16</v>
      </c>
      <c r="I22" s="149"/>
    </row>
    <row r="23" spans="2:9" x14ac:dyDescent="0.2">
      <c r="B23" s="150"/>
      <c r="C23" s="166" t="s">
        <v>17</v>
      </c>
      <c r="I23" s="149"/>
    </row>
    <row r="24" spans="2:9" x14ac:dyDescent="0.2">
      <c r="B24" s="150"/>
      <c r="C24" s="166" t="s">
        <v>18</v>
      </c>
      <c r="I24" s="149"/>
    </row>
    <row r="25" spans="2:9" x14ac:dyDescent="0.2">
      <c r="B25" s="150"/>
      <c r="C25" s="166" t="s">
        <v>19</v>
      </c>
      <c r="I25" s="149"/>
    </row>
    <row r="26" spans="2:9" x14ac:dyDescent="0.2">
      <c r="B26" s="150"/>
      <c r="C26" s="166" t="s">
        <v>20</v>
      </c>
      <c r="I26" s="149"/>
    </row>
    <row r="27" spans="2:9" x14ac:dyDescent="0.2">
      <c r="B27" s="150"/>
      <c r="C27" s="166" t="s">
        <v>21</v>
      </c>
      <c r="I27" s="149"/>
    </row>
    <row r="28" spans="2:9" x14ac:dyDescent="0.2">
      <c r="B28" s="150"/>
      <c r="I28" s="149"/>
    </row>
    <row r="29" spans="2:9" x14ac:dyDescent="0.2">
      <c r="B29" s="150"/>
      <c r="I29" s="149"/>
    </row>
    <row r="30" spans="2:9" ht="15.75" x14ac:dyDescent="0.25">
      <c r="B30" s="165" t="s">
        <v>22</v>
      </c>
      <c r="I30" s="149"/>
    </row>
    <row r="31" spans="2:9" x14ac:dyDescent="0.2">
      <c r="B31" s="150"/>
      <c r="C31" s="166" t="s">
        <v>17</v>
      </c>
      <c r="I31" s="149"/>
    </row>
    <row r="32" spans="2:9" x14ac:dyDescent="0.2">
      <c r="B32" s="150"/>
      <c r="C32" s="166" t="s">
        <v>18</v>
      </c>
      <c r="I32" s="149"/>
    </row>
    <row r="33" spans="2:9" x14ac:dyDescent="0.2">
      <c r="B33" s="150"/>
      <c r="C33" s="166" t="s">
        <v>19</v>
      </c>
      <c r="I33" s="149"/>
    </row>
    <row r="34" spans="2:9" x14ac:dyDescent="0.2">
      <c r="B34" s="150"/>
      <c r="C34" s="166" t="s">
        <v>20</v>
      </c>
      <c r="I34" s="149"/>
    </row>
    <row r="35" spans="2:9" x14ac:dyDescent="0.2">
      <c r="B35" s="150"/>
      <c r="C35" s="166" t="s">
        <v>21</v>
      </c>
      <c r="I35" s="149"/>
    </row>
    <row r="36" spans="2:9" x14ac:dyDescent="0.2">
      <c r="B36" s="150"/>
      <c r="I36" s="149"/>
    </row>
    <row r="37" spans="2:9" x14ac:dyDescent="0.2">
      <c r="B37" s="150"/>
      <c r="I37" s="149"/>
    </row>
    <row r="38" spans="2:9" ht="15.75" x14ac:dyDescent="0.25">
      <c r="B38" s="165" t="s">
        <v>23</v>
      </c>
      <c r="I38" s="149"/>
    </row>
    <row r="39" spans="2:9" x14ac:dyDescent="0.2">
      <c r="B39" s="150"/>
      <c r="C39" s="166" t="s">
        <v>24</v>
      </c>
      <c r="I39" s="149"/>
    </row>
    <row r="40" spans="2:9" x14ac:dyDescent="0.2">
      <c r="B40" s="150"/>
      <c r="C40" s="166" t="s">
        <v>25</v>
      </c>
      <c r="I40" s="149"/>
    </row>
    <row r="41" spans="2:9" x14ac:dyDescent="0.2">
      <c r="B41" s="150"/>
      <c r="C41" s="166" t="s">
        <v>26</v>
      </c>
      <c r="I41" s="149"/>
    </row>
    <row r="42" spans="2:9" x14ac:dyDescent="0.2">
      <c r="B42" s="150"/>
      <c r="C42" s="167" t="s">
        <v>27</v>
      </c>
      <c r="I42" s="149"/>
    </row>
    <row r="43" spans="2:9" x14ac:dyDescent="0.2">
      <c r="B43" s="150"/>
      <c r="C43" s="167" t="s">
        <v>28</v>
      </c>
      <c r="I43" s="149"/>
    </row>
    <row r="44" spans="2:9" x14ac:dyDescent="0.2">
      <c r="B44" s="150"/>
      <c r="I44" s="149"/>
    </row>
    <row r="45" spans="2:9" x14ac:dyDescent="0.2">
      <c r="B45" s="150"/>
      <c r="I45" s="149"/>
    </row>
    <row r="46" spans="2:9" ht="15.75" x14ac:dyDescent="0.25">
      <c r="B46" s="165" t="s">
        <v>29</v>
      </c>
      <c r="I46" s="149"/>
    </row>
    <row r="47" spans="2:9" x14ac:dyDescent="0.2">
      <c r="B47" s="150"/>
      <c r="C47" s="166" t="s">
        <v>30</v>
      </c>
      <c r="I47" s="149"/>
    </row>
    <row r="48" spans="2:9" x14ac:dyDescent="0.2">
      <c r="B48" s="150"/>
      <c r="C48" s="166" t="s">
        <v>31</v>
      </c>
      <c r="I48" s="149"/>
    </row>
    <row r="49" spans="2:9" x14ac:dyDescent="0.2">
      <c r="B49" s="150"/>
      <c r="C49" s="166" t="s">
        <v>32</v>
      </c>
      <c r="I49" s="149"/>
    </row>
    <row r="50" spans="2:9" x14ac:dyDescent="0.2">
      <c r="B50" s="150"/>
      <c r="C50" s="167" t="s">
        <v>33</v>
      </c>
      <c r="I50" s="149"/>
    </row>
    <row r="51" spans="2:9" x14ac:dyDescent="0.2">
      <c r="B51" s="150"/>
      <c r="C51" s="167" t="s">
        <v>34</v>
      </c>
      <c r="I51" s="149"/>
    </row>
    <row r="52" spans="2:9" x14ac:dyDescent="0.2">
      <c r="B52" s="150"/>
      <c r="C52" s="167" t="s">
        <v>35</v>
      </c>
      <c r="I52" s="149"/>
    </row>
    <row r="53" spans="2:9" x14ac:dyDescent="0.2">
      <c r="B53" s="150"/>
      <c r="I53" s="149"/>
    </row>
    <row r="54" spans="2:9" x14ac:dyDescent="0.2">
      <c r="B54" s="150"/>
      <c r="I54" s="149"/>
    </row>
    <row r="55" spans="2:9" ht="15.75" x14ac:dyDescent="0.25">
      <c r="B55" s="165" t="s">
        <v>36</v>
      </c>
      <c r="I55" s="149"/>
    </row>
    <row r="56" spans="2:9" x14ac:dyDescent="0.2">
      <c r="B56" s="150"/>
      <c r="C56" s="166" t="s">
        <v>37</v>
      </c>
      <c r="I56" s="149"/>
    </row>
    <row r="57" spans="2:9" x14ac:dyDescent="0.2">
      <c r="B57" s="150"/>
      <c r="C57" s="166" t="s">
        <v>38</v>
      </c>
      <c r="I57" s="149"/>
    </row>
    <row r="58" spans="2:9" x14ac:dyDescent="0.2">
      <c r="B58" s="150"/>
      <c r="C58" s="166" t="s">
        <v>39</v>
      </c>
      <c r="I58" s="149"/>
    </row>
    <row r="59" spans="2:9" x14ac:dyDescent="0.2">
      <c r="B59" s="150"/>
      <c r="C59" s="166" t="s">
        <v>40</v>
      </c>
      <c r="I59" s="149"/>
    </row>
    <row r="60" spans="2:9" x14ac:dyDescent="0.2">
      <c r="B60" s="150"/>
      <c r="C60" s="166" t="s">
        <v>41</v>
      </c>
      <c r="I60" s="149"/>
    </row>
    <row r="61" spans="2:9" x14ac:dyDescent="0.2">
      <c r="B61" s="150"/>
      <c r="I61" s="149"/>
    </row>
    <row r="62" spans="2:9" x14ac:dyDescent="0.2">
      <c r="B62" s="150"/>
      <c r="I62" s="149"/>
    </row>
    <row r="63" spans="2:9" ht="15.75" x14ac:dyDescent="0.25">
      <c r="B63" s="165" t="s">
        <v>42</v>
      </c>
      <c r="I63" s="149"/>
    </row>
    <row r="64" spans="2:9" x14ac:dyDescent="0.2">
      <c r="B64" s="150"/>
      <c r="C64" s="166" t="s">
        <v>43</v>
      </c>
      <c r="I64" s="149"/>
    </row>
    <row r="65" spans="2:9" x14ac:dyDescent="0.2">
      <c r="B65" s="150"/>
      <c r="C65" s="166" t="s">
        <v>44</v>
      </c>
      <c r="I65" s="149"/>
    </row>
    <row r="66" spans="2:9" x14ac:dyDescent="0.2">
      <c r="B66" s="150"/>
      <c r="C66" s="166" t="s">
        <v>45</v>
      </c>
      <c r="I66" s="149"/>
    </row>
    <row r="67" spans="2:9" x14ac:dyDescent="0.2">
      <c r="B67" s="150"/>
      <c r="I67" s="149"/>
    </row>
    <row r="68" spans="2:9" x14ac:dyDescent="0.2">
      <c r="B68" s="150"/>
      <c r="I68" s="149"/>
    </row>
    <row r="69" spans="2:9" ht="15.75" x14ac:dyDescent="0.25">
      <c r="B69" s="165" t="s">
        <v>46</v>
      </c>
      <c r="I69" s="149"/>
    </row>
    <row r="70" spans="2:9" x14ac:dyDescent="0.2">
      <c r="B70" s="150"/>
      <c r="C70" s="166" t="s">
        <v>47</v>
      </c>
      <c r="I70" s="149"/>
    </row>
    <row r="71" spans="2:9" x14ac:dyDescent="0.2">
      <c r="B71" s="150"/>
      <c r="C71" s="166" t="s">
        <v>48</v>
      </c>
      <c r="I71" s="149"/>
    </row>
    <row r="72" spans="2:9" x14ac:dyDescent="0.2">
      <c r="B72" s="150"/>
      <c r="C72" s="166" t="s">
        <v>49</v>
      </c>
      <c r="I72" s="149"/>
    </row>
    <row r="73" spans="2:9" x14ac:dyDescent="0.2">
      <c r="B73" s="150"/>
      <c r="C73" s="166" t="s">
        <v>40</v>
      </c>
      <c r="I73" s="149"/>
    </row>
    <row r="74" spans="2:9" x14ac:dyDescent="0.2">
      <c r="B74" s="150"/>
      <c r="C74" s="166" t="s">
        <v>41</v>
      </c>
      <c r="I74" s="149"/>
    </row>
    <row r="75" spans="2:9" x14ac:dyDescent="0.2">
      <c r="B75" s="150"/>
      <c r="C75" s="166"/>
      <c r="I75" s="149"/>
    </row>
    <row r="76" spans="2:9" x14ac:dyDescent="0.2">
      <c r="B76" s="150"/>
      <c r="C76" s="166"/>
      <c r="I76" s="149"/>
    </row>
    <row r="77" spans="2:9" ht="15.75" x14ac:dyDescent="0.25">
      <c r="B77" s="165" t="s">
        <v>50</v>
      </c>
      <c r="I77" s="149"/>
    </row>
    <row r="78" spans="2:9" x14ac:dyDescent="0.2">
      <c r="B78" s="150"/>
      <c r="C78" s="166" t="s">
        <v>51</v>
      </c>
      <c r="I78" s="149"/>
    </row>
    <row r="79" spans="2:9" x14ac:dyDescent="0.2">
      <c r="B79" s="150"/>
      <c r="C79" s="166" t="s">
        <v>52</v>
      </c>
      <c r="I79" s="149"/>
    </row>
    <row r="80" spans="2:9" x14ac:dyDescent="0.2">
      <c r="B80" s="150"/>
      <c r="C80" s="166" t="s">
        <v>53</v>
      </c>
      <c r="I80" s="149"/>
    </row>
    <row r="81" spans="2:9" ht="13.5" thickBot="1" x14ac:dyDescent="0.25">
      <c r="B81" s="160"/>
      <c r="C81" s="155"/>
      <c r="D81" s="155"/>
      <c r="E81" s="155"/>
      <c r="F81" s="155"/>
      <c r="G81" s="155"/>
      <c r="H81" s="155"/>
      <c r="I81" s="156"/>
    </row>
    <row r="82" spans="2:9" ht="13.5" thickTop="1" x14ac:dyDescent="0.2"/>
  </sheetData>
  <mergeCells count="2">
    <mergeCell ref="A1:I1"/>
    <mergeCell ref="A2:I2"/>
  </mergeCells>
  <hyperlinks>
    <hyperlink ref="C6" location="'General Information'!C20" display="Contacts" xr:uid="{00000000-0004-0000-0000-000000000000}"/>
    <hyperlink ref="C8" location="'General Information'!C43" display="Indirect Cost Plan Website" xr:uid="{00000000-0004-0000-0000-000001000000}"/>
    <hyperlink ref="C9" location="'General Information'!C48" display="Red Book Reference Guide" xr:uid="{00000000-0004-0000-0000-000002000000}"/>
    <hyperlink ref="C5" location="'General Information'!C5" display="Important Dates " xr:uid="{00000000-0004-0000-0000-000003000000}"/>
    <hyperlink ref="C13" location="Instructions!A4" display="Schedule A - Restricted Rate Calculation " xr:uid="{00000000-0004-0000-0000-000004000000}"/>
    <hyperlink ref="C14" location="Instructions!A11" display="Schedule B - Restricted Rate Calculation fixed with carry forward" xr:uid="{00000000-0004-0000-0000-000005000000}"/>
    <hyperlink ref="C15" location="Instructions!A21" display="Schedule C - Unrestricted Rate Calculation " xr:uid="{00000000-0004-0000-0000-000006000000}"/>
    <hyperlink ref="C16" location="Instructions!A26" display="Schedule D - Unrestricted Rate Calculation fixed with carry forward" xr:uid="{00000000-0004-0000-0000-000007000000}"/>
    <hyperlink ref="C17" location="Instructions!A31" display="Schedule A,B,C,D Submission" xr:uid="{00000000-0004-0000-0000-000008000000}"/>
    <hyperlink ref="C18" location="Instructions!A39" display="Documents to support your application" xr:uid="{00000000-0004-0000-0000-000009000000}"/>
    <hyperlink ref="C19" location="Instructions!A50" display="Plan Due Date" xr:uid="{00000000-0004-0000-0000-00000A000000}"/>
    <hyperlink ref="C23" location="'IC Matrix-Restricted'!B9" display="General Fund Functions" xr:uid="{00000000-0004-0000-0000-00000B000000}"/>
    <hyperlink ref="C24" location="'IC Matrix-Restricted'!B29" display="Capital Outlay Functions" xr:uid="{00000000-0004-0000-0000-00000C000000}"/>
    <hyperlink ref="C25" location="'IC Matrix-Restricted'!B32" display="Debt Service Functions" xr:uid="{00000000-0004-0000-0000-00000D000000}"/>
    <hyperlink ref="C26" location="'IC Matrix-Restricted'!B35" display="Food Services Functions" xr:uid="{00000000-0004-0000-0000-00000E000000}"/>
    <hyperlink ref="C27" location="'IC Matrix-Restricted'!B37" display="Other Functions" xr:uid="{00000000-0004-0000-0000-00000F000000}"/>
    <hyperlink ref="C39" location="'Additional Guidance'!A6" display="General Fund Cost Function Guidance " xr:uid="{00000000-0004-0000-0000-000010000000}"/>
    <hyperlink ref="C40" location="'Additional Guidance'!A44" display="Capital Outlay Cost Function Guidance " xr:uid="{00000000-0004-0000-0000-000011000000}"/>
    <hyperlink ref="C41" location="'Additional Guidance'!A49" display="Debt Service Cost Function Guidance " xr:uid="{00000000-0004-0000-0000-000012000000}"/>
    <hyperlink ref="C42" location="'Additional Guidance'!A53" display="Food Service Cost Function Guidance " xr:uid="{00000000-0004-0000-0000-000013000000}"/>
    <hyperlink ref="C43" location="'Additional Guidance'!A56" display="Other Cost Function Guidance " xr:uid="{00000000-0004-0000-0000-000014000000}"/>
    <hyperlink ref="C47" location="Certification!E12" display="Applied for Restricted Rate" xr:uid="{00000000-0004-0000-0000-000015000000}"/>
    <hyperlink ref="C48" location="Certification!J12" display="Applied for Unrestricted Rate" xr:uid="{00000000-0004-0000-0000-000016000000}"/>
    <hyperlink ref="C49" location="Certification!D18" display="LEA Required Signatures" xr:uid="{00000000-0004-0000-0000-000017000000}"/>
    <hyperlink ref="C50" location="Certification!E28" display="Accepted Restricted Rate" xr:uid="{00000000-0004-0000-0000-000018000000}"/>
    <hyperlink ref="C51" location="Certification!J28" display="Accepted Unrestricted Rate" xr:uid="{00000000-0004-0000-0000-000019000000}"/>
    <hyperlink ref="C52" location="Certification!D34" display="DOE Required Signature" xr:uid="{00000000-0004-0000-0000-00001A000000}"/>
    <hyperlink ref="C56" location="'Schedule A'!B6" display="Ristricted Rate Expenditure Functions List" xr:uid="{00000000-0004-0000-0000-00001B000000}"/>
    <hyperlink ref="C57" location="'Schedule A'!B50" display="Restricted Rate Reconciliation " xr:uid="{00000000-0004-0000-0000-00001C000000}"/>
    <hyperlink ref="C58" location="'Schedule A'!H50" display="Restricted Rate Computation " xr:uid="{00000000-0004-0000-0000-00001D000000}"/>
    <hyperlink ref="C64" location="'Schedule B'!B8" display="Restricted Rate Fixed with Carry-Forward Computation Applied Costs" xr:uid="{00000000-0004-0000-0000-00001E000000}"/>
    <hyperlink ref="C65" location="'Schedule B'!B21" display="Restricted Rate Fixed with Carry-Forward Computation Actual Costs" xr:uid="{00000000-0004-0000-0000-00001F000000}"/>
    <hyperlink ref="C66" location="'Schedule B'!B32" display="Restricted Rate Fixed with Carry-Forward Computation " xr:uid="{00000000-0004-0000-0000-000020000000}"/>
    <hyperlink ref="C70" location="'Schedule C'!B6" display="Unristricted Rate Expenditure Functions List" xr:uid="{00000000-0004-0000-0000-000021000000}"/>
    <hyperlink ref="C71" location="'Schedule C'!B50" display="Unristricted Rate Reconciliation" xr:uid="{00000000-0004-0000-0000-000022000000}"/>
    <hyperlink ref="C72" location="'Schedule C'!H50" display="Unristricted Rate Computation" xr:uid="{00000000-0004-0000-0000-000023000000}"/>
    <hyperlink ref="C78" location="'Schedule D'!B8" display="Unrestricted Rate Fixed with Carry-Forward Computation Applied Costs" xr:uid="{00000000-0004-0000-0000-000024000000}"/>
    <hyperlink ref="C79" location="'Schedule D'!B21" display="Unrestricted Rate Fixed with Carry-Forward Computation Actual Costs" xr:uid="{00000000-0004-0000-0000-000025000000}"/>
    <hyperlink ref="C80" location="'Schedule D'!B32" display="Unrestricted Rate Fixed with Carry-Forward Computation " xr:uid="{00000000-0004-0000-0000-000026000000}"/>
    <hyperlink ref="C7" location="'General Information'!C30" display="Plan A Submission Process" xr:uid="{00000000-0004-0000-0000-000027000000}"/>
    <hyperlink ref="C31" location="'IC Matrix-Unrestricted'!B9" display="General Fund Functions" xr:uid="{00000000-0004-0000-0000-000028000000}"/>
    <hyperlink ref="C32" location="'IC Matrix-Unrestricted'!B29" display="Capital Outlay Functions" xr:uid="{00000000-0004-0000-0000-000029000000}"/>
    <hyperlink ref="C33" location="'IC Matrix-Unrestricted'!B32" display="Debt Service Functions" xr:uid="{00000000-0004-0000-0000-00002A000000}"/>
    <hyperlink ref="C34" location="'IC Matrix-Unrestricted'!B35" display="Food Services Functions" xr:uid="{00000000-0004-0000-0000-00002B000000}"/>
    <hyperlink ref="C35" location="'IC Matrix-Unrestricted'!B37" display="Other Functions" xr:uid="{00000000-0004-0000-0000-00002C000000}"/>
    <hyperlink ref="C59" location="'Schedule A'!H62" display="Distribution Base (MTDC)" xr:uid="{00000000-0004-0000-0000-00002D000000}"/>
    <hyperlink ref="C60" location="'Schedule A'!H76" display="Capitalization Policy" xr:uid="{00000000-0004-0000-0000-00002E000000}"/>
    <hyperlink ref="C73" location="'Schedule C'!H62" display="Distribution Base (MTDC)" xr:uid="{00000000-0004-0000-0000-00002F000000}"/>
    <hyperlink ref="C74" location="'Schedule C'!H77" display="Capitalization Policy" xr:uid="{00000000-0004-0000-0000-000030000000}"/>
  </hyperlinks>
  <pageMargins left="0.7" right="0.7" top="0.75" bottom="0.75" header="0.3" footer="0.3"/>
  <pageSetup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2"/>
    <pageSetUpPr fitToPage="1"/>
  </sheetPr>
  <dimension ref="B1:N85"/>
  <sheetViews>
    <sheetView showGridLines="0" topLeftCell="A64" zoomScaleNormal="100" zoomScaleSheetLayoutView="100" workbookViewId="0">
      <selection activeCell="B5" sqref="B5:L5"/>
    </sheetView>
  </sheetViews>
  <sheetFormatPr defaultRowHeight="12.75" x14ac:dyDescent="0.2"/>
  <cols>
    <col min="1" max="1" width="1.5703125" style="1" customWidth="1"/>
    <col min="2" max="2" width="40.42578125" style="1" customWidth="1"/>
    <col min="3" max="3" width="15.140625" style="1" bestFit="1" customWidth="1"/>
    <col min="4" max="4" width="0.5703125" style="1" customWidth="1"/>
    <col min="5" max="10" width="14.140625" style="1" customWidth="1"/>
    <col min="11" max="11" width="15.140625" style="1" customWidth="1"/>
    <col min="12" max="12" width="14.140625" style="1" customWidth="1"/>
    <col min="13" max="13" width="3.28515625" style="1" customWidth="1"/>
    <col min="14" max="14" width="15.5703125" style="124" bestFit="1" customWidth="1"/>
    <col min="15" max="16384" width="9.140625" style="1"/>
  </cols>
  <sheetData>
    <row r="1" spans="2:14" x14ac:dyDescent="0.2">
      <c r="B1" s="206" t="str">
        <f>'Schedule A'!B1:L1</f>
        <v>DISTRICT_SCHOOL_BOARD_OF____________________COUNTY</v>
      </c>
      <c r="C1" s="206"/>
      <c r="D1" s="206"/>
      <c r="E1" s="206"/>
      <c r="F1" s="206"/>
      <c r="G1" s="206"/>
      <c r="H1" s="206"/>
      <c r="I1" s="206"/>
      <c r="J1" s="206"/>
      <c r="K1" s="206"/>
      <c r="L1" s="206"/>
    </row>
    <row r="2" spans="2:14" x14ac:dyDescent="0.2">
      <c r="B2" s="206" t="s">
        <v>281</v>
      </c>
      <c r="C2" s="206"/>
      <c r="D2" s="206"/>
      <c r="E2" s="206"/>
      <c r="F2" s="206"/>
      <c r="G2" s="206"/>
      <c r="H2" s="206"/>
      <c r="I2" s="206"/>
      <c r="J2" s="206"/>
      <c r="K2" s="206"/>
      <c r="L2" s="206"/>
    </row>
    <row r="3" spans="2:14" x14ac:dyDescent="0.2">
      <c r="B3" s="206" t="s">
        <v>210</v>
      </c>
      <c r="C3" s="206"/>
      <c r="D3" s="206"/>
      <c r="E3" s="206"/>
      <c r="F3" s="206"/>
      <c r="G3" s="206"/>
      <c r="H3" s="206"/>
      <c r="I3" s="206"/>
      <c r="J3" s="206"/>
      <c r="K3" s="206"/>
      <c r="L3" s="206"/>
    </row>
    <row r="4" spans="2:14" x14ac:dyDescent="0.2">
      <c r="B4" s="244" t="s">
        <v>294</v>
      </c>
      <c r="C4" s="244"/>
      <c r="D4" s="244"/>
      <c r="E4" s="244"/>
      <c r="F4" s="244"/>
      <c r="G4" s="244"/>
      <c r="H4" s="244"/>
      <c r="I4" s="244"/>
      <c r="J4" s="244"/>
      <c r="K4" s="244"/>
      <c r="L4" s="244"/>
    </row>
    <row r="5" spans="2:14" ht="13.5" thickBot="1" x14ac:dyDescent="0.25">
      <c r="B5" s="245" t="s">
        <v>211</v>
      </c>
      <c r="C5" s="246"/>
      <c r="D5" s="246"/>
      <c r="E5" s="246"/>
      <c r="F5" s="246"/>
      <c r="G5" s="246"/>
      <c r="H5" s="246"/>
      <c r="I5" s="246"/>
      <c r="J5" s="246"/>
      <c r="K5" s="246"/>
      <c r="L5" s="246"/>
    </row>
    <row r="6" spans="2:14" ht="13.5" thickTop="1" x14ac:dyDescent="0.2">
      <c r="B6" s="250" t="s">
        <v>113</v>
      </c>
      <c r="C6" s="253" t="s">
        <v>212</v>
      </c>
      <c r="D6" s="46"/>
      <c r="E6" s="253" t="s">
        <v>213</v>
      </c>
      <c r="F6" s="253" t="s">
        <v>214</v>
      </c>
      <c r="G6" s="247" t="s">
        <v>215</v>
      </c>
      <c r="H6" s="248"/>
      <c r="I6" s="248"/>
      <c r="J6" s="248"/>
      <c r="K6" s="248"/>
      <c r="L6" s="249"/>
    </row>
    <row r="7" spans="2:14" ht="48" customHeight="1" x14ac:dyDescent="0.2">
      <c r="B7" s="251"/>
      <c r="C7" s="254"/>
      <c r="D7" s="47"/>
      <c r="E7" s="256"/>
      <c r="F7" s="254"/>
      <c r="G7" s="47" t="s">
        <v>216</v>
      </c>
      <c r="H7" s="47" t="s">
        <v>217</v>
      </c>
      <c r="I7" s="47" t="s">
        <v>218</v>
      </c>
      <c r="J7" s="47" t="s">
        <v>219</v>
      </c>
      <c r="K7" s="181" t="s">
        <v>220</v>
      </c>
      <c r="L7" s="182" t="s">
        <v>221</v>
      </c>
    </row>
    <row r="8" spans="2:14" x14ac:dyDescent="0.2">
      <c r="B8" s="252"/>
      <c r="C8" s="255"/>
      <c r="D8" s="125"/>
      <c r="E8" s="257"/>
      <c r="F8" s="255"/>
      <c r="G8" s="48" t="s">
        <v>222</v>
      </c>
      <c r="H8" s="48" t="s">
        <v>223</v>
      </c>
      <c r="I8" s="48" t="s">
        <v>224</v>
      </c>
      <c r="J8" s="48" t="s">
        <v>225</v>
      </c>
      <c r="K8" s="48"/>
      <c r="L8" s="183"/>
    </row>
    <row r="9" spans="2:14" x14ac:dyDescent="0.2">
      <c r="B9" s="49" t="s">
        <v>226</v>
      </c>
      <c r="C9" s="55"/>
      <c r="D9" s="51"/>
      <c r="E9" s="55"/>
      <c r="F9" s="55"/>
      <c r="G9" s="55"/>
      <c r="H9" s="55"/>
      <c r="I9" s="55"/>
      <c r="J9" s="55"/>
      <c r="K9" s="55"/>
      <c r="L9" s="78"/>
    </row>
    <row r="10" spans="2:14" x14ac:dyDescent="0.2">
      <c r="B10" s="53" t="s">
        <v>120</v>
      </c>
      <c r="C10" s="55"/>
      <c r="D10" s="51"/>
      <c r="E10" s="55"/>
      <c r="F10" s="55"/>
      <c r="G10" s="55"/>
      <c r="H10" s="55"/>
      <c r="I10" s="55"/>
      <c r="J10" s="55"/>
      <c r="K10" s="55"/>
      <c r="L10" s="78"/>
    </row>
    <row r="11" spans="2:14" x14ac:dyDescent="0.2">
      <c r="B11" s="54" t="s">
        <v>121</v>
      </c>
      <c r="C11" s="50">
        <f>'Schedule A'!C11</f>
        <v>0</v>
      </c>
      <c r="D11" s="51"/>
      <c r="E11" s="50">
        <f>'Schedule A'!E11</f>
        <v>0</v>
      </c>
      <c r="F11" s="50">
        <f>'Schedule A'!F11</f>
        <v>0</v>
      </c>
      <c r="G11" s="50">
        <f>'Schedule A'!G11</f>
        <v>0</v>
      </c>
      <c r="H11" s="50">
        <f>'Schedule A'!H11</f>
        <v>0</v>
      </c>
      <c r="I11" s="50">
        <f>'Schedule A'!I11</f>
        <v>0</v>
      </c>
      <c r="J11" s="55"/>
      <c r="K11" s="50">
        <f>'Schedule A'!K11</f>
        <v>0</v>
      </c>
      <c r="L11" s="52">
        <f>'Schedule A'!L11</f>
        <v>0</v>
      </c>
      <c r="N11" s="126">
        <f t="shared" ref="N11:N34" si="0">SUM(E11:L11)-C11</f>
        <v>0</v>
      </c>
    </row>
    <row r="12" spans="2:14" x14ac:dyDescent="0.2">
      <c r="B12" s="54" t="s">
        <v>125</v>
      </c>
      <c r="C12" s="50">
        <f>'Schedule A'!C12</f>
        <v>0</v>
      </c>
      <c r="D12" s="51"/>
      <c r="E12" s="50">
        <f>'Schedule A'!E12</f>
        <v>0</v>
      </c>
      <c r="F12" s="50">
        <f>'Schedule A'!F12</f>
        <v>0</v>
      </c>
      <c r="G12" s="50">
        <f>'Schedule A'!G12</f>
        <v>0</v>
      </c>
      <c r="H12" s="50">
        <f>'Schedule A'!H12</f>
        <v>0</v>
      </c>
      <c r="I12" s="50">
        <f>'Schedule A'!I12</f>
        <v>0</v>
      </c>
      <c r="J12" s="55"/>
      <c r="K12" s="55"/>
      <c r="L12" s="52">
        <f>'Schedule A'!L12</f>
        <v>0</v>
      </c>
      <c r="N12" s="126">
        <f t="shared" si="0"/>
        <v>0</v>
      </c>
    </row>
    <row r="13" spans="2:14" x14ac:dyDescent="0.2">
      <c r="B13" s="54" t="s">
        <v>126</v>
      </c>
      <c r="C13" s="50">
        <f>'Schedule A'!C13</f>
        <v>0</v>
      </c>
      <c r="D13" s="51"/>
      <c r="E13" s="50">
        <f>'Schedule A'!E13</f>
        <v>0</v>
      </c>
      <c r="F13" s="50">
        <f>'Schedule A'!F13</f>
        <v>0</v>
      </c>
      <c r="G13" s="50">
        <f>'Schedule A'!G13</f>
        <v>0</v>
      </c>
      <c r="H13" s="50">
        <f>'Schedule A'!H13</f>
        <v>0</v>
      </c>
      <c r="I13" s="50">
        <f>'Schedule A'!I13</f>
        <v>0</v>
      </c>
      <c r="J13" s="55"/>
      <c r="K13" s="55"/>
      <c r="L13" s="52">
        <f>'Schedule A'!L13</f>
        <v>0</v>
      </c>
      <c r="N13" s="126">
        <f t="shared" si="0"/>
        <v>0</v>
      </c>
    </row>
    <row r="14" spans="2:14" x14ac:dyDescent="0.2">
      <c r="B14" s="54" t="s">
        <v>127</v>
      </c>
      <c r="C14" s="50">
        <f>'Schedule A'!C14</f>
        <v>0</v>
      </c>
      <c r="D14" s="51"/>
      <c r="E14" s="50">
        <f>'Schedule A'!E14</f>
        <v>0</v>
      </c>
      <c r="F14" s="50">
        <f>'Schedule A'!F14</f>
        <v>0</v>
      </c>
      <c r="G14" s="50">
        <f>'Schedule A'!G14</f>
        <v>0</v>
      </c>
      <c r="H14" s="50">
        <f>'Schedule A'!H14</f>
        <v>0</v>
      </c>
      <c r="I14" s="50">
        <f>'Schedule A'!I14</f>
        <v>0</v>
      </c>
      <c r="J14" s="55"/>
      <c r="K14" s="55"/>
      <c r="L14" s="52">
        <f>'Schedule A'!L14</f>
        <v>0</v>
      </c>
      <c r="N14" s="126">
        <f t="shared" si="0"/>
        <v>0</v>
      </c>
    </row>
    <row r="15" spans="2:14" x14ac:dyDescent="0.2">
      <c r="B15" s="54" t="s">
        <v>128</v>
      </c>
      <c r="C15" s="50">
        <f>'Schedule A'!C15</f>
        <v>0</v>
      </c>
      <c r="D15" s="51"/>
      <c r="E15" s="50">
        <f>'Schedule A'!E15</f>
        <v>0</v>
      </c>
      <c r="F15" s="50">
        <f>'Schedule A'!F15</f>
        <v>0</v>
      </c>
      <c r="G15" s="50">
        <f>'Schedule A'!G15</f>
        <v>0</v>
      </c>
      <c r="H15" s="50">
        <f>'Schedule A'!H15</f>
        <v>0</v>
      </c>
      <c r="I15" s="50">
        <f>'Schedule A'!I15</f>
        <v>0</v>
      </c>
      <c r="J15" s="55"/>
      <c r="K15" s="55"/>
      <c r="L15" s="52">
        <f>'Schedule A'!L15</f>
        <v>0</v>
      </c>
      <c r="N15" s="126">
        <f t="shared" si="0"/>
        <v>0</v>
      </c>
    </row>
    <row r="16" spans="2:14" x14ac:dyDescent="0.2">
      <c r="B16" s="54" t="s">
        <v>129</v>
      </c>
      <c r="C16" s="50">
        <f>'Schedule A'!C16</f>
        <v>0</v>
      </c>
      <c r="D16" s="51"/>
      <c r="E16" s="55"/>
      <c r="F16" s="50">
        <f>'Schedule A'!F16</f>
        <v>0</v>
      </c>
      <c r="G16" s="50">
        <f>'Schedule A'!G16</f>
        <v>0</v>
      </c>
      <c r="H16" s="50">
        <f>'Schedule A'!H16</f>
        <v>0</v>
      </c>
      <c r="I16" s="50">
        <f>'Schedule A'!I16</f>
        <v>0</v>
      </c>
      <c r="J16" s="55"/>
      <c r="K16" s="55"/>
      <c r="L16" s="52">
        <f>'Schedule A'!L16</f>
        <v>0</v>
      </c>
      <c r="N16" s="126">
        <f t="shared" si="0"/>
        <v>0</v>
      </c>
    </row>
    <row r="17" spans="2:14" x14ac:dyDescent="0.2">
      <c r="B17" s="54" t="s">
        <v>131</v>
      </c>
      <c r="C17" s="50">
        <f>'Schedule A'!C17</f>
        <v>0</v>
      </c>
      <c r="D17" s="51"/>
      <c r="E17" s="50">
        <f>'Schedule A'!E17</f>
        <v>0</v>
      </c>
      <c r="F17" s="50">
        <f>'Schedule A'!F17</f>
        <v>0</v>
      </c>
      <c r="G17" s="50">
        <f>'Schedule A'!G17</f>
        <v>0</v>
      </c>
      <c r="H17" s="50">
        <f>'Schedule A'!H17</f>
        <v>0</v>
      </c>
      <c r="I17" s="50">
        <f>'Schedule A'!I17</f>
        <v>0</v>
      </c>
      <c r="J17" s="55"/>
      <c r="K17" s="55"/>
      <c r="L17" s="52">
        <f>'Schedule A'!L17</f>
        <v>0</v>
      </c>
      <c r="N17" s="126">
        <f t="shared" si="0"/>
        <v>0</v>
      </c>
    </row>
    <row r="18" spans="2:14" x14ac:dyDescent="0.2">
      <c r="B18" s="54" t="s">
        <v>132</v>
      </c>
      <c r="C18" s="50">
        <f>'Schedule A'!C18</f>
        <v>0</v>
      </c>
      <c r="D18" s="51"/>
      <c r="E18" s="50">
        <f>'Schedule A'!E18</f>
        <v>0</v>
      </c>
      <c r="F18" s="50">
        <f>'Schedule A'!F18</f>
        <v>0</v>
      </c>
      <c r="G18" s="50">
        <f>'Schedule A'!G18</f>
        <v>0</v>
      </c>
      <c r="H18" s="50">
        <f>'Schedule A'!H18</f>
        <v>0</v>
      </c>
      <c r="I18" s="50">
        <f>'Schedule A'!I18</f>
        <v>0</v>
      </c>
      <c r="J18" s="55"/>
      <c r="K18" s="55"/>
      <c r="L18" s="52">
        <f>'Schedule A'!L18</f>
        <v>0</v>
      </c>
      <c r="N18" s="126">
        <f t="shared" si="0"/>
        <v>0</v>
      </c>
    </row>
    <row r="19" spans="2:14" x14ac:dyDescent="0.2">
      <c r="B19" s="54" t="s">
        <v>134</v>
      </c>
      <c r="C19" s="50">
        <f>'Schedule A'!C19</f>
        <v>0</v>
      </c>
      <c r="D19" s="51"/>
      <c r="E19" s="50">
        <f>'Schedule A'!E19</f>
        <v>0</v>
      </c>
      <c r="F19" s="50">
        <f>'Schedule A'!F19</f>
        <v>0</v>
      </c>
      <c r="G19" s="50">
        <f>'Schedule A'!G19</f>
        <v>0</v>
      </c>
      <c r="H19" s="50">
        <f>'Schedule A'!H19</f>
        <v>0</v>
      </c>
      <c r="I19" s="50">
        <f>'Schedule A'!I19</f>
        <v>0</v>
      </c>
      <c r="J19" s="55"/>
      <c r="K19" s="55"/>
      <c r="L19" s="52">
        <f>'Schedule A'!L19</f>
        <v>0</v>
      </c>
      <c r="N19" s="126">
        <f t="shared" si="0"/>
        <v>0</v>
      </c>
    </row>
    <row r="20" spans="2:14" x14ac:dyDescent="0.2">
      <c r="B20" s="54" t="s">
        <v>135</v>
      </c>
      <c r="C20" s="50">
        <f>'Schedule A'!C20</f>
        <v>0</v>
      </c>
      <c r="D20" s="51"/>
      <c r="E20" s="50">
        <f>'Schedule A'!E20</f>
        <v>0</v>
      </c>
      <c r="F20" s="50">
        <f>'Schedule A'!F20</f>
        <v>0</v>
      </c>
      <c r="G20" s="50">
        <f>'Schedule A'!G20</f>
        <v>0</v>
      </c>
      <c r="H20" s="50">
        <f>'Schedule A'!H20</f>
        <v>0</v>
      </c>
      <c r="I20" s="50">
        <f>'Schedule A'!I20</f>
        <v>0</v>
      </c>
      <c r="J20" s="55"/>
      <c r="K20" s="55"/>
      <c r="L20" s="52">
        <f>'Schedule A'!L20</f>
        <v>0</v>
      </c>
      <c r="N20" s="126">
        <f t="shared" si="0"/>
        <v>0</v>
      </c>
    </row>
    <row r="21" spans="2:14" x14ac:dyDescent="0.2">
      <c r="B21" s="54" t="s">
        <v>136</v>
      </c>
      <c r="C21" s="50">
        <f>'Schedule A'!C21</f>
        <v>0</v>
      </c>
      <c r="D21" s="51"/>
      <c r="E21" s="55"/>
      <c r="F21" s="50">
        <f>'Schedule A'!F21</f>
        <v>0</v>
      </c>
      <c r="G21" s="50">
        <f>'Schedule A'!G21</f>
        <v>0</v>
      </c>
      <c r="H21" s="50">
        <f>'Schedule A'!H21</f>
        <v>0</v>
      </c>
      <c r="I21" s="50">
        <f>'Schedule A'!I21</f>
        <v>0</v>
      </c>
      <c r="J21" s="55"/>
      <c r="K21" s="55"/>
      <c r="L21" s="52">
        <f>'Schedule A'!L21</f>
        <v>0</v>
      </c>
      <c r="N21" s="126">
        <f t="shared" si="0"/>
        <v>0</v>
      </c>
    </row>
    <row r="22" spans="2:14" x14ac:dyDescent="0.2">
      <c r="B22" s="54" t="s">
        <v>137</v>
      </c>
      <c r="C22" s="50">
        <f>'Schedule A'!C22</f>
        <v>0</v>
      </c>
      <c r="D22" s="51"/>
      <c r="E22" s="50">
        <f>'Schedule A'!E22</f>
        <v>0</v>
      </c>
      <c r="F22" s="50">
        <f>'Schedule A'!F22</f>
        <v>0</v>
      </c>
      <c r="G22" s="50">
        <f>'Schedule A'!G22</f>
        <v>0</v>
      </c>
      <c r="H22" s="50">
        <f>'Schedule A'!H22</f>
        <v>0</v>
      </c>
      <c r="I22" s="50">
        <f>'Schedule A'!I22</f>
        <v>0</v>
      </c>
      <c r="J22" s="55"/>
      <c r="K22" s="55"/>
      <c r="L22" s="52">
        <f>'Schedule A'!L22</f>
        <v>0</v>
      </c>
      <c r="N22" s="126">
        <f t="shared" si="0"/>
        <v>0</v>
      </c>
    </row>
    <row r="23" spans="2:14" x14ac:dyDescent="0.2">
      <c r="B23" s="54" t="s">
        <v>138</v>
      </c>
      <c r="C23" s="50">
        <f>'Schedule A'!C23</f>
        <v>0</v>
      </c>
      <c r="D23" s="51"/>
      <c r="E23" s="55"/>
      <c r="F23" s="50">
        <f>'Schedule A'!F23</f>
        <v>0</v>
      </c>
      <c r="G23" s="50">
        <f>'Schedule A'!G23</f>
        <v>0</v>
      </c>
      <c r="H23" s="50">
        <f>'Schedule A'!H23</f>
        <v>0</v>
      </c>
      <c r="I23" s="50">
        <f>'Schedule A'!I23</f>
        <v>0</v>
      </c>
      <c r="J23" s="55"/>
      <c r="K23" s="55"/>
      <c r="L23" s="52">
        <f>'Schedule A'!L23</f>
        <v>0</v>
      </c>
      <c r="N23" s="126">
        <f t="shared" si="0"/>
        <v>0</v>
      </c>
    </row>
    <row r="24" spans="2:14" x14ac:dyDescent="0.2">
      <c r="B24" s="54" t="s">
        <v>139</v>
      </c>
      <c r="C24" s="50">
        <f>'Schedule A'!C24</f>
        <v>0</v>
      </c>
      <c r="D24" s="51"/>
      <c r="E24" s="50">
        <f>'Schedule A'!E24</f>
        <v>0</v>
      </c>
      <c r="F24" s="50">
        <f>'Schedule A'!F24</f>
        <v>0</v>
      </c>
      <c r="G24" s="50">
        <f>'Schedule A'!G24</f>
        <v>0</v>
      </c>
      <c r="H24" s="50">
        <f>'Schedule A'!H24</f>
        <v>0</v>
      </c>
      <c r="I24" s="50">
        <f>'Schedule A'!I24</f>
        <v>0</v>
      </c>
      <c r="J24" s="55"/>
      <c r="K24" s="50">
        <f>'Schedule A'!K24</f>
        <v>0</v>
      </c>
      <c r="L24" s="52">
        <f>'Schedule A'!L24</f>
        <v>0</v>
      </c>
      <c r="N24" s="126">
        <f t="shared" si="0"/>
        <v>0</v>
      </c>
    </row>
    <row r="25" spans="2:14" x14ac:dyDescent="0.2">
      <c r="B25" s="54" t="s">
        <v>140</v>
      </c>
      <c r="C25" s="50">
        <f>'Schedule A'!C25</f>
        <v>0</v>
      </c>
      <c r="D25" s="51"/>
      <c r="E25" s="55"/>
      <c r="F25" s="50">
        <f>'Schedule A'!E25+'Schedule A'!F25</f>
        <v>0</v>
      </c>
      <c r="G25" s="50">
        <f>'Schedule A'!G25</f>
        <v>0</v>
      </c>
      <c r="H25" s="50">
        <f>'Schedule A'!H25</f>
        <v>0</v>
      </c>
      <c r="I25" s="50">
        <f>'Schedule A'!I25</f>
        <v>0</v>
      </c>
      <c r="J25" s="55"/>
      <c r="K25" s="55"/>
      <c r="L25" s="52">
        <f>'Schedule A'!L25</f>
        <v>0</v>
      </c>
      <c r="N25" s="126">
        <f t="shared" si="0"/>
        <v>0</v>
      </c>
    </row>
    <row r="26" spans="2:14" x14ac:dyDescent="0.2">
      <c r="B26" s="54" t="s">
        <v>142</v>
      </c>
      <c r="C26" s="50">
        <f>'Schedule A'!C26</f>
        <v>0</v>
      </c>
      <c r="D26" s="51"/>
      <c r="E26" s="55"/>
      <c r="F26" s="50">
        <f>'Schedule A'!E26+'Schedule A'!F26</f>
        <v>0</v>
      </c>
      <c r="G26" s="50">
        <f>'Schedule A'!G26</f>
        <v>0</v>
      </c>
      <c r="H26" s="50">
        <f>'Schedule A'!H26</f>
        <v>0</v>
      </c>
      <c r="I26" s="50">
        <f>'Schedule A'!I26</f>
        <v>0</v>
      </c>
      <c r="J26" s="55"/>
      <c r="K26" s="55"/>
      <c r="L26" s="52">
        <f>'Schedule A'!L26</f>
        <v>0</v>
      </c>
      <c r="N26" s="126">
        <f t="shared" si="0"/>
        <v>0</v>
      </c>
    </row>
    <row r="27" spans="2:14" x14ac:dyDescent="0.2">
      <c r="B27" s="54" t="s">
        <v>143</v>
      </c>
      <c r="C27" s="50">
        <f>'Schedule A'!C27</f>
        <v>0</v>
      </c>
      <c r="D27" s="51"/>
      <c r="E27" s="55"/>
      <c r="F27" s="50">
        <f>'Schedule A'!F27</f>
        <v>0</v>
      </c>
      <c r="G27" s="50">
        <f>'Schedule A'!G27</f>
        <v>0</v>
      </c>
      <c r="H27" s="50">
        <f>'Schedule A'!H27</f>
        <v>0</v>
      </c>
      <c r="I27" s="50">
        <f>'Schedule A'!I27</f>
        <v>0</v>
      </c>
      <c r="J27" s="55"/>
      <c r="K27" s="55"/>
      <c r="L27" s="52">
        <f>'Schedule A'!L27</f>
        <v>0</v>
      </c>
      <c r="N27" s="126">
        <f t="shared" si="0"/>
        <v>0</v>
      </c>
    </row>
    <row r="28" spans="2:14" x14ac:dyDescent="0.2">
      <c r="B28" s="54" t="s">
        <v>144</v>
      </c>
      <c r="C28" s="50">
        <f>'Schedule A'!C28</f>
        <v>0</v>
      </c>
      <c r="D28" s="51"/>
      <c r="E28" s="50">
        <f>'Schedule A'!E28</f>
        <v>0</v>
      </c>
      <c r="F28" s="50">
        <f>'Schedule A'!F28</f>
        <v>0</v>
      </c>
      <c r="G28" s="50">
        <f>'Schedule A'!G28</f>
        <v>0</v>
      </c>
      <c r="H28" s="50">
        <f>'Schedule A'!H28</f>
        <v>0</v>
      </c>
      <c r="I28" s="50">
        <f>'Schedule A'!I28</f>
        <v>0</v>
      </c>
      <c r="J28" s="55"/>
      <c r="K28" s="55"/>
      <c r="L28" s="52">
        <f>'Schedule A'!L28</f>
        <v>0</v>
      </c>
      <c r="N28" s="126">
        <f t="shared" si="0"/>
        <v>0</v>
      </c>
    </row>
    <row r="29" spans="2:14" x14ac:dyDescent="0.2">
      <c r="B29" s="53" t="s">
        <v>227</v>
      </c>
      <c r="C29" s="55"/>
      <c r="D29" s="51"/>
      <c r="E29" s="55"/>
      <c r="F29" s="55"/>
      <c r="G29" s="55"/>
      <c r="H29" s="55"/>
      <c r="I29" s="55"/>
      <c r="J29" s="55"/>
      <c r="K29" s="55"/>
      <c r="L29" s="78"/>
      <c r="N29" s="126">
        <f t="shared" si="0"/>
        <v>0</v>
      </c>
    </row>
    <row r="30" spans="2:14" x14ac:dyDescent="0.2">
      <c r="B30" s="54" t="s">
        <v>135</v>
      </c>
      <c r="C30" s="50">
        <f>'Schedule A'!C30</f>
        <v>0</v>
      </c>
      <c r="D30" s="51"/>
      <c r="E30" s="55"/>
      <c r="F30" s="55"/>
      <c r="G30" s="50">
        <f>'Schedule A'!G30</f>
        <v>0</v>
      </c>
      <c r="H30" s="50">
        <f>'Schedule A'!H30</f>
        <v>0</v>
      </c>
      <c r="I30" s="50">
        <f>'Schedule A'!I30</f>
        <v>0</v>
      </c>
      <c r="J30" s="55"/>
      <c r="K30" s="55"/>
      <c r="L30" s="52">
        <f>'Schedule A'!L30</f>
        <v>0</v>
      </c>
      <c r="N30" s="126">
        <f t="shared" si="0"/>
        <v>0</v>
      </c>
    </row>
    <row r="31" spans="2:14" x14ac:dyDescent="0.2">
      <c r="B31" s="54" t="s">
        <v>146</v>
      </c>
      <c r="C31" s="50">
        <f>'Schedule A'!C31</f>
        <v>0</v>
      </c>
      <c r="D31" s="51"/>
      <c r="E31" s="55"/>
      <c r="F31" s="55"/>
      <c r="G31" s="50">
        <f>'Schedule A'!G31</f>
        <v>0</v>
      </c>
      <c r="H31" s="50">
        <f>'Schedule A'!H31</f>
        <v>0</v>
      </c>
      <c r="I31" s="50">
        <f>'Schedule A'!I31</f>
        <v>0</v>
      </c>
      <c r="J31" s="55"/>
      <c r="K31" s="55"/>
      <c r="L31" s="52">
        <f>'Schedule A'!L31</f>
        <v>0</v>
      </c>
      <c r="N31" s="126">
        <f t="shared" si="0"/>
        <v>0</v>
      </c>
    </row>
    <row r="32" spans="2:14" x14ac:dyDescent="0.2">
      <c r="B32" s="53" t="s">
        <v>228</v>
      </c>
      <c r="C32" s="55"/>
      <c r="D32" s="51"/>
      <c r="E32" s="55"/>
      <c r="F32" s="55"/>
      <c r="G32" s="55"/>
      <c r="H32" s="55"/>
      <c r="I32" s="55"/>
      <c r="J32" s="55"/>
      <c r="K32" s="55"/>
      <c r="L32" s="78"/>
      <c r="N32" s="126">
        <f t="shared" si="0"/>
        <v>0</v>
      </c>
    </row>
    <row r="33" spans="2:14" ht="13.5" thickBot="1" x14ac:dyDescent="0.25">
      <c r="B33" s="36" t="s">
        <v>148</v>
      </c>
      <c r="C33" s="50">
        <f>'Schedule A'!C33</f>
        <v>0</v>
      </c>
      <c r="D33" s="51"/>
      <c r="E33" s="56"/>
      <c r="F33" s="56"/>
      <c r="G33" s="50">
        <f>'Schedule A'!G33</f>
        <v>0</v>
      </c>
      <c r="H33" s="50">
        <f>'Schedule A'!H33</f>
        <v>0</v>
      </c>
      <c r="I33" s="50">
        <f>'Schedule A'!I33</f>
        <v>0</v>
      </c>
      <c r="J33" s="55"/>
      <c r="K33" s="55"/>
      <c r="L33" s="52">
        <f>'Schedule A'!L33</f>
        <v>0</v>
      </c>
      <c r="N33" s="126">
        <f t="shared" si="0"/>
        <v>0</v>
      </c>
    </row>
    <row r="34" spans="2:14" ht="13.5" thickBot="1" x14ac:dyDescent="0.25">
      <c r="B34" s="57" t="s">
        <v>229</v>
      </c>
      <c r="C34" s="58">
        <f>SUM(C9:C33)</f>
        <v>0</v>
      </c>
      <c r="D34" s="59"/>
      <c r="E34" s="58">
        <f t="shared" ref="E34:L34" si="1">SUM(E9:E33)</f>
        <v>0</v>
      </c>
      <c r="F34" s="58">
        <f t="shared" si="1"/>
        <v>0</v>
      </c>
      <c r="G34" s="58">
        <f t="shared" si="1"/>
        <v>0</v>
      </c>
      <c r="H34" s="58">
        <f t="shared" si="1"/>
        <v>0</v>
      </c>
      <c r="I34" s="58">
        <f t="shared" si="1"/>
        <v>0</v>
      </c>
      <c r="J34" s="58">
        <f t="shared" si="1"/>
        <v>0</v>
      </c>
      <c r="K34" s="58">
        <f t="shared" si="1"/>
        <v>0</v>
      </c>
      <c r="L34" s="60">
        <f t="shared" si="1"/>
        <v>0</v>
      </c>
      <c r="N34" s="126">
        <f t="shared" si="0"/>
        <v>0</v>
      </c>
    </row>
    <row r="35" spans="2:14" x14ac:dyDescent="0.2">
      <c r="B35" s="61" t="s">
        <v>192</v>
      </c>
      <c r="C35" s="62"/>
      <c r="D35" s="79"/>
      <c r="E35" s="62"/>
      <c r="F35" s="62"/>
      <c r="G35" s="55"/>
      <c r="H35" s="55"/>
      <c r="I35" s="55"/>
      <c r="J35" s="62"/>
      <c r="K35" s="62"/>
      <c r="L35" s="80"/>
      <c r="N35" s="126"/>
    </row>
    <row r="36" spans="2:14" x14ac:dyDescent="0.2">
      <c r="B36" s="49" t="s">
        <v>193</v>
      </c>
      <c r="C36" s="55"/>
      <c r="D36" s="79"/>
      <c r="E36" s="55"/>
      <c r="F36" s="55"/>
      <c r="G36" s="55"/>
      <c r="H36" s="55"/>
      <c r="I36" s="55"/>
      <c r="J36" s="62"/>
      <c r="K36" s="55"/>
      <c r="L36" s="78"/>
      <c r="N36" s="126"/>
    </row>
    <row r="37" spans="2:14" x14ac:dyDescent="0.2">
      <c r="B37" s="54" t="s">
        <v>137</v>
      </c>
      <c r="C37" s="50">
        <f>'Schedule A'!C37</f>
        <v>0</v>
      </c>
      <c r="D37" s="51"/>
      <c r="E37" s="50">
        <f>'Schedule A'!E37</f>
        <v>0</v>
      </c>
      <c r="F37" s="55"/>
      <c r="G37" s="50">
        <f>'Schedule A'!G37</f>
        <v>0</v>
      </c>
      <c r="H37" s="50">
        <f>'Schedule A'!H37</f>
        <v>0</v>
      </c>
      <c r="I37" s="50">
        <f>'Schedule A'!I37</f>
        <v>0</v>
      </c>
      <c r="J37" s="50">
        <f>'Schedule A'!J37</f>
        <v>0</v>
      </c>
      <c r="K37" s="55"/>
      <c r="L37" s="52">
        <f>'Schedule A'!L37</f>
        <v>0</v>
      </c>
      <c r="N37" s="126">
        <f>SUM(E37:L37)-C37</f>
        <v>0</v>
      </c>
    </row>
    <row r="38" spans="2:14" x14ac:dyDescent="0.2">
      <c r="B38" s="49" t="s">
        <v>195</v>
      </c>
      <c r="C38" s="55"/>
      <c r="D38" s="79"/>
      <c r="E38" s="55"/>
      <c r="F38" s="55"/>
      <c r="G38" s="55"/>
      <c r="H38" s="55"/>
      <c r="I38" s="55"/>
      <c r="J38" s="55"/>
      <c r="K38" s="55"/>
      <c r="L38" s="78"/>
      <c r="N38" s="126"/>
    </row>
    <row r="39" spans="2:14" x14ac:dyDescent="0.2">
      <c r="B39" s="54" t="s">
        <v>121</v>
      </c>
      <c r="C39" s="50">
        <f>'Schedule A'!C39</f>
        <v>0</v>
      </c>
      <c r="D39" s="51"/>
      <c r="E39" s="50">
        <f>'Schedule A'!E39</f>
        <v>0</v>
      </c>
      <c r="F39" s="56"/>
      <c r="G39" s="50">
        <f>'Schedule A'!G39</f>
        <v>0</v>
      </c>
      <c r="H39" s="50">
        <f>'Schedule A'!H39</f>
        <v>0</v>
      </c>
      <c r="I39" s="50">
        <f>'Schedule A'!I39</f>
        <v>0</v>
      </c>
      <c r="J39" s="55"/>
      <c r="K39" s="50">
        <f>'Schedule A'!K39</f>
        <v>0</v>
      </c>
      <c r="L39" s="52">
        <f>'Schedule A'!L39</f>
        <v>0</v>
      </c>
      <c r="N39" s="126">
        <f>SUM(E39:L39)-C39</f>
        <v>0</v>
      </c>
    </row>
    <row r="40" spans="2:14" x14ac:dyDescent="0.2">
      <c r="B40" s="54" t="s">
        <v>231</v>
      </c>
      <c r="C40" s="50">
        <f>'Schedule A'!C40</f>
        <v>0</v>
      </c>
      <c r="D40" s="51"/>
      <c r="E40" s="50">
        <f>'Schedule A'!E40</f>
        <v>0</v>
      </c>
      <c r="F40" s="56"/>
      <c r="G40" s="50">
        <f>'Schedule A'!G40</f>
        <v>0</v>
      </c>
      <c r="H40" s="50">
        <f>'Schedule A'!H40</f>
        <v>0</v>
      </c>
      <c r="I40" s="50">
        <f>'Schedule A'!I40</f>
        <v>0</v>
      </c>
      <c r="J40" s="55"/>
      <c r="K40" s="50">
        <f>'Schedule A'!K40</f>
        <v>0</v>
      </c>
      <c r="L40" s="52">
        <f>'Schedule A'!L40</f>
        <v>0</v>
      </c>
      <c r="N40" s="126">
        <f>SUM(E40:L40)-C40</f>
        <v>0</v>
      </c>
    </row>
    <row r="41" spans="2:14" ht="13.5" thickBot="1" x14ac:dyDescent="0.25">
      <c r="B41" s="54" t="s">
        <v>232</v>
      </c>
      <c r="C41" s="50">
        <f>'Schedule A'!C41</f>
        <v>0</v>
      </c>
      <c r="D41" s="51"/>
      <c r="E41" s="50">
        <f>'Schedule A'!E41</f>
        <v>0</v>
      </c>
      <c r="F41" s="56"/>
      <c r="G41" s="50">
        <f>'Schedule A'!G41</f>
        <v>0</v>
      </c>
      <c r="H41" s="50">
        <f>'Schedule A'!H41</f>
        <v>0</v>
      </c>
      <c r="I41" s="50">
        <f>'Schedule A'!I41</f>
        <v>0</v>
      </c>
      <c r="J41" s="55"/>
      <c r="K41" s="55"/>
      <c r="L41" s="77">
        <f>'Schedule A'!L41</f>
        <v>0</v>
      </c>
      <c r="N41" s="126">
        <f>SUM(E41:L41)-C41</f>
        <v>0</v>
      </c>
    </row>
    <row r="42" spans="2:14" ht="13.5" thickBot="1" x14ac:dyDescent="0.25">
      <c r="B42" s="57" t="s">
        <v>212</v>
      </c>
      <c r="C42" s="58">
        <f>SUM(C35:C41)</f>
        <v>0</v>
      </c>
      <c r="D42" s="59"/>
      <c r="E42" s="58">
        <f t="shared" ref="E42:L42" si="2">SUM(E35:E41)</f>
        <v>0</v>
      </c>
      <c r="F42" s="58">
        <f t="shared" si="2"/>
        <v>0</v>
      </c>
      <c r="G42" s="58">
        <f t="shared" si="2"/>
        <v>0</v>
      </c>
      <c r="H42" s="58">
        <f t="shared" si="2"/>
        <v>0</v>
      </c>
      <c r="I42" s="58">
        <f t="shared" si="2"/>
        <v>0</v>
      </c>
      <c r="J42" s="58">
        <f t="shared" si="2"/>
        <v>0</v>
      </c>
      <c r="K42" s="58">
        <f t="shared" si="2"/>
        <v>0</v>
      </c>
      <c r="L42" s="60">
        <f t="shared" si="2"/>
        <v>0</v>
      </c>
      <c r="N42" s="126">
        <f>SUM(E42:L42)-C42</f>
        <v>0</v>
      </c>
    </row>
    <row r="43" spans="2:14" ht="13.5" thickBot="1" x14ac:dyDescent="0.25">
      <c r="B43" s="63" t="s">
        <v>233</v>
      </c>
      <c r="C43" s="64">
        <f>C34+C42</f>
        <v>0</v>
      </c>
      <c r="D43" s="64"/>
      <c r="E43" s="64">
        <f t="shared" ref="E43:L43" si="3">E34+E42</f>
        <v>0</v>
      </c>
      <c r="F43" s="64">
        <f t="shared" si="3"/>
        <v>0</v>
      </c>
      <c r="G43" s="64">
        <f t="shared" si="3"/>
        <v>0</v>
      </c>
      <c r="H43" s="64">
        <f t="shared" si="3"/>
        <v>0</v>
      </c>
      <c r="I43" s="64">
        <f t="shared" si="3"/>
        <v>0</v>
      </c>
      <c r="J43" s="64">
        <f t="shared" si="3"/>
        <v>0</v>
      </c>
      <c r="K43" s="64">
        <f t="shared" si="3"/>
        <v>0</v>
      </c>
      <c r="L43" s="65">
        <f t="shared" si="3"/>
        <v>0</v>
      </c>
      <c r="N43" s="126">
        <f>SUM(E43:L43)-C43</f>
        <v>0</v>
      </c>
    </row>
    <row r="44" spans="2:14" s="127" customFormat="1" ht="13.5" thickTop="1" x14ac:dyDescent="0.2">
      <c r="B44" s="66"/>
      <c r="C44" s="67"/>
      <c r="D44" s="67"/>
      <c r="E44" s="67" t="s">
        <v>234</v>
      </c>
      <c r="F44" s="67" t="s">
        <v>235</v>
      </c>
      <c r="G44" s="67"/>
      <c r="H44" s="67"/>
      <c r="I44" s="67"/>
      <c r="J44" s="67"/>
      <c r="K44" s="67"/>
      <c r="L44" s="67"/>
      <c r="N44" s="128"/>
    </row>
    <row r="45" spans="2:14" ht="20.25" customHeight="1" x14ac:dyDescent="0.2">
      <c r="C45" s="68"/>
      <c r="D45" s="68"/>
      <c r="E45" s="129"/>
      <c r="F45" s="68"/>
      <c r="G45" s="68"/>
      <c r="H45" s="68"/>
      <c r="I45" s="69"/>
      <c r="J45" s="69"/>
      <c r="K45" s="68"/>
      <c r="L45" s="68"/>
    </row>
    <row r="46" spans="2:14" x14ac:dyDescent="0.2">
      <c r="L46" s="70"/>
    </row>
    <row r="47" spans="2:14" x14ac:dyDescent="0.2">
      <c r="B47" s="206" t="str">
        <f>B1</f>
        <v>DISTRICT_SCHOOL_BOARD_OF____________________COUNTY</v>
      </c>
      <c r="C47" s="206"/>
      <c r="D47" s="206"/>
      <c r="E47" s="206"/>
      <c r="F47" s="206"/>
      <c r="G47" s="206"/>
      <c r="H47" s="206"/>
      <c r="I47" s="206"/>
      <c r="J47" s="206"/>
      <c r="K47" s="206"/>
      <c r="L47" s="206"/>
    </row>
    <row r="48" spans="2:14" x14ac:dyDescent="0.2">
      <c r="L48" s="70"/>
    </row>
    <row r="49" spans="2:12" ht="13.5" thickBot="1" x14ac:dyDescent="0.25">
      <c r="L49" s="70"/>
    </row>
    <row r="50" spans="2:12" ht="13.5" thickTop="1" x14ac:dyDescent="0.2">
      <c r="B50" s="231" t="s">
        <v>236</v>
      </c>
      <c r="C50" s="232"/>
      <c r="D50" s="232"/>
      <c r="E50" s="233"/>
      <c r="H50" s="208" t="s">
        <v>282</v>
      </c>
      <c r="I50" s="217"/>
      <c r="J50" s="217"/>
      <c r="K50" s="218"/>
    </row>
    <row r="51" spans="2:12" x14ac:dyDescent="0.2">
      <c r="B51" s="234"/>
      <c r="C51" s="235"/>
      <c r="D51" s="235"/>
      <c r="E51" s="236"/>
      <c r="H51" s="237"/>
      <c r="I51" s="238"/>
      <c r="J51" s="238"/>
      <c r="K51" s="239"/>
    </row>
    <row r="52" spans="2:12" x14ac:dyDescent="0.2">
      <c r="B52" s="234"/>
      <c r="C52" s="235"/>
      <c r="D52" s="235"/>
      <c r="E52" s="236"/>
      <c r="H52" s="240" t="s">
        <v>238</v>
      </c>
      <c r="I52" s="241"/>
      <c r="J52" s="241"/>
      <c r="K52" s="242"/>
    </row>
    <row r="53" spans="2:12" x14ac:dyDescent="0.2">
      <c r="B53" s="71" t="s">
        <v>239</v>
      </c>
      <c r="E53" s="75">
        <f>E43</f>
        <v>0</v>
      </c>
      <c r="H53" s="243"/>
      <c r="I53" s="241"/>
      <c r="J53" s="241"/>
      <c r="K53" s="242"/>
    </row>
    <row r="54" spans="2:12" x14ac:dyDescent="0.2">
      <c r="B54" s="71"/>
      <c r="E54" s="12"/>
      <c r="H54" s="3" t="s">
        <v>283</v>
      </c>
      <c r="K54" s="72">
        <f>IF(ISERROR(K58/K56),0,(K58/K56))</f>
        <v>0</v>
      </c>
    </row>
    <row r="55" spans="2:12" x14ac:dyDescent="0.2">
      <c r="B55" s="71" t="s">
        <v>241</v>
      </c>
      <c r="E55" s="75">
        <f>F43</f>
        <v>0</v>
      </c>
      <c r="H55" s="71" t="s">
        <v>242</v>
      </c>
      <c r="K55" s="12"/>
    </row>
    <row r="56" spans="2:12" x14ac:dyDescent="0.2">
      <c r="B56" s="71"/>
      <c r="E56" s="12"/>
      <c r="H56" s="71" t="s">
        <v>243</v>
      </c>
      <c r="K56" s="75">
        <f>E43</f>
        <v>0</v>
      </c>
    </row>
    <row r="57" spans="2:12" x14ac:dyDescent="0.2">
      <c r="B57" s="71" t="s">
        <v>244</v>
      </c>
      <c r="E57" s="12"/>
      <c r="H57" s="71" t="s">
        <v>242</v>
      </c>
      <c r="K57" s="12"/>
    </row>
    <row r="58" spans="2:12" x14ac:dyDescent="0.2">
      <c r="B58" s="11"/>
      <c r="E58" s="12"/>
      <c r="H58" s="71" t="s">
        <v>245</v>
      </c>
      <c r="K58" s="75">
        <f>F43</f>
        <v>0</v>
      </c>
    </row>
    <row r="59" spans="2:12" ht="13.5" thickBot="1" x14ac:dyDescent="0.25">
      <c r="B59" s="73" t="s">
        <v>246</v>
      </c>
      <c r="E59" s="75">
        <f>G43</f>
        <v>0</v>
      </c>
      <c r="H59" s="4"/>
      <c r="I59" s="13"/>
      <c r="J59" s="13"/>
      <c r="K59" s="14"/>
    </row>
    <row r="60" spans="2:12" ht="13.5" thickTop="1" x14ac:dyDescent="0.2">
      <c r="B60" s="73"/>
      <c r="E60" s="12"/>
    </row>
    <row r="61" spans="2:12" ht="13.5" thickBot="1" x14ac:dyDescent="0.25">
      <c r="B61" s="73" t="s">
        <v>247</v>
      </c>
      <c r="E61" s="75">
        <f>H43</f>
        <v>0</v>
      </c>
    </row>
    <row r="62" spans="2:12" ht="13.5" customHeight="1" thickTop="1" x14ac:dyDescent="0.2">
      <c r="B62" s="73"/>
      <c r="E62" s="12"/>
      <c r="H62" s="208" t="s">
        <v>40</v>
      </c>
      <c r="I62" s="217"/>
      <c r="J62" s="217"/>
      <c r="K62" s="218"/>
    </row>
    <row r="63" spans="2:12" x14ac:dyDescent="0.2">
      <c r="B63" s="73" t="s">
        <v>248</v>
      </c>
      <c r="E63" s="130">
        <f>+J43</f>
        <v>0</v>
      </c>
      <c r="H63" s="219"/>
      <c r="I63" s="220"/>
      <c r="J63" s="220"/>
      <c r="K63" s="221"/>
    </row>
    <row r="64" spans="2:12" x14ac:dyDescent="0.2">
      <c r="B64" s="73"/>
      <c r="E64" s="12"/>
      <c r="H64" s="11"/>
      <c r="K64" s="12"/>
    </row>
    <row r="65" spans="2:11" ht="12.75" customHeight="1" x14ac:dyDescent="0.2">
      <c r="B65" s="73" t="s">
        <v>249</v>
      </c>
      <c r="E65" s="75">
        <f>I43</f>
        <v>0</v>
      </c>
      <c r="H65" s="214" t="s">
        <v>250</v>
      </c>
      <c r="I65" s="258"/>
      <c r="J65" s="258"/>
      <c r="K65" s="259"/>
    </row>
    <row r="66" spans="2:11" x14ac:dyDescent="0.2">
      <c r="B66" s="73"/>
      <c r="E66" s="12"/>
      <c r="H66" s="260"/>
      <c r="I66" s="258"/>
      <c r="J66" s="258"/>
      <c r="K66" s="259"/>
    </row>
    <row r="67" spans="2:11" x14ac:dyDescent="0.2">
      <c r="B67" s="73" t="s">
        <v>251</v>
      </c>
      <c r="E67" s="75">
        <f>+K43</f>
        <v>0</v>
      </c>
      <c r="H67" s="168" t="s">
        <v>136</v>
      </c>
      <c r="I67" s="169"/>
      <c r="J67" s="169"/>
      <c r="K67" s="170"/>
    </row>
    <row r="68" spans="2:11" x14ac:dyDescent="0.2">
      <c r="B68" s="73"/>
      <c r="E68" s="12"/>
      <c r="H68" s="150" t="s">
        <v>138</v>
      </c>
      <c r="I68"/>
      <c r="J68"/>
      <c r="K68" s="149"/>
    </row>
    <row r="69" spans="2:11" x14ac:dyDescent="0.2">
      <c r="B69" s="73" t="s">
        <v>221</v>
      </c>
      <c r="E69" s="130">
        <f>+L43</f>
        <v>0</v>
      </c>
      <c r="H69" s="150" t="s">
        <v>140</v>
      </c>
      <c r="I69"/>
      <c r="J69"/>
      <c r="K69" s="149"/>
    </row>
    <row r="70" spans="2:11" x14ac:dyDescent="0.2">
      <c r="B70" s="11"/>
      <c r="E70" s="12"/>
      <c r="H70" s="150" t="s">
        <v>142</v>
      </c>
      <c r="I70"/>
      <c r="J70"/>
      <c r="K70" s="149"/>
    </row>
    <row r="71" spans="2:11" x14ac:dyDescent="0.2">
      <c r="B71" s="3" t="s">
        <v>252</v>
      </c>
      <c r="C71" s="2"/>
      <c r="D71" s="2"/>
      <c r="E71" s="74">
        <f>SUM(E53:E70)</f>
        <v>0</v>
      </c>
      <c r="H71" s="11" t="s">
        <v>143</v>
      </c>
      <c r="I71"/>
      <c r="J71"/>
      <c r="K71" s="149"/>
    </row>
    <row r="72" spans="2:11" x14ac:dyDescent="0.2">
      <c r="B72" s="11"/>
      <c r="E72" s="12"/>
      <c r="H72" s="150" t="s">
        <v>135</v>
      </c>
      <c r="I72"/>
      <c r="J72"/>
      <c r="K72" s="149"/>
    </row>
    <row r="73" spans="2:11" x14ac:dyDescent="0.2">
      <c r="B73" s="11"/>
      <c r="E73" s="12"/>
      <c r="H73" s="11" t="s">
        <v>253</v>
      </c>
      <c r="K73" s="12"/>
    </row>
    <row r="74" spans="2:11" ht="13.5" thickBot="1" x14ac:dyDescent="0.25">
      <c r="B74" s="71" t="s">
        <v>254</v>
      </c>
      <c r="E74" s="130">
        <f>+'Schedule A'!E74</f>
        <v>0</v>
      </c>
      <c r="H74" s="4" t="s">
        <v>148</v>
      </c>
      <c r="I74" s="13"/>
      <c r="J74" s="13"/>
      <c r="K74" s="14"/>
    </row>
    <row r="75" spans="2:11" ht="13.5" thickTop="1" x14ac:dyDescent="0.2">
      <c r="B75" s="71"/>
      <c r="E75" s="12"/>
    </row>
    <row r="76" spans="2:11" ht="13.5" thickBot="1" x14ac:dyDescent="0.25">
      <c r="B76" s="71" t="s">
        <v>255</v>
      </c>
      <c r="E76" s="130">
        <f>+'Schedule A'!E76</f>
        <v>0</v>
      </c>
    </row>
    <row r="77" spans="2:11" ht="13.5" thickTop="1" x14ac:dyDescent="0.2">
      <c r="B77" s="71"/>
      <c r="E77" s="12"/>
      <c r="H77" s="208" t="s">
        <v>41</v>
      </c>
      <c r="I77" s="217"/>
      <c r="J77" s="217"/>
      <c r="K77" s="218"/>
    </row>
    <row r="78" spans="2:11" x14ac:dyDescent="0.2">
      <c r="B78" s="71" t="s">
        <v>256</v>
      </c>
      <c r="E78" s="130">
        <f>+'Schedule A'!E78</f>
        <v>0</v>
      </c>
      <c r="H78" s="219"/>
      <c r="I78" s="220"/>
      <c r="J78" s="220"/>
      <c r="K78" s="221"/>
    </row>
    <row r="79" spans="2:11" x14ac:dyDescent="0.2">
      <c r="B79" s="71"/>
      <c r="E79" s="12"/>
      <c r="H79" s="222" t="s">
        <v>257</v>
      </c>
      <c r="I79" s="223"/>
      <c r="J79" s="223"/>
      <c r="K79" s="224"/>
    </row>
    <row r="80" spans="2:11" x14ac:dyDescent="0.2">
      <c r="B80" s="3" t="s">
        <v>252</v>
      </c>
      <c r="C80" s="2"/>
      <c r="D80" s="2"/>
      <c r="E80" s="74">
        <f>SUM(E74:E79)</f>
        <v>0</v>
      </c>
      <c r="H80" s="225"/>
      <c r="I80" s="226"/>
      <c r="J80" s="226"/>
      <c r="K80" s="227"/>
    </row>
    <row r="81" spans="2:11" ht="13.5" thickBot="1" x14ac:dyDescent="0.25">
      <c r="B81" s="11"/>
      <c r="E81" s="12"/>
      <c r="H81" s="228"/>
      <c r="I81" s="229"/>
      <c r="J81" s="229"/>
      <c r="K81" s="230"/>
    </row>
    <row r="82" spans="2:11" ht="13.5" thickTop="1" x14ac:dyDescent="0.2">
      <c r="B82" s="71" t="s">
        <v>258</v>
      </c>
      <c r="E82" s="75">
        <f>+E71-E80</f>
        <v>0</v>
      </c>
    </row>
    <row r="83" spans="2:11" ht="13.5" thickBot="1" x14ac:dyDescent="0.25">
      <c r="B83" s="4"/>
      <c r="C83" s="13"/>
      <c r="D83" s="13"/>
      <c r="E83" s="14"/>
    </row>
    <row r="84" spans="2:11" ht="18.75" customHeight="1" thickTop="1" x14ac:dyDescent="0.2">
      <c r="B84" s="76" t="s">
        <v>259</v>
      </c>
    </row>
    <row r="85" spans="2:11" x14ac:dyDescent="0.2">
      <c r="B85" s="5" t="s">
        <v>260</v>
      </c>
    </row>
  </sheetData>
  <sheetProtection selectLockedCells="1" selectUnlockedCells="1"/>
  <mergeCells count="18">
    <mergeCell ref="B1:L1"/>
    <mergeCell ref="B2:L2"/>
    <mergeCell ref="B3:L3"/>
    <mergeCell ref="B4:L4"/>
    <mergeCell ref="B5:L5"/>
    <mergeCell ref="B6:B8"/>
    <mergeCell ref="C6:C8"/>
    <mergeCell ref="E6:E8"/>
    <mergeCell ref="F6:F8"/>
    <mergeCell ref="G6:L6"/>
    <mergeCell ref="H62:K63"/>
    <mergeCell ref="H65:K66"/>
    <mergeCell ref="H77:K78"/>
    <mergeCell ref="H79:K81"/>
    <mergeCell ref="B47:L47"/>
    <mergeCell ref="B50:E52"/>
    <mergeCell ref="H50:K51"/>
    <mergeCell ref="H52:K53"/>
  </mergeCells>
  <phoneticPr fontId="4" type="noConversion"/>
  <pageMargins left="0.25" right="0.25" top="0.7" bottom="0.67" header="0.5" footer="0.5"/>
  <pageSetup scale="79" fitToHeight="0" orientation="landscape" horizontalDpi="4294967293" r:id="rId1"/>
  <headerFooter alignWithMargins="0">
    <oddFooter>&amp;L&amp;8FA 469&amp;C&amp;8Page &amp;P of &amp;N&amp;R&amp;8Schedule C</oddFooter>
  </headerFooter>
  <rowBreaks count="1" manualBreakCount="1">
    <brk id="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pageSetUpPr fitToPage="1"/>
  </sheetPr>
  <dimension ref="B1:G44"/>
  <sheetViews>
    <sheetView showGridLines="0" tabSelected="1" workbookViewId="0">
      <selection activeCell="B41" sqref="B41"/>
    </sheetView>
  </sheetViews>
  <sheetFormatPr defaultRowHeight="12.75" x14ac:dyDescent="0.2"/>
  <cols>
    <col min="1" max="1" width="4" style="1" customWidth="1"/>
    <col min="2" max="2" width="79.5703125" style="1" customWidth="1"/>
    <col min="3" max="3" width="1.7109375" style="1" customWidth="1"/>
    <col min="4" max="4" width="21" style="1" customWidth="1"/>
    <col min="5" max="5" width="7.5703125" style="1" customWidth="1"/>
    <col min="6" max="6" width="20.7109375" style="1" customWidth="1"/>
    <col min="7" max="7" width="6.28515625" style="1" customWidth="1"/>
    <col min="8" max="16384" width="9.140625" style="1"/>
  </cols>
  <sheetData>
    <row r="1" spans="2:7" x14ac:dyDescent="0.2">
      <c r="B1" s="206" t="str">
        <f>'Schedule A'!B1:L1</f>
        <v>DISTRICT_SCHOOL_BOARD_OF____________________COUNTY</v>
      </c>
      <c r="C1" s="206"/>
      <c r="D1" s="206"/>
      <c r="E1" s="206"/>
      <c r="F1" s="206"/>
      <c r="G1" s="206"/>
    </row>
    <row r="2" spans="2:7" x14ac:dyDescent="0.2">
      <c r="B2" s="206" t="s">
        <v>261</v>
      </c>
      <c r="C2" s="206"/>
      <c r="D2" s="206"/>
      <c r="E2" s="206"/>
      <c r="F2" s="206"/>
      <c r="G2" s="206"/>
    </row>
    <row r="3" spans="2:7" x14ac:dyDescent="0.2">
      <c r="B3" s="206" t="s">
        <v>284</v>
      </c>
      <c r="C3" s="206"/>
      <c r="D3" s="206"/>
      <c r="E3" s="206"/>
      <c r="F3" s="206"/>
      <c r="G3" s="206"/>
    </row>
    <row r="4" spans="2:7" ht="13.5" thickBot="1" x14ac:dyDescent="0.25">
      <c r="B4" s="2"/>
    </row>
    <row r="5" spans="2:7" ht="13.5" thickTop="1" x14ac:dyDescent="0.2">
      <c r="B5" s="123"/>
      <c r="C5" s="121"/>
      <c r="D5" s="121"/>
      <c r="E5" s="121"/>
      <c r="F5" s="121"/>
      <c r="G5" s="122"/>
    </row>
    <row r="6" spans="2:7" x14ac:dyDescent="0.2">
      <c r="B6" s="11"/>
      <c r="D6" s="190" t="s">
        <v>291</v>
      </c>
      <c r="E6" s="191"/>
      <c r="F6" s="190" t="s">
        <v>292</v>
      </c>
      <c r="G6" s="12"/>
    </row>
    <row r="7" spans="2:7" x14ac:dyDescent="0.2">
      <c r="B7" s="11"/>
      <c r="G7" s="12"/>
    </row>
    <row r="8" spans="2:7" x14ac:dyDescent="0.2">
      <c r="B8" s="3" t="s">
        <v>263</v>
      </c>
      <c r="G8" s="12"/>
    </row>
    <row r="9" spans="2:7" x14ac:dyDescent="0.2">
      <c r="B9" s="11"/>
      <c r="G9" s="12"/>
    </row>
    <row r="10" spans="2:7" x14ac:dyDescent="0.2">
      <c r="B10" s="133" t="s">
        <v>285</v>
      </c>
      <c r="D10" s="6" t="str">
        <f>IF(ISERROR(D18/D12),"",(ROUND(D18/D12,4)))</f>
        <v/>
      </c>
      <c r="F10" s="91" t="str">
        <f>IF(ISERROR(F18/F12),"",(ROUND(F18/F12,4)))</f>
        <v/>
      </c>
      <c r="G10" s="12"/>
    </row>
    <row r="11" spans="2:7" x14ac:dyDescent="0.2">
      <c r="B11" s="133"/>
      <c r="G11" s="12"/>
    </row>
    <row r="12" spans="2:7" x14ac:dyDescent="0.2">
      <c r="B12" s="133" t="s">
        <v>286</v>
      </c>
      <c r="D12" s="134">
        <v>0</v>
      </c>
      <c r="F12" s="135">
        <f>'Schedule C'!E43</f>
        <v>0</v>
      </c>
      <c r="G12" s="12" t="s">
        <v>234</v>
      </c>
    </row>
    <row r="13" spans="2:7" x14ac:dyDescent="0.2">
      <c r="B13" s="133"/>
      <c r="D13" s="139"/>
      <c r="G13" s="12"/>
    </row>
    <row r="14" spans="2:7" x14ac:dyDescent="0.2">
      <c r="B14" s="133" t="s">
        <v>266</v>
      </c>
      <c r="D14" s="139"/>
      <c r="G14" s="12"/>
    </row>
    <row r="15" spans="2:7" x14ac:dyDescent="0.2">
      <c r="B15" s="137" t="s">
        <v>287</v>
      </c>
      <c r="D15" s="138">
        <v>0</v>
      </c>
      <c r="F15" s="139">
        <f>'Schedule C'!F43</f>
        <v>0</v>
      </c>
      <c r="G15" s="12" t="s">
        <v>235</v>
      </c>
    </row>
    <row r="16" spans="2:7" x14ac:dyDescent="0.2">
      <c r="B16" s="137" t="s">
        <v>268</v>
      </c>
      <c r="D16" s="138">
        <v>0</v>
      </c>
      <c r="F16" s="139" t="str">
        <f>+D42</f>
        <v/>
      </c>
      <c r="G16" s="12"/>
    </row>
    <row r="17" spans="2:7" x14ac:dyDescent="0.2">
      <c r="B17" s="133"/>
      <c r="D17" s="139"/>
      <c r="F17" s="139"/>
      <c r="G17" s="12"/>
    </row>
    <row r="18" spans="2:7" ht="13.5" thickBot="1" x14ac:dyDescent="0.25">
      <c r="B18" s="133" t="s">
        <v>269</v>
      </c>
      <c r="D18" s="140">
        <f>SUM(D15:D16)</f>
        <v>0</v>
      </c>
      <c r="F18" s="140">
        <f>SUM(F15:F16)</f>
        <v>0</v>
      </c>
      <c r="G18" s="12"/>
    </row>
    <row r="19" spans="2:7" ht="13.5" thickTop="1" x14ac:dyDescent="0.2">
      <c r="B19" s="11"/>
      <c r="G19" s="12"/>
    </row>
    <row r="20" spans="2:7" x14ac:dyDescent="0.2">
      <c r="B20" s="11"/>
      <c r="G20" s="12"/>
    </row>
    <row r="21" spans="2:7" x14ac:dyDescent="0.2">
      <c r="B21" s="3" t="s">
        <v>270</v>
      </c>
      <c r="G21" s="12"/>
    </row>
    <row r="22" spans="2:7" x14ac:dyDescent="0.2">
      <c r="B22" s="11"/>
      <c r="G22" s="12"/>
    </row>
    <row r="23" spans="2:7" x14ac:dyDescent="0.2">
      <c r="B23" s="133" t="s">
        <v>271</v>
      </c>
      <c r="D23" s="135">
        <f>+F12</f>
        <v>0</v>
      </c>
      <c r="G23" s="12"/>
    </row>
    <row r="24" spans="2:7" x14ac:dyDescent="0.2">
      <c r="B24" s="133"/>
      <c r="D24" s="139"/>
      <c r="G24" s="12"/>
    </row>
    <row r="25" spans="2:7" x14ac:dyDescent="0.2">
      <c r="B25" s="133" t="s">
        <v>272</v>
      </c>
      <c r="D25" s="139"/>
      <c r="G25" s="12"/>
    </row>
    <row r="26" spans="2:7" x14ac:dyDescent="0.2">
      <c r="B26" s="137" t="s">
        <v>273</v>
      </c>
      <c r="D26" s="139">
        <f>+F15</f>
        <v>0</v>
      </c>
      <c r="G26" s="12"/>
    </row>
    <row r="27" spans="2:7" x14ac:dyDescent="0.2">
      <c r="B27" s="137" t="s">
        <v>268</v>
      </c>
      <c r="D27" s="139">
        <f>D16</f>
        <v>0</v>
      </c>
      <c r="G27" s="12"/>
    </row>
    <row r="28" spans="2:7" x14ac:dyDescent="0.2">
      <c r="B28" s="133"/>
      <c r="D28" s="139"/>
      <c r="G28" s="12"/>
    </row>
    <row r="29" spans="2:7" ht="13.5" thickBot="1" x14ac:dyDescent="0.25">
      <c r="B29" s="133" t="s">
        <v>269</v>
      </c>
      <c r="D29" s="140">
        <f>SUM(D26:D27)</f>
        <v>0</v>
      </c>
      <c r="G29" s="12"/>
    </row>
    <row r="30" spans="2:7" ht="13.5" thickTop="1" x14ac:dyDescent="0.2">
      <c r="B30" s="11"/>
      <c r="D30" s="139"/>
      <c r="G30" s="12"/>
    </row>
    <row r="31" spans="2:7" x14ac:dyDescent="0.2">
      <c r="B31" s="11"/>
      <c r="D31" s="139"/>
      <c r="G31" s="12"/>
    </row>
    <row r="32" spans="2:7" x14ac:dyDescent="0.2">
      <c r="B32" s="3" t="s">
        <v>274</v>
      </c>
      <c r="D32" s="139"/>
      <c r="G32" s="12"/>
    </row>
    <row r="33" spans="2:7" x14ac:dyDescent="0.2">
      <c r="B33" s="11"/>
      <c r="D33" s="139"/>
      <c r="G33" s="12"/>
    </row>
    <row r="34" spans="2:7" x14ac:dyDescent="0.2">
      <c r="B34" s="133" t="s">
        <v>275</v>
      </c>
      <c r="D34" s="139"/>
      <c r="G34" s="12"/>
    </row>
    <row r="35" spans="2:7" x14ac:dyDescent="0.2">
      <c r="B35" s="137" t="s">
        <v>276</v>
      </c>
      <c r="D35" s="139"/>
      <c r="G35" s="12"/>
    </row>
    <row r="36" spans="2:7" x14ac:dyDescent="0.2">
      <c r="B36" s="192" t="s">
        <v>293</v>
      </c>
      <c r="D36" s="135" t="str">
        <f>IF(ISERROR(D10*D23),"",(D10*D23))</f>
        <v/>
      </c>
      <c r="G36" s="12"/>
    </row>
    <row r="37" spans="2:7" x14ac:dyDescent="0.2">
      <c r="B37" s="133"/>
      <c r="D37" s="139"/>
      <c r="G37" s="12"/>
    </row>
    <row r="38" spans="2:7" x14ac:dyDescent="0.2">
      <c r="B38" s="133" t="s">
        <v>277</v>
      </c>
      <c r="D38" s="139"/>
      <c r="G38" s="12"/>
    </row>
    <row r="39" spans="2:7" x14ac:dyDescent="0.2">
      <c r="B39" s="137" t="s">
        <v>278</v>
      </c>
      <c r="D39" s="135">
        <f>+D29</f>
        <v>0</v>
      </c>
      <c r="G39" s="12"/>
    </row>
    <row r="40" spans="2:7" x14ac:dyDescent="0.2">
      <c r="B40" s="192" t="s">
        <v>293</v>
      </c>
      <c r="D40" s="139"/>
      <c r="G40" s="12"/>
    </row>
    <row r="41" spans="2:7" x14ac:dyDescent="0.2">
      <c r="B41" s="133"/>
      <c r="D41" s="139"/>
      <c r="G41" s="12"/>
    </row>
    <row r="42" spans="2:7" ht="13.5" thickBot="1" x14ac:dyDescent="0.25">
      <c r="B42" s="141" t="s">
        <v>279</v>
      </c>
      <c r="D42" s="7" t="str">
        <f>IF(ISERROR(+D39-D36),"",(+D39-D36))</f>
        <v/>
      </c>
      <c r="G42" s="12"/>
    </row>
    <row r="43" spans="2:7" ht="13.5" thickBot="1" x14ac:dyDescent="0.25">
      <c r="B43" s="4"/>
      <c r="C43" s="13"/>
      <c r="D43" s="13"/>
      <c r="E43" s="13"/>
      <c r="F43" s="13"/>
      <c r="G43" s="14"/>
    </row>
    <row r="44" spans="2:7" ht="13.5" thickTop="1" x14ac:dyDescent="0.2">
      <c r="B44" s="5" t="s">
        <v>280</v>
      </c>
    </row>
  </sheetData>
  <sheetProtection selectLockedCells="1" selectUnlockedCells="1"/>
  <mergeCells count="3">
    <mergeCell ref="B1:G1"/>
    <mergeCell ref="B2:G2"/>
    <mergeCell ref="B3:G3"/>
  </mergeCells>
  <phoneticPr fontId="4" type="noConversion"/>
  <pageMargins left="0.5" right="0.5" top="0.75" bottom="0.73" header="0.5" footer="0.5"/>
  <pageSetup scale="91" orientation="landscape" horizontalDpi="4294967293" r:id="rId1"/>
  <headerFooter alignWithMargins="0">
    <oddFooter>&amp;L&amp;8FA 469&amp;C&amp;8Page &amp;P of &amp;N&amp;R&amp;8Schedule 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52"/>
  <sheetViews>
    <sheetView showGridLines="0" topLeftCell="A16" zoomScale="130" zoomScaleNormal="130" workbookViewId="0">
      <selection activeCell="E37" sqref="E37:G37"/>
    </sheetView>
  </sheetViews>
  <sheetFormatPr defaultRowHeight="12.75" x14ac:dyDescent="0.2"/>
  <cols>
    <col min="1" max="1" width="3.5703125" customWidth="1"/>
    <col min="2" max="2" width="3.85546875" customWidth="1"/>
    <col min="3" max="3" width="8.85546875" customWidth="1"/>
    <col min="10" max="10" width="14.28515625" customWidth="1"/>
    <col min="11" max="11" width="7.42578125" customWidth="1"/>
  </cols>
  <sheetData>
    <row r="1" spans="2:11" ht="18" x14ac:dyDescent="0.25">
      <c r="B1" s="197" t="s">
        <v>54</v>
      </c>
      <c r="C1" s="197"/>
      <c r="D1" s="197"/>
      <c r="E1" s="197"/>
      <c r="F1" s="197"/>
      <c r="G1" s="197"/>
      <c r="H1" s="197"/>
      <c r="I1" s="197"/>
      <c r="J1" s="197"/>
      <c r="K1" s="197"/>
    </row>
    <row r="2" spans="2:11" ht="25.5" thickBot="1" x14ac:dyDescent="0.3">
      <c r="B2" s="143"/>
      <c r="C2" s="143"/>
      <c r="D2" s="143"/>
      <c r="E2" s="143"/>
      <c r="F2" s="143"/>
      <c r="G2" s="143"/>
      <c r="H2" s="143"/>
      <c r="I2" s="143"/>
      <c r="J2" s="144" t="s">
        <v>55</v>
      </c>
      <c r="K2" s="143"/>
    </row>
    <row r="3" spans="2:11" ht="14.25" customHeight="1" thickTop="1" thickBot="1" x14ac:dyDescent="0.25">
      <c r="B3" s="123"/>
      <c r="C3" s="178" t="s">
        <v>56</v>
      </c>
      <c r="D3" s="178"/>
      <c r="E3" s="178"/>
      <c r="F3" s="178"/>
      <c r="G3" s="178"/>
      <c r="H3" s="178"/>
      <c r="I3" s="179"/>
      <c r="J3" s="179"/>
      <c r="K3" s="147"/>
    </row>
    <row r="4" spans="2:11" ht="13.5" thickTop="1" x14ac:dyDescent="0.2">
      <c r="B4" s="11"/>
      <c r="C4" s="123"/>
      <c r="D4" s="121"/>
      <c r="E4" s="121"/>
      <c r="F4" s="121"/>
      <c r="G4" s="121"/>
      <c r="H4" s="121"/>
      <c r="I4" s="148"/>
      <c r="J4" s="147"/>
      <c r="K4" s="149"/>
    </row>
    <row r="5" spans="2:11" x14ac:dyDescent="0.2">
      <c r="B5" s="150"/>
      <c r="C5" s="151" t="s">
        <v>57</v>
      </c>
      <c r="D5" s="1"/>
      <c r="J5" s="149"/>
      <c r="K5" s="149"/>
    </row>
    <row r="6" spans="2:11" x14ac:dyDescent="0.2">
      <c r="B6" s="150"/>
      <c r="C6" s="151"/>
      <c r="D6" s="1"/>
      <c r="J6" s="149"/>
      <c r="K6" s="149"/>
    </row>
    <row r="7" spans="2:11" x14ac:dyDescent="0.2">
      <c r="B7" s="150"/>
      <c r="C7" s="151" t="s">
        <v>58</v>
      </c>
      <c r="J7" s="149"/>
      <c r="K7" s="149"/>
    </row>
    <row r="8" spans="2:11" x14ac:dyDescent="0.2">
      <c r="B8" s="150"/>
      <c r="C8" s="150"/>
      <c r="J8" s="149"/>
      <c r="K8" s="149"/>
    </row>
    <row r="9" spans="2:11" x14ac:dyDescent="0.2">
      <c r="B9" s="150"/>
      <c r="C9" s="151" t="s">
        <v>59</v>
      </c>
      <c r="J9" s="149"/>
      <c r="K9" s="149"/>
    </row>
    <row r="10" spans="2:11" x14ac:dyDescent="0.2">
      <c r="B10" s="150"/>
      <c r="C10" s="151"/>
      <c r="J10" s="149"/>
      <c r="K10" s="149"/>
    </row>
    <row r="11" spans="2:11" x14ac:dyDescent="0.2">
      <c r="B11" s="150"/>
      <c r="C11" s="152" t="s">
        <v>60</v>
      </c>
      <c r="J11" s="149"/>
      <c r="K11" s="149"/>
    </row>
    <row r="12" spans="2:11" x14ac:dyDescent="0.2">
      <c r="B12" s="150"/>
      <c r="C12" s="153" t="s">
        <v>61</v>
      </c>
      <c r="J12" s="149"/>
      <c r="K12" s="149"/>
    </row>
    <row r="13" spans="2:11" x14ac:dyDescent="0.2">
      <c r="B13" s="150"/>
      <c r="C13" s="153"/>
      <c r="J13" s="149"/>
      <c r="K13" s="149"/>
    </row>
    <row r="14" spans="2:11" x14ac:dyDescent="0.2">
      <c r="B14" s="150"/>
      <c r="C14" s="152" t="s">
        <v>62</v>
      </c>
      <c r="J14" s="149"/>
      <c r="K14" s="149"/>
    </row>
    <row r="15" spans="2:11" ht="13.5" thickBot="1" x14ac:dyDescent="0.25">
      <c r="B15" s="150"/>
      <c r="C15" s="154"/>
      <c r="D15" s="155"/>
      <c r="E15" s="155"/>
      <c r="F15" s="155"/>
      <c r="G15" s="155"/>
      <c r="H15" s="155"/>
      <c r="I15" s="155"/>
      <c r="J15" s="156"/>
      <c r="K15" s="149"/>
    </row>
    <row r="16" spans="2:11" ht="13.5" thickTop="1" x14ac:dyDescent="0.2">
      <c r="B16" s="150"/>
      <c r="K16" s="149"/>
    </row>
    <row r="17" spans="2:11" x14ac:dyDescent="0.2">
      <c r="B17" s="150"/>
      <c r="K17" s="149"/>
    </row>
    <row r="18" spans="2:11" ht="13.5" thickBot="1" x14ac:dyDescent="0.25">
      <c r="B18" s="150"/>
      <c r="C18" s="195" t="s">
        <v>63</v>
      </c>
      <c r="D18" s="195"/>
      <c r="E18" s="195"/>
      <c r="F18" s="195"/>
      <c r="G18" s="195"/>
      <c r="H18" s="195"/>
      <c r="I18" s="196"/>
      <c r="J18" s="196"/>
      <c r="K18" s="149"/>
    </row>
    <row r="19" spans="2:11" ht="13.5" thickTop="1" x14ac:dyDescent="0.2">
      <c r="B19" s="150"/>
      <c r="C19" s="159"/>
      <c r="D19" s="148"/>
      <c r="E19" s="148"/>
      <c r="F19" s="148"/>
      <c r="G19" s="148"/>
      <c r="H19" s="148"/>
      <c r="I19" s="148"/>
      <c r="J19" s="147"/>
      <c r="K19" s="149"/>
    </row>
    <row r="20" spans="2:11" x14ac:dyDescent="0.2">
      <c r="B20" s="150"/>
      <c r="C20" s="11" t="s">
        <v>64</v>
      </c>
      <c r="J20" s="149"/>
      <c r="K20" s="149"/>
    </row>
    <row r="21" spans="2:11" x14ac:dyDescent="0.2">
      <c r="B21" s="150"/>
      <c r="C21" s="150"/>
      <c r="J21" s="149"/>
      <c r="K21" s="149"/>
    </row>
    <row r="22" spans="2:11" x14ac:dyDescent="0.2">
      <c r="B22" s="150"/>
      <c r="C22" s="151" t="s">
        <v>65</v>
      </c>
      <c r="J22" s="149"/>
      <c r="K22" s="149"/>
    </row>
    <row r="23" spans="2:11" x14ac:dyDescent="0.2">
      <c r="B23" s="150"/>
      <c r="C23" s="150"/>
      <c r="J23" s="149"/>
      <c r="K23" s="149"/>
    </row>
    <row r="24" spans="2:11" x14ac:dyDescent="0.2">
      <c r="B24" s="150"/>
      <c r="C24" s="151" t="s">
        <v>66</v>
      </c>
      <c r="J24" s="149"/>
      <c r="K24" s="149"/>
    </row>
    <row r="25" spans="2:11" ht="13.5" thickBot="1" x14ac:dyDescent="0.25">
      <c r="B25" s="150"/>
      <c r="C25" s="160"/>
      <c r="D25" s="155"/>
      <c r="E25" s="155"/>
      <c r="F25" s="155"/>
      <c r="G25" s="155"/>
      <c r="H25" s="155"/>
      <c r="I25" s="155"/>
      <c r="J25" s="156"/>
      <c r="K25" s="149"/>
    </row>
    <row r="26" spans="2:11" ht="13.5" thickTop="1" x14ac:dyDescent="0.2">
      <c r="B26" s="150"/>
      <c r="K26" s="149"/>
    </row>
    <row r="27" spans="2:11" x14ac:dyDescent="0.2">
      <c r="B27" s="150"/>
      <c r="K27" s="149"/>
    </row>
    <row r="28" spans="2:11" ht="13.5" thickBot="1" x14ac:dyDescent="0.25">
      <c r="B28" s="150"/>
      <c r="C28" s="195" t="s">
        <v>67</v>
      </c>
      <c r="D28" s="195"/>
      <c r="E28" s="195"/>
      <c r="F28" s="195"/>
      <c r="G28" s="195"/>
      <c r="H28" s="195"/>
      <c r="I28" s="196"/>
      <c r="J28" s="196"/>
      <c r="K28" s="149"/>
    </row>
    <row r="29" spans="2:11" ht="13.5" thickTop="1" x14ac:dyDescent="0.2">
      <c r="B29" s="150"/>
      <c r="C29" s="142"/>
      <c r="D29" s="145"/>
      <c r="E29" s="145"/>
      <c r="F29" s="145"/>
      <c r="G29" s="145"/>
      <c r="H29" s="145"/>
      <c r="I29" s="146"/>
      <c r="J29" s="161"/>
      <c r="K29" s="149"/>
    </row>
    <row r="30" spans="2:11" x14ac:dyDescent="0.2">
      <c r="B30" s="150"/>
      <c r="C30" s="151" t="s">
        <v>68</v>
      </c>
      <c r="D30" s="157"/>
      <c r="E30" s="157"/>
      <c r="F30" s="157"/>
      <c r="G30" s="157"/>
      <c r="H30" s="157"/>
      <c r="I30" s="158"/>
      <c r="J30" s="162"/>
      <c r="K30" s="149"/>
    </row>
    <row r="31" spans="2:11" x14ac:dyDescent="0.2">
      <c r="B31" s="150"/>
      <c r="C31" s="11"/>
      <c r="E31" s="1" t="s">
        <v>69</v>
      </c>
      <c r="F31" s="157"/>
      <c r="G31" s="157"/>
      <c r="H31" s="157"/>
      <c r="I31" s="158"/>
      <c r="J31" s="162"/>
      <c r="K31" s="149"/>
    </row>
    <row r="32" spans="2:11" x14ac:dyDescent="0.2">
      <c r="B32" s="150"/>
      <c r="C32" s="163"/>
      <c r="E32" s="1" t="s">
        <v>70</v>
      </c>
      <c r="F32" s="157"/>
      <c r="G32" s="157"/>
      <c r="H32" s="157"/>
      <c r="I32" s="158"/>
      <c r="J32" s="162"/>
      <c r="K32" s="149"/>
    </row>
    <row r="33" spans="2:11" x14ac:dyDescent="0.2">
      <c r="B33" s="150"/>
      <c r="C33" s="163"/>
      <c r="E33" s="1" t="s">
        <v>71</v>
      </c>
      <c r="F33" s="157"/>
      <c r="G33" s="157"/>
      <c r="H33" s="157"/>
      <c r="I33" s="158"/>
      <c r="J33" s="162"/>
      <c r="K33" s="149"/>
    </row>
    <row r="34" spans="2:11" x14ac:dyDescent="0.2">
      <c r="B34" s="150"/>
      <c r="C34" s="163"/>
      <c r="E34" s="1" t="s">
        <v>72</v>
      </c>
      <c r="F34" s="157"/>
      <c r="G34" s="157"/>
      <c r="H34" s="157"/>
      <c r="I34" s="158"/>
      <c r="J34" s="162"/>
      <c r="K34" s="149"/>
    </row>
    <row r="35" spans="2:11" x14ac:dyDescent="0.2">
      <c r="B35" s="150"/>
      <c r="C35" s="163"/>
      <c r="D35" s="1"/>
      <c r="E35" s="157"/>
      <c r="F35" s="157"/>
      <c r="G35" s="157"/>
      <c r="H35" s="157"/>
      <c r="I35" s="158"/>
      <c r="J35" s="162"/>
      <c r="K35" s="149"/>
    </row>
    <row r="36" spans="2:11" x14ac:dyDescent="0.2">
      <c r="B36" s="150"/>
      <c r="C36" s="151" t="s">
        <v>73</v>
      </c>
      <c r="D36" s="1"/>
      <c r="E36" s="157"/>
      <c r="F36" s="157"/>
      <c r="G36" s="157"/>
      <c r="H36" s="157"/>
      <c r="I36" s="158"/>
      <c r="J36" s="162"/>
      <c r="K36" s="149"/>
    </row>
    <row r="37" spans="2:11" ht="12.75" customHeight="1" x14ac:dyDescent="0.2">
      <c r="B37" s="150"/>
      <c r="C37" s="11"/>
      <c r="E37" s="198" t="s">
        <v>74</v>
      </c>
      <c r="F37" s="196"/>
      <c r="G37" s="196"/>
      <c r="H37" s="157"/>
      <c r="I37" s="158"/>
      <c r="J37" s="162"/>
      <c r="K37" s="149"/>
    </row>
    <row r="38" spans="2:11" x14ac:dyDescent="0.2">
      <c r="B38" s="150"/>
      <c r="C38" s="11"/>
      <c r="D38" s="1"/>
      <c r="E38" s="157"/>
      <c r="F38" s="157"/>
      <c r="G38" s="157"/>
      <c r="H38" s="157"/>
      <c r="I38" s="158"/>
      <c r="J38" s="162"/>
      <c r="K38" s="149"/>
    </row>
    <row r="39" spans="2:11" ht="13.5" thickBot="1" x14ac:dyDescent="0.25">
      <c r="B39" s="150"/>
      <c r="C39" s="164" t="s">
        <v>75</v>
      </c>
      <c r="D39" s="155"/>
      <c r="E39" s="155" t="s">
        <v>76</v>
      </c>
      <c r="F39" s="155"/>
      <c r="G39" s="155"/>
      <c r="H39" s="155"/>
      <c r="I39" s="155"/>
      <c r="J39" s="156"/>
      <c r="K39" s="149"/>
    </row>
    <row r="40" spans="2:11" ht="13.5" thickTop="1" x14ac:dyDescent="0.2">
      <c r="B40" s="150"/>
      <c r="K40" s="149"/>
    </row>
    <row r="41" spans="2:11" x14ac:dyDescent="0.2">
      <c r="B41" s="150"/>
      <c r="K41" s="149"/>
    </row>
    <row r="42" spans="2:11" ht="13.5" thickBot="1" x14ac:dyDescent="0.25">
      <c r="B42" s="150"/>
      <c r="C42" s="195" t="s">
        <v>77</v>
      </c>
      <c r="D42" s="195"/>
      <c r="E42" s="195"/>
      <c r="F42" s="195"/>
      <c r="G42" s="195"/>
      <c r="H42" s="195"/>
      <c r="I42" s="196"/>
      <c r="J42" s="196"/>
      <c r="K42" s="149"/>
    </row>
    <row r="43" spans="2:11" ht="13.5" thickTop="1" x14ac:dyDescent="0.2">
      <c r="B43" s="150"/>
      <c r="C43" s="159" t="s">
        <v>78</v>
      </c>
      <c r="D43" s="148"/>
      <c r="E43" s="148"/>
      <c r="F43" s="148"/>
      <c r="G43" s="148"/>
      <c r="H43" s="148"/>
      <c r="I43" s="148"/>
      <c r="J43" s="147"/>
      <c r="K43" s="149"/>
    </row>
    <row r="44" spans="2:11" ht="14.25" customHeight="1" thickBot="1" x14ac:dyDescent="0.3">
      <c r="B44" s="150"/>
      <c r="C44" s="174" t="s">
        <v>79</v>
      </c>
      <c r="D44" s="175"/>
      <c r="E44" s="175"/>
      <c r="F44" s="175"/>
      <c r="G44" s="175"/>
      <c r="H44" s="175"/>
      <c r="I44" s="155"/>
      <c r="J44" s="156"/>
      <c r="K44" s="149"/>
    </row>
    <row r="45" spans="2:11" ht="13.5" thickTop="1" x14ac:dyDescent="0.2">
      <c r="B45" s="150"/>
      <c r="K45" s="149"/>
    </row>
    <row r="46" spans="2:11" x14ac:dyDescent="0.2">
      <c r="B46" s="150"/>
      <c r="K46" s="149"/>
    </row>
    <row r="47" spans="2:11" ht="13.5" thickBot="1" x14ac:dyDescent="0.25">
      <c r="B47" s="150"/>
      <c r="C47" s="195" t="s">
        <v>80</v>
      </c>
      <c r="D47" s="195"/>
      <c r="E47" s="195"/>
      <c r="F47" s="195"/>
      <c r="G47" s="195"/>
      <c r="H47" s="195"/>
      <c r="I47" s="196"/>
      <c r="J47" s="196"/>
      <c r="K47" s="149"/>
    </row>
    <row r="48" spans="2:11" ht="13.5" thickTop="1" x14ac:dyDescent="0.2">
      <c r="B48" s="150"/>
      <c r="C48" s="123" t="s">
        <v>81</v>
      </c>
      <c r="D48" s="148"/>
      <c r="E48" s="148"/>
      <c r="F48" s="148"/>
      <c r="G48" s="148"/>
      <c r="H48" s="148"/>
      <c r="I48" s="148"/>
      <c r="J48" s="147"/>
      <c r="K48" s="149"/>
    </row>
    <row r="49" spans="2:11" ht="14.25" customHeight="1" thickBot="1" x14ac:dyDescent="0.3">
      <c r="B49" s="150"/>
      <c r="C49" s="176" t="s">
        <v>82</v>
      </c>
      <c r="D49" s="177"/>
      <c r="E49" s="155"/>
      <c r="F49" s="155"/>
      <c r="G49" s="155"/>
      <c r="H49" s="155"/>
      <c r="I49" s="155"/>
      <c r="J49" s="156"/>
      <c r="K49" s="149"/>
    </row>
    <row r="50" spans="2:11" ht="13.5" thickTop="1" x14ac:dyDescent="0.2">
      <c r="B50" s="150"/>
      <c r="K50" s="149"/>
    </row>
    <row r="51" spans="2:11" ht="13.5" thickBot="1" x14ac:dyDescent="0.25">
      <c r="B51" s="160"/>
      <c r="C51" s="155"/>
      <c r="D51" s="155"/>
      <c r="E51" s="155"/>
      <c r="F51" s="155"/>
      <c r="G51" s="155"/>
      <c r="H51" s="155"/>
      <c r="I51" s="155"/>
      <c r="J51" s="155"/>
      <c r="K51" s="156"/>
    </row>
    <row r="52" spans="2:11" ht="13.5" thickTop="1" x14ac:dyDescent="0.2"/>
  </sheetData>
  <mergeCells count="6">
    <mergeCell ref="C47:J47"/>
    <mergeCell ref="B1:K1"/>
    <mergeCell ref="C18:J18"/>
    <mergeCell ref="C28:J28"/>
    <mergeCell ref="E37:G37"/>
    <mergeCell ref="C42:J42"/>
  </mergeCells>
  <hyperlinks>
    <hyperlink ref="C44" r:id="rId1" xr:uid="{00000000-0004-0000-0100-000000000000}"/>
    <hyperlink ref="C49" r:id="rId2" xr:uid="{00000000-0004-0000-0100-000001000000}"/>
    <hyperlink ref="J2" location="'Table of Contents'!A1" display="Return to Table of Contents" xr:uid="{00000000-0004-0000-0100-000002000000}"/>
    <hyperlink ref="E37" r:id="rId3" xr:uid="{00000000-0004-0000-0100-000003000000}"/>
  </hyperlinks>
  <pageMargins left="0.7" right="0.7" top="0.75" bottom="0.75" header="0.3" footer="0.3"/>
  <pageSetup scale="9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1"/>
  <sheetViews>
    <sheetView showGridLines="0" topLeftCell="A163" zoomScaleNormal="100" workbookViewId="0">
      <selection activeCell="Q53" sqref="Q53"/>
    </sheetView>
  </sheetViews>
  <sheetFormatPr defaultRowHeight="12.75" x14ac:dyDescent="0.2"/>
  <cols>
    <col min="1" max="1" width="3.5703125" style="102" customWidth="1"/>
    <col min="2" max="2" width="5" style="1" customWidth="1"/>
    <col min="3" max="3" width="4.7109375" style="1" customWidth="1"/>
    <col min="4" max="16384" width="9.140625" style="1"/>
  </cols>
  <sheetData>
    <row r="1" spans="1:18" x14ac:dyDescent="0.2">
      <c r="A1" s="199" t="s">
        <v>83</v>
      </c>
      <c r="B1" s="199"/>
      <c r="C1" s="199"/>
      <c r="D1" s="199"/>
      <c r="E1" s="199"/>
      <c r="F1" s="199"/>
      <c r="G1" s="199"/>
      <c r="H1" s="199"/>
      <c r="I1" s="199"/>
      <c r="J1" s="199"/>
      <c r="K1" s="199"/>
      <c r="L1" s="199"/>
      <c r="M1" s="199"/>
      <c r="N1" s="199"/>
      <c r="O1" s="199"/>
      <c r="P1" s="199"/>
      <c r="Q1" s="199"/>
      <c r="R1" s="199"/>
    </row>
    <row r="2" spans="1:18" ht="36" x14ac:dyDescent="0.2">
      <c r="R2" s="144" t="s">
        <v>55</v>
      </c>
    </row>
    <row r="4" spans="1:18" x14ac:dyDescent="0.2">
      <c r="A4" s="102">
        <v>1</v>
      </c>
      <c r="B4" s="1" t="s">
        <v>297</v>
      </c>
    </row>
    <row r="5" spans="1:18" x14ac:dyDescent="0.2">
      <c r="C5" s="1" t="s">
        <v>84</v>
      </c>
    </row>
    <row r="6" spans="1:18" x14ac:dyDescent="0.2">
      <c r="C6" s="1" t="s">
        <v>85</v>
      </c>
    </row>
    <row r="7" spans="1:18" x14ac:dyDescent="0.2">
      <c r="C7" s="1" t="s">
        <v>86</v>
      </c>
    </row>
    <row r="8" spans="1:18" x14ac:dyDescent="0.2">
      <c r="C8" s="1" t="s">
        <v>87</v>
      </c>
    </row>
    <row r="11" spans="1:18" x14ac:dyDescent="0.2">
      <c r="A11" s="102">
        <v>2</v>
      </c>
      <c r="B11" s="1" t="s">
        <v>88</v>
      </c>
    </row>
    <row r="12" spans="1:18" x14ac:dyDescent="0.2">
      <c r="C12" s="1" t="s">
        <v>298</v>
      </c>
    </row>
    <row r="13" spans="1:18" ht="6" customHeight="1" x14ac:dyDescent="0.2"/>
    <row r="14" spans="1:18" x14ac:dyDescent="0.2">
      <c r="C14" s="1" t="s">
        <v>299</v>
      </c>
    </row>
    <row r="15" spans="1:18" ht="5.25" customHeight="1" x14ac:dyDescent="0.2"/>
    <row r="16" spans="1:18" x14ac:dyDescent="0.2">
      <c r="C16" s="1" t="s">
        <v>89</v>
      </c>
    </row>
    <row r="17" spans="1:14" x14ac:dyDescent="0.2">
      <c r="D17" s="1" t="s">
        <v>90</v>
      </c>
    </row>
    <row r="18" spans="1:14" x14ac:dyDescent="0.2">
      <c r="D18" s="1" t="s">
        <v>91</v>
      </c>
    </row>
    <row r="21" spans="1:14" x14ac:dyDescent="0.2">
      <c r="A21" s="103">
        <v>3</v>
      </c>
      <c r="B21" s="101" t="s">
        <v>300</v>
      </c>
      <c r="C21" s="101"/>
      <c r="D21" s="101"/>
      <c r="E21" s="101"/>
      <c r="F21" s="101"/>
      <c r="G21" s="101"/>
      <c r="H21" s="101"/>
      <c r="I21" s="101"/>
      <c r="J21" s="101"/>
      <c r="K21" s="101"/>
      <c r="L21" s="101"/>
      <c r="M21" s="101"/>
      <c r="N21" s="101"/>
    </row>
    <row r="22" spans="1:14" x14ac:dyDescent="0.2">
      <c r="A22" s="103"/>
      <c r="B22" s="101"/>
      <c r="C22" s="101" t="s">
        <v>92</v>
      </c>
      <c r="D22" s="101"/>
      <c r="E22" s="101"/>
      <c r="F22" s="101"/>
      <c r="G22" s="101"/>
      <c r="H22" s="101"/>
      <c r="I22" s="101"/>
      <c r="J22" s="101"/>
      <c r="K22" s="101"/>
      <c r="L22" s="101"/>
      <c r="M22" s="101"/>
      <c r="N22" s="101"/>
    </row>
    <row r="23" spans="1:14" x14ac:dyDescent="0.2">
      <c r="A23" s="103"/>
      <c r="B23" s="101"/>
      <c r="C23" s="101" t="s">
        <v>93</v>
      </c>
      <c r="D23" s="101"/>
      <c r="E23" s="101"/>
      <c r="F23" s="101"/>
      <c r="G23" s="101"/>
      <c r="H23" s="101"/>
      <c r="I23" s="101"/>
      <c r="J23" s="101"/>
      <c r="K23" s="101"/>
      <c r="L23" s="101"/>
      <c r="M23" s="101"/>
      <c r="N23" s="101"/>
    </row>
    <row r="24" spans="1:14" x14ac:dyDescent="0.2">
      <c r="A24" s="103"/>
      <c r="B24" s="101"/>
      <c r="C24" s="101"/>
      <c r="D24" s="101"/>
      <c r="E24" s="101"/>
      <c r="F24" s="101"/>
      <c r="G24" s="101"/>
      <c r="H24" s="101"/>
      <c r="I24" s="101"/>
      <c r="J24" s="101"/>
      <c r="K24" s="101"/>
      <c r="L24" s="101"/>
      <c r="M24" s="101"/>
      <c r="N24" s="101"/>
    </row>
    <row r="25" spans="1:14" x14ac:dyDescent="0.2">
      <c r="A25" s="104"/>
      <c r="B25" s="101"/>
      <c r="C25" s="101"/>
      <c r="D25" s="101"/>
      <c r="E25" s="101"/>
      <c r="F25" s="101"/>
      <c r="G25" s="101"/>
      <c r="H25" s="101"/>
      <c r="I25" s="101"/>
      <c r="J25" s="101"/>
      <c r="K25" s="101"/>
      <c r="L25" s="101"/>
      <c r="M25" s="101"/>
      <c r="N25" s="101"/>
    </row>
    <row r="26" spans="1:14" x14ac:dyDescent="0.2">
      <c r="A26" s="103">
        <v>4</v>
      </c>
      <c r="B26" s="101" t="s">
        <v>94</v>
      </c>
      <c r="C26" s="101"/>
      <c r="D26" s="101"/>
      <c r="E26" s="101"/>
      <c r="F26" s="101"/>
      <c r="G26" s="101"/>
      <c r="H26" s="101"/>
      <c r="I26" s="101"/>
      <c r="J26" s="101"/>
      <c r="K26" s="101"/>
      <c r="L26" s="101"/>
      <c r="M26" s="101"/>
      <c r="N26" s="101"/>
    </row>
    <row r="27" spans="1:14" x14ac:dyDescent="0.2">
      <c r="A27" s="103"/>
      <c r="B27" s="101"/>
      <c r="C27" s="101" t="s">
        <v>95</v>
      </c>
      <c r="D27" s="101"/>
      <c r="E27" s="101"/>
      <c r="F27" s="101"/>
      <c r="G27" s="101"/>
      <c r="H27" s="101"/>
      <c r="I27" s="101"/>
      <c r="J27" s="101"/>
      <c r="K27" s="101"/>
      <c r="L27" s="101"/>
      <c r="M27" s="101"/>
      <c r="N27" s="101"/>
    </row>
    <row r="28" spans="1:14" x14ac:dyDescent="0.2">
      <c r="A28" s="103"/>
      <c r="B28" s="101"/>
      <c r="C28" s="101" t="s">
        <v>96</v>
      </c>
      <c r="D28" s="101"/>
      <c r="E28" s="101"/>
      <c r="F28" s="101"/>
      <c r="G28" s="101"/>
      <c r="H28" s="101"/>
      <c r="I28" s="101"/>
      <c r="J28" s="101"/>
      <c r="K28" s="101"/>
      <c r="L28" s="101"/>
      <c r="M28" s="101"/>
      <c r="N28" s="101"/>
    </row>
    <row r="31" spans="1:14" x14ac:dyDescent="0.2">
      <c r="A31" s="102">
        <v>5</v>
      </c>
      <c r="B31" s="1" t="s">
        <v>97</v>
      </c>
    </row>
    <row r="32" spans="1:14" x14ac:dyDescent="0.2">
      <c r="C32" s="8" t="s">
        <v>98</v>
      </c>
    </row>
    <row r="33" spans="1:4" x14ac:dyDescent="0.2">
      <c r="C33" s="8" t="s">
        <v>99</v>
      </c>
    </row>
    <row r="34" spans="1:4" x14ac:dyDescent="0.2">
      <c r="C34" s="8" t="s">
        <v>71</v>
      </c>
    </row>
    <row r="35" spans="1:4" x14ac:dyDescent="0.2">
      <c r="C35" s="8" t="s">
        <v>100</v>
      </c>
    </row>
    <row r="37" spans="1:4" x14ac:dyDescent="0.2">
      <c r="C37" s="1" t="s">
        <v>101</v>
      </c>
    </row>
    <row r="39" spans="1:4" x14ac:dyDescent="0.2">
      <c r="A39" s="102">
        <v>6</v>
      </c>
      <c r="B39" s="1" t="s">
        <v>102</v>
      </c>
    </row>
    <row r="40" spans="1:4" x14ac:dyDescent="0.2">
      <c r="C40" s="1" t="s">
        <v>103</v>
      </c>
    </row>
    <row r="41" spans="1:4" x14ac:dyDescent="0.2">
      <c r="C41" s="1" t="s">
        <v>104</v>
      </c>
    </row>
    <row r="42" spans="1:4" x14ac:dyDescent="0.2">
      <c r="C42" s="1" t="s">
        <v>105</v>
      </c>
    </row>
    <row r="43" spans="1:4" x14ac:dyDescent="0.2">
      <c r="D43" s="112" t="s">
        <v>106</v>
      </c>
    </row>
    <row r="44" spans="1:4" x14ac:dyDescent="0.2">
      <c r="D44" s="112" t="s">
        <v>107</v>
      </c>
    </row>
    <row r="45" spans="1:4" x14ac:dyDescent="0.2">
      <c r="D45" s="1" t="s">
        <v>108</v>
      </c>
    </row>
    <row r="46" spans="1:4" x14ac:dyDescent="0.2">
      <c r="D46" s="1" t="s">
        <v>109</v>
      </c>
    </row>
    <row r="47" spans="1:4" x14ac:dyDescent="0.2">
      <c r="C47" s="1" t="s">
        <v>110</v>
      </c>
    </row>
    <row r="50" spans="1:2" x14ac:dyDescent="0.2">
      <c r="A50" s="102">
        <v>7</v>
      </c>
      <c r="B50" s="1" t="s">
        <v>301</v>
      </c>
    </row>
    <row r="51" spans="1:2" x14ac:dyDescent="0.2">
      <c r="B51" s="1" t="s">
        <v>302</v>
      </c>
    </row>
  </sheetData>
  <mergeCells count="1">
    <mergeCell ref="A1:R1"/>
  </mergeCells>
  <phoneticPr fontId="4" type="noConversion"/>
  <hyperlinks>
    <hyperlink ref="R2" location="'Table of Contents'!A1" display="Return to Table of Contents" xr:uid="{00000000-0004-0000-0200-000000000000}"/>
  </hyperlinks>
  <pageMargins left="0.25" right="0.25" top="0.78" bottom="0.75" header="0.5" footer="0.5"/>
  <pageSetup scale="90" fitToHeight="0" orientation="landscape" horizontalDpi="4294967293" r:id="rId1"/>
  <headerFooter alignWithMargins="0">
    <oddFooter>&amp;L&amp;8FA 469&amp;C&amp;8Page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8"/>
  <sheetViews>
    <sheetView showGridLines="0" zoomScaleNormal="100" workbookViewId="0">
      <selection activeCell="A2" sqref="A2"/>
    </sheetView>
  </sheetViews>
  <sheetFormatPr defaultRowHeight="12.75" x14ac:dyDescent="0.2"/>
  <cols>
    <col min="1" max="1" width="3.5703125" style="1" customWidth="1"/>
    <col min="2" max="2" width="47" style="1" customWidth="1"/>
    <col min="3" max="5" width="20.5703125" style="1" customWidth="1"/>
    <col min="6" max="6" width="3.140625" style="1" customWidth="1"/>
    <col min="7" max="13" width="9.140625" style="1"/>
    <col min="14" max="14" width="9.5703125" style="1" bestFit="1" customWidth="1"/>
    <col min="15" max="16384" width="9.140625" style="1"/>
  </cols>
  <sheetData>
    <row r="1" spans="1:8" x14ac:dyDescent="0.2">
      <c r="A1" s="199" t="s">
        <v>289</v>
      </c>
      <c r="B1" s="199"/>
      <c r="C1" s="199"/>
      <c r="D1" s="199"/>
      <c r="E1" s="199"/>
      <c r="F1" s="199"/>
    </row>
    <row r="2" spans="1:8" x14ac:dyDescent="0.2">
      <c r="A2" s="21"/>
    </row>
    <row r="3" spans="1:8" ht="27.75" customHeight="1" x14ac:dyDescent="0.2">
      <c r="A3" s="202" t="s">
        <v>111</v>
      </c>
      <c r="B3" s="202"/>
      <c r="C3" s="202"/>
      <c r="D3" s="202"/>
      <c r="E3" s="202"/>
      <c r="F3" s="202"/>
      <c r="G3" s="202"/>
      <c r="H3" s="202"/>
    </row>
    <row r="4" spans="1:8" ht="24" x14ac:dyDescent="0.2">
      <c r="E4" s="144" t="s">
        <v>55</v>
      </c>
    </row>
    <row r="5" spans="1:8" ht="13.5" thickBot="1" x14ac:dyDescent="0.25"/>
    <row r="6" spans="1:8" ht="13.5" thickTop="1" x14ac:dyDescent="0.2">
      <c r="A6" s="38"/>
      <c r="B6" s="27"/>
      <c r="C6" s="200" t="s">
        <v>112</v>
      </c>
      <c r="D6" s="200"/>
      <c r="E6" s="201"/>
    </row>
    <row r="7" spans="1:8" x14ac:dyDescent="0.2">
      <c r="B7" s="34" t="s">
        <v>113</v>
      </c>
      <c r="C7" s="24" t="s">
        <v>114</v>
      </c>
      <c r="D7" s="29" t="s">
        <v>115</v>
      </c>
      <c r="E7" s="30" t="s">
        <v>116</v>
      </c>
    </row>
    <row r="8" spans="1:8" x14ac:dyDescent="0.2">
      <c r="B8" s="26"/>
      <c r="C8" s="29" t="s">
        <v>117</v>
      </c>
      <c r="D8" s="22" t="s">
        <v>118</v>
      </c>
      <c r="E8" s="23" t="s">
        <v>118</v>
      </c>
    </row>
    <row r="9" spans="1:8" ht="17.25" customHeight="1" x14ac:dyDescent="0.2">
      <c r="B9" s="28" t="s">
        <v>119</v>
      </c>
      <c r="C9" s="24"/>
      <c r="D9" s="24"/>
      <c r="E9" s="25"/>
    </row>
    <row r="10" spans="1:8" x14ac:dyDescent="0.2">
      <c r="B10" s="35" t="s">
        <v>120</v>
      </c>
      <c r="C10" s="29"/>
      <c r="D10" s="29"/>
      <c r="E10" s="30"/>
    </row>
    <row r="11" spans="1:8" ht="14.25" x14ac:dyDescent="0.2">
      <c r="B11" s="82" t="s">
        <v>121</v>
      </c>
      <c r="C11" s="29" t="s">
        <v>122</v>
      </c>
      <c r="D11" s="29" t="s">
        <v>123</v>
      </c>
      <c r="E11" s="30" t="s">
        <v>124</v>
      </c>
    </row>
    <row r="12" spans="1:8" ht="14.25" x14ac:dyDescent="0.2">
      <c r="B12" s="82" t="s">
        <v>125</v>
      </c>
      <c r="C12" s="29" t="s">
        <v>122</v>
      </c>
      <c r="D12" s="29" t="s">
        <v>123</v>
      </c>
      <c r="E12" s="30" t="s">
        <v>124</v>
      </c>
    </row>
    <row r="13" spans="1:8" ht="14.25" x14ac:dyDescent="0.2">
      <c r="B13" s="82" t="s">
        <v>126</v>
      </c>
      <c r="C13" s="29" t="s">
        <v>122</v>
      </c>
      <c r="D13" s="29" t="s">
        <v>123</v>
      </c>
      <c r="E13" s="30" t="s">
        <v>124</v>
      </c>
    </row>
    <row r="14" spans="1:8" ht="14.25" x14ac:dyDescent="0.2">
      <c r="B14" s="82" t="s">
        <v>127</v>
      </c>
      <c r="C14" s="29" t="s">
        <v>122</v>
      </c>
      <c r="D14" s="29" t="s">
        <v>123</v>
      </c>
      <c r="E14" s="30" t="s">
        <v>124</v>
      </c>
    </row>
    <row r="15" spans="1:8" ht="14.25" x14ac:dyDescent="0.2">
      <c r="B15" s="82" t="s">
        <v>128</v>
      </c>
      <c r="C15" s="29" t="s">
        <v>122</v>
      </c>
      <c r="D15" s="29" t="s">
        <v>123</v>
      </c>
      <c r="E15" s="30" t="s">
        <v>124</v>
      </c>
    </row>
    <row r="16" spans="1:8" ht="14.25" x14ac:dyDescent="0.2">
      <c r="B16" s="82" t="s">
        <v>129</v>
      </c>
      <c r="C16" s="29" t="s">
        <v>130</v>
      </c>
      <c r="D16" s="29" t="s">
        <v>122</v>
      </c>
      <c r="E16" s="30" t="s">
        <v>124</v>
      </c>
    </row>
    <row r="17" spans="2:14" ht="14.25" x14ac:dyDescent="0.2">
      <c r="B17" s="82" t="s">
        <v>131</v>
      </c>
      <c r="C17" s="29" t="s">
        <v>122</v>
      </c>
      <c r="D17" s="29" t="s">
        <v>130</v>
      </c>
      <c r="E17" s="30" t="s">
        <v>124</v>
      </c>
    </row>
    <row r="18" spans="2:14" ht="14.25" x14ac:dyDescent="0.2">
      <c r="B18" s="82" t="s">
        <v>132</v>
      </c>
      <c r="C18" s="29" t="s">
        <v>122</v>
      </c>
      <c r="D18" s="29" t="s">
        <v>133</v>
      </c>
      <c r="E18" s="30" t="s">
        <v>124</v>
      </c>
    </row>
    <row r="19" spans="2:14" ht="14.25" x14ac:dyDescent="0.2">
      <c r="B19" s="82" t="s">
        <v>134</v>
      </c>
      <c r="C19" s="29" t="s">
        <v>122</v>
      </c>
      <c r="D19" s="29" t="s">
        <v>123</v>
      </c>
      <c r="E19" s="30" t="s">
        <v>124</v>
      </c>
    </row>
    <row r="20" spans="2:14" ht="14.25" x14ac:dyDescent="0.2">
      <c r="B20" s="82" t="s">
        <v>135</v>
      </c>
      <c r="C20" s="29" t="s">
        <v>122</v>
      </c>
      <c r="D20" s="29" t="s">
        <v>123</v>
      </c>
      <c r="E20" s="30" t="s">
        <v>124</v>
      </c>
    </row>
    <row r="21" spans="2:14" ht="14.25" x14ac:dyDescent="0.2">
      <c r="B21" s="82" t="s">
        <v>136</v>
      </c>
      <c r="C21" s="29" t="s">
        <v>130</v>
      </c>
      <c r="D21" s="29" t="s">
        <v>122</v>
      </c>
      <c r="E21" s="30" t="s">
        <v>124</v>
      </c>
    </row>
    <row r="22" spans="2:14" ht="14.25" x14ac:dyDescent="0.2">
      <c r="B22" s="82" t="s">
        <v>137</v>
      </c>
      <c r="C22" s="29" t="s">
        <v>122</v>
      </c>
      <c r="D22" s="29" t="s">
        <v>123</v>
      </c>
      <c r="E22" s="30" t="s">
        <v>124</v>
      </c>
    </row>
    <row r="23" spans="2:14" ht="14.25" x14ac:dyDescent="0.2">
      <c r="B23" s="82" t="s">
        <v>138</v>
      </c>
      <c r="C23" s="29" t="s">
        <v>130</v>
      </c>
      <c r="D23" s="29" t="s">
        <v>122</v>
      </c>
      <c r="E23" s="30" t="s">
        <v>124</v>
      </c>
    </row>
    <row r="24" spans="2:14" ht="14.25" x14ac:dyDescent="0.2">
      <c r="B24" s="82" t="s">
        <v>139</v>
      </c>
      <c r="C24" s="29" t="s">
        <v>122</v>
      </c>
      <c r="D24" s="29" t="s">
        <v>123</v>
      </c>
      <c r="E24" s="30" t="s">
        <v>124</v>
      </c>
    </row>
    <row r="25" spans="2:14" ht="14.25" x14ac:dyDescent="0.2">
      <c r="B25" s="82" t="s">
        <v>140</v>
      </c>
      <c r="C25" s="99" t="s">
        <v>141</v>
      </c>
      <c r="D25" s="29" t="s">
        <v>123</v>
      </c>
      <c r="E25" s="30" t="s">
        <v>124</v>
      </c>
    </row>
    <row r="26" spans="2:14" ht="14.25" x14ac:dyDescent="0.2">
      <c r="B26" s="82" t="s">
        <v>142</v>
      </c>
      <c r="C26" s="99" t="s">
        <v>141</v>
      </c>
      <c r="D26" s="29" t="s">
        <v>123</v>
      </c>
      <c r="E26" s="30" t="s">
        <v>124</v>
      </c>
    </row>
    <row r="27" spans="2:14" ht="14.25" x14ac:dyDescent="0.2">
      <c r="B27" s="82" t="s">
        <v>143</v>
      </c>
      <c r="C27" s="29" t="s">
        <v>130</v>
      </c>
      <c r="D27" s="29" t="s">
        <v>122</v>
      </c>
      <c r="E27" s="30" t="s">
        <v>124</v>
      </c>
    </row>
    <row r="28" spans="2:14" ht="14.25" x14ac:dyDescent="0.2">
      <c r="B28" s="82" t="s">
        <v>144</v>
      </c>
      <c r="C28" s="22" t="s">
        <v>122</v>
      </c>
      <c r="D28" s="29" t="s">
        <v>123</v>
      </c>
      <c r="E28" s="30" t="s">
        <v>124</v>
      </c>
      <c r="N28" s="184">
        <f>122552132/3506007426</f>
        <v>3.4954898010532622E-2</v>
      </c>
    </row>
    <row r="29" spans="2:14" x14ac:dyDescent="0.2">
      <c r="B29" s="36" t="s">
        <v>145</v>
      </c>
      <c r="C29" s="24"/>
      <c r="D29" s="24"/>
      <c r="E29" s="25"/>
    </row>
    <row r="30" spans="2:14" x14ac:dyDescent="0.2">
      <c r="B30" s="82" t="s">
        <v>135</v>
      </c>
      <c r="C30" s="29" t="s">
        <v>130</v>
      </c>
      <c r="D30" s="29" t="s">
        <v>130</v>
      </c>
      <c r="E30" s="30" t="s">
        <v>122</v>
      </c>
    </row>
    <row r="31" spans="2:14" x14ac:dyDescent="0.2">
      <c r="B31" s="83" t="s">
        <v>146</v>
      </c>
      <c r="C31" s="22" t="s">
        <v>130</v>
      </c>
      <c r="D31" s="22" t="s">
        <v>130</v>
      </c>
      <c r="E31" s="23" t="s">
        <v>122</v>
      </c>
    </row>
    <row r="32" spans="2:14" x14ac:dyDescent="0.2">
      <c r="B32" s="36" t="s">
        <v>147</v>
      </c>
      <c r="C32" s="24"/>
      <c r="D32" s="24"/>
      <c r="E32" s="25"/>
    </row>
    <row r="33" spans="1:5" x14ac:dyDescent="0.2">
      <c r="B33" s="83" t="s">
        <v>148</v>
      </c>
      <c r="C33" s="22" t="s">
        <v>130</v>
      </c>
      <c r="D33" s="22" t="s">
        <v>130</v>
      </c>
      <c r="E33" s="23" t="s">
        <v>122</v>
      </c>
    </row>
    <row r="34" spans="1:5" ht="21.75" customHeight="1" x14ac:dyDescent="0.2">
      <c r="B34" s="28" t="s">
        <v>149</v>
      </c>
      <c r="C34" s="24"/>
      <c r="D34" s="24"/>
      <c r="E34" s="25"/>
    </row>
    <row r="35" spans="1:5" x14ac:dyDescent="0.2">
      <c r="B35" s="35" t="s">
        <v>150</v>
      </c>
      <c r="C35" s="29"/>
      <c r="D35" s="29"/>
      <c r="E35" s="30"/>
    </row>
    <row r="36" spans="1:5" ht="14.25" x14ac:dyDescent="0.2">
      <c r="B36" s="82" t="s">
        <v>137</v>
      </c>
      <c r="C36" s="29" t="s">
        <v>122</v>
      </c>
      <c r="D36" s="29" t="s">
        <v>130</v>
      </c>
      <c r="E36" s="30" t="s">
        <v>124</v>
      </c>
    </row>
    <row r="37" spans="1:5" x14ac:dyDescent="0.2">
      <c r="B37" s="35" t="s">
        <v>151</v>
      </c>
      <c r="C37" s="29"/>
      <c r="D37" s="29"/>
      <c r="E37" s="30"/>
    </row>
    <row r="38" spans="1:5" ht="15" thickBot="1" x14ac:dyDescent="0.25">
      <c r="B38" s="31" t="s">
        <v>152</v>
      </c>
      <c r="C38" s="32" t="s">
        <v>122</v>
      </c>
      <c r="D38" s="32" t="s">
        <v>130</v>
      </c>
      <c r="E38" s="33" t="s">
        <v>124</v>
      </c>
    </row>
    <row r="39" spans="1:5" ht="11.25" customHeight="1" thickTop="1" x14ac:dyDescent="0.2"/>
    <row r="40" spans="1:5" ht="11.25" customHeight="1" x14ac:dyDescent="0.2"/>
    <row r="41" spans="1:5" ht="11.25" customHeight="1" x14ac:dyDescent="0.2">
      <c r="A41" s="113"/>
      <c r="B41" s="113"/>
      <c r="C41" s="113"/>
    </row>
    <row r="42" spans="1:5" x14ac:dyDescent="0.2">
      <c r="A42" s="44" t="s">
        <v>153</v>
      </c>
    </row>
    <row r="43" spans="1:5" x14ac:dyDescent="0.2">
      <c r="A43" s="45" t="s">
        <v>154</v>
      </c>
    </row>
    <row r="44" spans="1:5" x14ac:dyDescent="0.2">
      <c r="A44" s="44" t="s">
        <v>155</v>
      </c>
    </row>
    <row r="45" spans="1:5" ht="14.25" x14ac:dyDescent="0.2">
      <c r="A45" s="114" t="s">
        <v>156</v>
      </c>
    </row>
    <row r="46" spans="1:5" x14ac:dyDescent="0.2">
      <c r="A46" s="1" t="s">
        <v>157</v>
      </c>
    </row>
    <row r="47" spans="1:5" x14ac:dyDescent="0.2">
      <c r="A47" s="44" t="s">
        <v>158</v>
      </c>
    </row>
    <row r="48" spans="1:5" x14ac:dyDescent="0.2">
      <c r="A48" s="100" t="s">
        <v>159</v>
      </c>
      <c r="B48" s="101"/>
      <c r="C48" s="101"/>
      <c r="D48" s="101"/>
      <c r="E48" s="101"/>
    </row>
  </sheetData>
  <mergeCells count="3">
    <mergeCell ref="C6:E6"/>
    <mergeCell ref="A1:F1"/>
    <mergeCell ref="A3:H3"/>
  </mergeCells>
  <phoneticPr fontId="4" type="noConversion"/>
  <hyperlinks>
    <hyperlink ref="E4" location="'Table of Contents'!A1" display="Return to Table of Contents" xr:uid="{00000000-0004-0000-0300-000000000000}"/>
  </hyperlinks>
  <pageMargins left="0.25" right="0.25" top="0.72" bottom="0.84" header="0.5" footer="0.5"/>
  <pageSetup scale="72" orientation="landscape" horizontalDpi="4294967293" r:id="rId1"/>
  <headerFooter alignWithMargins="0">
    <oddFooter>&amp;L&amp;8FA 469&amp;C&amp;8Page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8"/>
  <sheetViews>
    <sheetView showGridLines="0" zoomScaleNormal="100" workbookViewId="0">
      <selection activeCell="A2" sqref="A2"/>
    </sheetView>
  </sheetViews>
  <sheetFormatPr defaultRowHeight="12.75" x14ac:dyDescent="0.2"/>
  <cols>
    <col min="1" max="1" width="3.5703125" style="1" customWidth="1"/>
    <col min="2" max="2" width="47" style="1" customWidth="1"/>
    <col min="3" max="5" width="20.5703125" style="1" customWidth="1"/>
    <col min="6" max="6" width="3.140625" style="1" customWidth="1"/>
    <col min="7" max="16384" width="9.140625" style="1"/>
  </cols>
  <sheetData>
    <row r="1" spans="1:8" x14ac:dyDescent="0.2">
      <c r="A1" s="199" t="s">
        <v>288</v>
      </c>
      <c r="B1" s="199"/>
      <c r="C1" s="199"/>
      <c r="D1" s="199"/>
      <c r="E1" s="199"/>
      <c r="F1" s="199"/>
    </row>
    <row r="2" spans="1:8" x14ac:dyDescent="0.2">
      <c r="A2" s="21"/>
    </row>
    <row r="3" spans="1:8" ht="27.75" customHeight="1" x14ac:dyDescent="0.2">
      <c r="A3" s="202" t="s">
        <v>111</v>
      </c>
      <c r="B3" s="202"/>
      <c r="C3" s="202"/>
      <c r="D3" s="202"/>
      <c r="E3" s="202"/>
      <c r="F3" s="202"/>
      <c r="G3" s="202"/>
      <c r="H3" s="202"/>
    </row>
    <row r="4" spans="1:8" ht="24" x14ac:dyDescent="0.2">
      <c r="E4" s="144" t="s">
        <v>55</v>
      </c>
    </row>
    <row r="5" spans="1:8" ht="13.5" thickBot="1" x14ac:dyDescent="0.25"/>
    <row r="6" spans="1:8" ht="13.5" thickTop="1" x14ac:dyDescent="0.2">
      <c r="A6" s="38"/>
      <c r="B6" s="27"/>
      <c r="C6" s="200" t="s">
        <v>112</v>
      </c>
      <c r="D6" s="200"/>
      <c r="E6" s="201"/>
    </row>
    <row r="7" spans="1:8" x14ac:dyDescent="0.2">
      <c r="B7" s="34" t="s">
        <v>113</v>
      </c>
      <c r="C7" s="24" t="s">
        <v>114</v>
      </c>
      <c r="D7" s="29" t="s">
        <v>115</v>
      </c>
      <c r="E7" s="30" t="s">
        <v>116</v>
      </c>
    </row>
    <row r="8" spans="1:8" x14ac:dyDescent="0.2">
      <c r="B8" s="26"/>
      <c r="C8" s="29" t="s">
        <v>117</v>
      </c>
      <c r="D8" s="22" t="s">
        <v>118</v>
      </c>
      <c r="E8" s="23" t="s">
        <v>118</v>
      </c>
    </row>
    <row r="9" spans="1:8" ht="17.25" customHeight="1" x14ac:dyDescent="0.2">
      <c r="B9" s="28" t="s">
        <v>119</v>
      </c>
      <c r="C9" s="24"/>
      <c r="D9" s="24"/>
      <c r="E9" s="25"/>
    </row>
    <row r="10" spans="1:8" x14ac:dyDescent="0.2">
      <c r="B10" s="35" t="s">
        <v>120</v>
      </c>
      <c r="C10" s="29"/>
      <c r="D10" s="29"/>
      <c r="E10" s="30"/>
    </row>
    <row r="11" spans="1:8" ht="14.25" x14ac:dyDescent="0.2">
      <c r="B11" s="82" t="s">
        <v>121</v>
      </c>
      <c r="C11" s="29" t="s">
        <v>122</v>
      </c>
      <c r="D11" s="29" t="s">
        <v>123</v>
      </c>
      <c r="E11" s="30" t="s">
        <v>124</v>
      </c>
    </row>
    <row r="12" spans="1:8" ht="14.25" x14ac:dyDescent="0.2">
      <c r="B12" s="82" t="s">
        <v>125</v>
      </c>
      <c r="C12" s="29" t="s">
        <v>122</v>
      </c>
      <c r="D12" s="29" t="s">
        <v>123</v>
      </c>
      <c r="E12" s="30" t="s">
        <v>124</v>
      </c>
    </row>
    <row r="13" spans="1:8" ht="14.25" x14ac:dyDescent="0.2">
      <c r="B13" s="82" t="s">
        <v>126</v>
      </c>
      <c r="C13" s="29" t="s">
        <v>122</v>
      </c>
      <c r="D13" s="29" t="s">
        <v>123</v>
      </c>
      <c r="E13" s="30" t="s">
        <v>124</v>
      </c>
    </row>
    <row r="14" spans="1:8" ht="14.25" x14ac:dyDescent="0.2">
      <c r="B14" s="82" t="s">
        <v>127</v>
      </c>
      <c r="C14" s="29" t="s">
        <v>122</v>
      </c>
      <c r="D14" s="29" t="s">
        <v>123</v>
      </c>
      <c r="E14" s="30" t="s">
        <v>124</v>
      </c>
    </row>
    <row r="15" spans="1:8" ht="14.25" x14ac:dyDescent="0.2">
      <c r="B15" s="82" t="s">
        <v>128</v>
      </c>
      <c r="C15" s="29" t="s">
        <v>122</v>
      </c>
      <c r="D15" s="29" t="s">
        <v>123</v>
      </c>
      <c r="E15" s="30" t="s">
        <v>124</v>
      </c>
    </row>
    <row r="16" spans="1:8" ht="14.25" x14ac:dyDescent="0.2">
      <c r="B16" s="82" t="s">
        <v>129</v>
      </c>
      <c r="C16" s="29" t="s">
        <v>130</v>
      </c>
      <c r="D16" s="29" t="s">
        <v>122</v>
      </c>
      <c r="E16" s="30" t="s">
        <v>124</v>
      </c>
    </row>
    <row r="17" spans="2:5" ht="14.25" x14ac:dyDescent="0.2">
      <c r="B17" s="82" t="s">
        <v>131</v>
      </c>
      <c r="C17" s="29" t="s">
        <v>122</v>
      </c>
      <c r="D17" s="29" t="s">
        <v>130</v>
      </c>
      <c r="E17" s="30" t="s">
        <v>124</v>
      </c>
    </row>
    <row r="18" spans="2:5" ht="14.25" x14ac:dyDescent="0.2">
      <c r="B18" s="82" t="s">
        <v>132</v>
      </c>
      <c r="C18" s="29" t="s">
        <v>122</v>
      </c>
      <c r="D18" s="29" t="s">
        <v>133</v>
      </c>
      <c r="E18" s="30" t="s">
        <v>124</v>
      </c>
    </row>
    <row r="19" spans="2:5" ht="14.25" x14ac:dyDescent="0.2">
      <c r="B19" s="82" t="s">
        <v>134</v>
      </c>
      <c r="C19" s="29" t="s">
        <v>122</v>
      </c>
      <c r="D19" s="29" t="s">
        <v>123</v>
      </c>
      <c r="E19" s="30" t="s">
        <v>124</v>
      </c>
    </row>
    <row r="20" spans="2:5" ht="14.25" x14ac:dyDescent="0.2">
      <c r="B20" s="82" t="s">
        <v>135</v>
      </c>
      <c r="C20" s="29" t="s">
        <v>122</v>
      </c>
      <c r="D20" s="29" t="s">
        <v>123</v>
      </c>
      <c r="E20" s="30" t="s">
        <v>124</v>
      </c>
    </row>
    <row r="21" spans="2:5" ht="14.25" x14ac:dyDescent="0.2">
      <c r="B21" s="82" t="s">
        <v>136</v>
      </c>
      <c r="C21" s="29" t="s">
        <v>130</v>
      </c>
      <c r="D21" s="29" t="s">
        <v>122</v>
      </c>
      <c r="E21" s="30" t="s">
        <v>124</v>
      </c>
    </row>
    <row r="22" spans="2:5" ht="14.25" x14ac:dyDescent="0.2">
      <c r="B22" s="82" t="s">
        <v>137</v>
      </c>
      <c r="C22" s="29" t="s">
        <v>122</v>
      </c>
      <c r="D22" s="29" t="s">
        <v>123</v>
      </c>
      <c r="E22" s="30" t="s">
        <v>124</v>
      </c>
    </row>
    <row r="23" spans="2:5" ht="14.25" x14ac:dyDescent="0.2">
      <c r="B23" s="82" t="s">
        <v>138</v>
      </c>
      <c r="C23" s="29" t="s">
        <v>130</v>
      </c>
      <c r="D23" s="29" t="s">
        <v>122</v>
      </c>
      <c r="E23" s="30" t="s">
        <v>124</v>
      </c>
    </row>
    <row r="24" spans="2:5" ht="14.25" x14ac:dyDescent="0.2">
      <c r="B24" s="82" t="s">
        <v>139</v>
      </c>
      <c r="C24" s="29" t="s">
        <v>122</v>
      </c>
      <c r="D24" s="29" t="s">
        <v>123</v>
      </c>
      <c r="E24" s="30" t="s">
        <v>124</v>
      </c>
    </row>
    <row r="25" spans="2:5" ht="14.25" x14ac:dyDescent="0.2">
      <c r="B25" s="82" t="s">
        <v>140</v>
      </c>
      <c r="C25" s="29" t="s">
        <v>130</v>
      </c>
      <c r="D25" s="29" t="s">
        <v>122</v>
      </c>
      <c r="E25" s="30" t="s">
        <v>124</v>
      </c>
    </row>
    <row r="26" spans="2:5" ht="14.25" x14ac:dyDescent="0.2">
      <c r="B26" s="82" t="s">
        <v>142</v>
      </c>
      <c r="C26" s="29" t="s">
        <v>130</v>
      </c>
      <c r="D26" s="29" t="s">
        <v>122</v>
      </c>
      <c r="E26" s="30" t="s">
        <v>124</v>
      </c>
    </row>
    <row r="27" spans="2:5" ht="14.25" x14ac:dyDescent="0.2">
      <c r="B27" s="82" t="s">
        <v>143</v>
      </c>
      <c r="C27" s="29" t="s">
        <v>130</v>
      </c>
      <c r="D27" s="29" t="s">
        <v>122</v>
      </c>
      <c r="E27" s="30" t="s">
        <v>124</v>
      </c>
    </row>
    <row r="28" spans="2:5" ht="14.25" x14ac:dyDescent="0.2">
      <c r="B28" s="82" t="s">
        <v>144</v>
      </c>
      <c r="C28" s="22" t="s">
        <v>122</v>
      </c>
      <c r="D28" s="29" t="s">
        <v>123</v>
      </c>
      <c r="E28" s="30" t="s">
        <v>124</v>
      </c>
    </row>
    <row r="29" spans="2:5" x14ac:dyDescent="0.2">
      <c r="B29" s="36" t="s">
        <v>145</v>
      </c>
      <c r="C29" s="24"/>
      <c r="D29" s="24"/>
      <c r="E29" s="25"/>
    </row>
    <row r="30" spans="2:5" x14ac:dyDescent="0.2">
      <c r="B30" s="82" t="s">
        <v>135</v>
      </c>
      <c r="C30" s="29" t="s">
        <v>130</v>
      </c>
      <c r="D30" s="29" t="s">
        <v>130</v>
      </c>
      <c r="E30" s="30" t="s">
        <v>122</v>
      </c>
    </row>
    <row r="31" spans="2:5" x14ac:dyDescent="0.2">
      <c r="B31" s="83" t="s">
        <v>146</v>
      </c>
      <c r="C31" s="22" t="s">
        <v>130</v>
      </c>
      <c r="D31" s="22" t="s">
        <v>130</v>
      </c>
      <c r="E31" s="23" t="s">
        <v>122</v>
      </c>
    </row>
    <row r="32" spans="2:5" x14ac:dyDescent="0.2">
      <c r="B32" s="36" t="s">
        <v>147</v>
      </c>
      <c r="C32" s="24"/>
      <c r="D32" s="24"/>
      <c r="E32" s="25"/>
    </row>
    <row r="33" spans="1:5" x14ac:dyDescent="0.2">
      <c r="B33" s="83" t="s">
        <v>148</v>
      </c>
      <c r="C33" s="22" t="s">
        <v>130</v>
      </c>
      <c r="D33" s="22" t="s">
        <v>130</v>
      </c>
      <c r="E33" s="23" t="s">
        <v>122</v>
      </c>
    </row>
    <row r="34" spans="1:5" ht="21.75" customHeight="1" x14ac:dyDescent="0.2">
      <c r="B34" s="28" t="s">
        <v>149</v>
      </c>
      <c r="C34" s="24"/>
      <c r="D34" s="24"/>
      <c r="E34" s="25"/>
    </row>
    <row r="35" spans="1:5" x14ac:dyDescent="0.2">
      <c r="B35" s="35" t="s">
        <v>150</v>
      </c>
      <c r="C35" s="29"/>
      <c r="D35" s="29"/>
      <c r="E35" s="30"/>
    </row>
    <row r="36" spans="1:5" ht="14.25" x14ac:dyDescent="0.2">
      <c r="B36" s="82" t="s">
        <v>137</v>
      </c>
      <c r="C36" s="29" t="s">
        <v>122</v>
      </c>
      <c r="D36" s="29" t="s">
        <v>130</v>
      </c>
      <c r="E36" s="30" t="s">
        <v>124</v>
      </c>
    </row>
    <row r="37" spans="1:5" x14ac:dyDescent="0.2">
      <c r="B37" s="35" t="s">
        <v>151</v>
      </c>
      <c r="C37" s="29"/>
      <c r="D37" s="29"/>
      <c r="E37" s="30"/>
    </row>
    <row r="38" spans="1:5" ht="15" thickBot="1" x14ac:dyDescent="0.25">
      <c r="B38" s="31" t="s">
        <v>152</v>
      </c>
      <c r="C38" s="32" t="s">
        <v>122</v>
      </c>
      <c r="D38" s="32" t="s">
        <v>130</v>
      </c>
      <c r="E38" s="33" t="s">
        <v>124</v>
      </c>
    </row>
    <row r="39" spans="1:5" ht="11.25" customHeight="1" thickTop="1" x14ac:dyDescent="0.2"/>
    <row r="40" spans="1:5" ht="11.25" customHeight="1" x14ac:dyDescent="0.2"/>
    <row r="41" spans="1:5" ht="11.25" customHeight="1" x14ac:dyDescent="0.2">
      <c r="A41" s="113"/>
      <c r="B41" s="113"/>
      <c r="C41" s="113"/>
    </row>
    <row r="42" spans="1:5" x14ac:dyDescent="0.2">
      <c r="A42" s="44" t="s">
        <v>153</v>
      </c>
    </row>
    <row r="43" spans="1:5" x14ac:dyDescent="0.2">
      <c r="A43" s="45" t="s">
        <v>154</v>
      </c>
    </row>
    <row r="44" spans="1:5" x14ac:dyDescent="0.2">
      <c r="A44" s="44" t="s">
        <v>155</v>
      </c>
    </row>
    <row r="45" spans="1:5" ht="14.25" x14ac:dyDescent="0.2">
      <c r="A45" s="114" t="s">
        <v>156</v>
      </c>
    </row>
    <row r="46" spans="1:5" x14ac:dyDescent="0.2">
      <c r="A46" s="1" t="s">
        <v>157</v>
      </c>
    </row>
    <row r="47" spans="1:5" x14ac:dyDescent="0.2">
      <c r="A47" s="44" t="s">
        <v>158</v>
      </c>
    </row>
    <row r="48" spans="1:5" x14ac:dyDescent="0.2">
      <c r="A48" s="171" t="s">
        <v>159</v>
      </c>
    </row>
  </sheetData>
  <mergeCells count="3">
    <mergeCell ref="A1:F1"/>
    <mergeCell ref="A3:H3"/>
    <mergeCell ref="C6:E6"/>
  </mergeCells>
  <hyperlinks>
    <hyperlink ref="E4" location="'Table of Contents'!A1" display="Return to Table of Contents" xr:uid="{00000000-0004-0000-0400-000000000000}"/>
  </hyperlinks>
  <pageMargins left="0.7" right="0.7" top="0.75" bottom="0.75" header="0.3" footer="0.3"/>
  <pageSetup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7"/>
  <sheetViews>
    <sheetView showGridLines="0" workbookViewId="0">
      <selection activeCell="M52" sqref="M52"/>
    </sheetView>
  </sheetViews>
  <sheetFormatPr defaultRowHeight="12.75" x14ac:dyDescent="0.2"/>
  <cols>
    <col min="1" max="1" width="51.5703125" style="1" bestFit="1" customWidth="1"/>
    <col min="2" max="11" width="9.140625" style="1"/>
    <col min="12" max="12" width="9.140625" style="1" customWidth="1"/>
    <col min="13" max="13" width="25.140625" style="1" customWidth="1"/>
    <col min="14" max="16384" width="9.140625" style="1"/>
  </cols>
  <sheetData>
    <row r="1" spans="1:13" x14ac:dyDescent="0.2">
      <c r="A1" s="206" t="s">
        <v>160</v>
      </c>
      <c r="B1" s="206"/>
      <c r="C1" s="206"/>
      <c r="D1" s="206"/>
      <c r="E1" s="206"/>
      <c r="F1" s="206"/>
      <c r="G1" s="206"/>
      <c r="H1" s="206"/>
      <c r="I1" s="206"/>
      <c r="J1" s="206"/>
      <c r="K1" s="206"/>
      <c r="L1" s="206"/>
      <c r="M1" s="206"/>
    </row>
    <row r="2" spans="1:13" x14ac:dyDescent="0.2">
      <c r="M2" s="144" t="s">
        <v>55</v>
      </c>
    </row>
    <row r="4" spans="1:13" ht="56.25" customHeight="1" x14ac:dyDescent="0.2">
      <c r="A4" s="205" t="s">
        <v>161</v>
      </c>
      <c r="B4" s="205"/>
      <c r="C4" s="205"/>
      <c r="D4" s="205"/>
      <c r="E4" s="205"/>
      <c r="F4" s="205"/>
      <c r="G4" s="205"/>
      <c r="H4" s="205"/>
      <c r="I4" s="205"/>
      <c r="J4" s="205"/>
      <c r="K4" s="205"/>
      <c r="L4" s="205"/>
      <c r="M4" s="205"/>
    </row>
    <row r="5" spans="1:13" x14ac:dyDescent="0.2">
      <c r="A5" s="9"/>
    </row>
    <row r="6" spans="1:13" x14ac:dyDescent="0.2">
      <c r="A6" s="41" t="s">
        <v>119</v>
      </c>
    </row>
    <row r="7" spans="1:13" x14ac:dyDescent="0.2">
      <c r="A7" s="43" t="s">
        <v>120</v>
      </c>
    </row>
    <row r="8" spans="1:13" ht="12.75" customHeight="1" x14ac:dyDescent="0.2">
      <c r="A8" s="40" t="s">
        <v>162</v>
      </c>
      <c r="B8" s="205" t="s">
        <v>163</v>
      </c>
      <c r="C8" s="205"/>
      <c r="D8" s="205"/>
      <c r="E8" s="205"/>
      <c r="F8" s="205"/>
      <c r="G8" s="205"/>
      <c r="H8" s="205"/>
      <c r="I8" s="205"/>
      <c r="J8" s="205"/>
      <c r="K8" s="205"/>
      <c r="L8" s="205"/>
      <c r="M8" s="205"/>
    </row>
    <row r="9" spans="1:13" x14ac:dyDescent="0.2">
      <c r="A9" s="40"/>
    </row>
    <row r="10" spans="1:13" ht="12.75" customHeight="1" x14ac:dyDescent="0.2">
      <c r="A10" s="40" t="s">
        <v>164</v>
      </c>
      <c r="B10" s="205" t="s">
        <v>163</v>
      </c>
      <c r="C10" s="205"/>
      <c r="D10" s="205"/>
      <c r="E10" s="205"/>
      <c r="F10" s="205"/>
      <c r="G10" s="205"/>
      <c r="H10" s="205"/>
      <c r="I10" s="205"/>
      <c r="J10" s="205"/>
      <c r="K10" s="205"/>
      <c r="L10" s="205"/>
      <c r="M10" s="205"/>
    </row>
    <row r="11" spans="1:13" x14ac:dyDescent="0.2">
      <c r="A11" s="40"/>
    </row>
    <row r="12" spans="1:13" ht="12.75" customHeight="1" x14ac:dyDescent="0.2">
      <c r="A12" s="40" t="s">
        <v>165</v>
      </c>
      <c r="B12" s="205" t="s">
        <v>166</v>
      </c>
      <c r="C12" s="205"/>
      <c r="D12" s="205"/>
      <c r="E12" s="205"/>
      <c r="F12" s="205"/>
      <c r="G12" s="205"/>
      <c r="H12" s="205"/>
      <c r="I12" s="205"/>
      <c r="J12" s="205"/>
      <c r="K12" s="205"/>
    </row>
    <row r="13" spans="1:13" x14ac:dyDescent="0.2">
      <c r="A13" s="40"/>
    </row>
    <row r="14" spans="1:13" ht="12.75" customHeight="1" x14ac:dyDescent="0.2">
      <c r="A14" s="40" t="s">
        <v>167</v>
      </c>
      <c r="B14" s="205" t="s">
        <v>166</v>
      </c>
      <c r="C14" s="205"/>
      <c r="D14" s="205"/>
      <c r="E14" s="205"/>
      <c r="F14" s="205"/>
      <c r="G14" s="205"/>
      <c r="H14" s="205"/>
      <c r="I14" s="205"/>
      <c r="J14" s="205"/>
      <c r="K14" s="205"/>
    </row>
    <row r="15" spans="1:13" x14ac:dyDescent="0.2">
      <c r="A15" s="40"/>
    </row>
    <row r="16" spans="1:13" ht="12.75" customHeight="1" x14ac:dyDescent="0.2">
      <c r="A16" s="40" t="s">
        <v>168</v>
      </c>
      <c r="B16" s="205" t="s">
        <v>166</v>
      </c>
      <c r="C16" s="205"/>
      <c r="D16" s="205"/>
      <c r="E16" s="205"/>
      <c r="F16" s="205"/>
      <c r="G16" s="205"/>
      <c r="H16" s="205"/>
      <c r="I16" s="205"/>
      <c r="J16" s="205"/>
      <c r="K16" s="205"/>
    </row>
    <row r="17" spans="1:13" x14ac:dyDescent="0.2">
      <c r="A17" s="40"/>
      <c r="B17" s="10"/>
      <c r="C17" s="10"/>
      <c r="D17" s="10"/>
      <c r="E17" s="10"/>
      <c r="F17" s="10"/>
      <c r="G17" s="10"/>
      <c r="H17" s="10"/>
      <c r="I17" s="10"/>
      <c r="J17" s="10"/>
      <c r="K17" s="10"/>
    </row>
    <row r="18" spans="1:13" ht="12.75" customHeight="1" x14ac:dyDescent="0.2">
      <c r="A18" s="40" t="s">
        <v>169</v>
      </c>
      <c r="B18" s="205" t="s">
        <v>170</v>
      </c>
      <c r="C18" s="205"/>
      <c r="D18" s="205"/>
      <c r="E18" s="205"/>
      <c r="F18" s="205"/>
      <c r="G18" s="205"/>
      <c r="H18" s="205"/>
      <c r="I18" s="205"/>
      <c r="J18" s="205"/>
      <c r="K18" s="205"/>
    </row>
    <row r="19" spans="1:13" x14ac:dyDescent="0.2">
      <c r="A19" s="40"/>
    </row>
    <row r="20" spans="1:13" ht="65.25" customHeight="1" x14ac:dyDescent="0.2">
      <c r="A20" s="40" t="s">
        <v>171</v>
      </c>
      <c r="B20" s="205" t="s">
        <v>172</v>
      </c>
      <c r="C20" s="205"/>
      <c r="D20" s="205"/>
      <c r="E20" s="205"/>
      <c r="F20" s="205"/>
      <c r="G20" s="205"/>
      <c r="H20" s="205"/>
      <c r="I20" s="205"/>
      <c r="J20" s="205"/>
      <c r="K20" s="205"/>
      <c r="L20" s="205"/>
      <c r="M20" s="205"/>
    </row>
    <row r="21" spans="1:13" x14ac:dyDescent="0.2">
      <c r="A21" s="40"/>
    </row>
    <row r="22" spans="1:13" ht="39.75" customHeight="1" x14ac:dyDescent="0.2">
      <c r="A22" s="40" t="s">
        <v>173</v>
      </c>
      <c r="B22" s="205" t="s">
        <v>174</v>
      </c>
      <c r="C22" s="205"/>
      <c r="D22" s="205"/>
      <c r="E22" s="205"/>
      <c r="F22" s="205"/>
      <c r="G22" s="205"/>
      <c r="H22" s="205"/>
      <c r="I22" s="205"/>
      <c r="J22" s="205"/>
      <c r="K22" s="205"/>
      <c r="L22" s="205"/>
      <c r="M22" s="205"/>
    </row>
    <row r="23" spans="1:13" x14ac:dyDescent="0.2">
      <c r="A23" s="40"/>
    </row>
    <row r="24" spans="1:13" ht="12.75" customHeight="1" x14ac:dyDescent="0.2">
      <c r="A24" s="40" t="s">
        <v>175</v>
      </c>
      <c r="B24" s="205" t="s">
        <v>166</v>
      </c>
      <c r="C24" s="205"/>
      <c r="D24" s="205"/>
      <c r="E24" s="205"/>
      <c r="F24" s="205"/>
      <c r="G24" s="205"/>
      <c r="H24" s="205"/>
      <c r="I24" s="205"/>
      <c r="J24" s="205"/>
      <c r="K24" s="205"/>
    </row>
    <row r="25" spans="1:13" x14ac:dyDescent="0.2">
      <c r="A25" s="40"/>
    </row>
    <row r="26" spans="1:13" ht="12.75" customHeight="1" x14ac:dyDescent="0.2">
      <c r="A26" s="40" t="s">
        <v>176</v>
      </c>
      <c r="B26" s="205" t="s">
        <v>166</v>
      </c>
      <c r="C26" s="205"/>
      <c r="D26" s="205"/>
      <c r="E26" s="205"/>
      <c r="F26" s="205"/>
      <c r="G26" s="205"/>
      <c r="H26" s="205"/>
      <c r="I26" s="205"/>
      <c r="J26" s="205"/>
      <c r="K26" s="205"/>
    </row>
    <row r="27" spans="1:13" x14ac:dyDescent="0.2">
      <c r="A27" s="40"/>
    </row>
    <row r="28" spans="1:13" ht="12.75" customHeight="1" x14ac:dyDescent="0.2">
      <c r="A28" s="40" t="s">
        <v>177</v>
      </c>
      <c r="B28" s="205" t="s">
        <v>178</v>
      </c>
      <c r="C28" s="205"/>
      <c r="D28" s="205"/>
      <c r="E28" s="205"/>
      <c r="F28" s="205"/>
      <c r="G28" s="205"/>
      <c r="H28" s="205"/>
      <c r="I28" s="205"/>
      <c r="J28" s="205"/>
      <c r="K28" s="205"/>
    </row>
    <row r="29" spans="1:13" x14ac:dyDescent="0.2">
      <c r="A29" s="40"/>
    </row>
    <row r="30" spans="1:13" ht="12.75" customHeight="1" x14ac:dyDescent="0.2">
      <c r="A30" s="40" t="s">
        <v>179</v>
      </c>
      <c r="B30" s="205" t="s">
        <v>180</v>
      </c>
      <c r="C30" s="205"/>
      <c r="D30" s="205"/>
      <c r="E30" s="205"/>
      <c r="F30" s="205"/>
      <c r="G30" s="205"/>
      <c r="H30" s="205"/>
      <c r="I30" s="205"/>
      <c r="J30" s="205"/>
      <c r="K30" s="205"/>
    </row>
    <row r="31" spans="1:13" x14ac:dyDescent="0.2">
      <c r="A31" s="40"/>
    </row>
    <row r="32" spans="1:13" ht="12.75" customHeight="1" x14ac:dyDescent="0.2">
      <c r="A32" s="40" t="s">
        <v>181</v>
      </c>
      <c r="B32" s="205" t="s">
        <v>178</v>
      </c>
      <c r="C32" s="205"/>
      <c r="D32" s="205"/>
      <c r="E32" s="205"/>
      <c r="F32" s="205"/>
      <c r="G32" s="205"/>
      <c r="H32" s="205"/>
      <c r="I32" s="205"/>
      <c r="J32" s="205"/>
      <c r="K32" s="205"/>
    </row>
    <row r="33" spans="1:13" x14ac:dyDescent="0.2">
      <c r="A33" s="40"/>
    </row>
    <row r="34" spans="1:13" ht="12.75" customHeight="1" x14ac:dyDescent="0.2">
      <c r="A34" s="40" t="s">
        <v>182</v>
      </c>
      <c r="B34" s="205" t="s">
        <v>166</v>
      </c>
      <c r="C34" s="205"/>
      <c r="D34" s="205"/>
      <c r="E34" s="205"/>
      <c r="F34" s="205"/>
      <c r="G34" s="205"/>
      <c r="H34" s="205"/>
      <c r="I34" s="205"/>
      <c r="J34" s="205"/>
      <c r="K34" s="205"/>
    </row>
    <row r="35" spans="1:13" x14ac:dyDescent="0.2">
      <c r="A35" s="40"/>
    </row>
    <row r="36" spans="1:13" ht="29.25" customHeight="1" x14ac:dyDescent="0.2">
      <c r="A36" s="40" t="s">
        <v>183</v>
      </c>
      <c r="B36" s="203" t="s">
        <v>184</v>
      </c>
      <c r="C36" s="203"/>
      <c r="D36" s="203"/>
      <c r="E36" s="203"/>
      <c r="F36" s="203"/>
      <c r="G36" s="203"/>
      <c r="H36" s="203"/>
      <c r="I36" s="203"/>
      <c r="J36" s="203"/>
      <c r="K36" s="203"/>
      <c r="L36" s="203"/>
      <c r="M36" s="203"/>
    </row>
    <row r="37" spans="1:13" x14ac:dyDescent="0.2">
      <c r="A37" s="40"/>
      <c r="B37" s="101"/>
      <c r="C37" s="101"/>
      <c r="D37" s="101"/>
      <c r="E37" s="101"/>
      <c r="F37" s="101"/>
      <c r="G37" s="101"/>
      <c r="H37" s="101"/>
      <c r="I37" s="101"/>
      <c r="J37" s="101"/>
      <c r="K37" s="101"/>
      <c r="L37" s="101"/>
      <c r="M37" s="101"/>
    </row>
    <row r="38" spans="1:13" ht="26.25" customHeight="1" x14ac:dyDescent="0.2">
      <c r="A38" s="40" t="s">
        <v>185</v>
      </c>
      <c r="B38" s="204" t="s">
        <v>184</v>
      </c>
      <c r="C38" s="204"/>
      <c r="D38" s="204"/>
      <c r="E38" s="204"/>
      <c r="F38" s="204"/>
      <c r="G38" s="204"/>
      <c r="H38" s="204"/>
      <c r="I38" s="204"/>
      <c r="J38" s="204"/>
      <c r="K38" s="204"/>
      <c r="L38" s="204"/>
      <c r="M38" s="204"/>
    </row>
    <row r="39" spans="1:13" x14ac:dyDescent="0.2">
      <c r="A39" s="40"/>
    </row>
    <row r="40" spans="1:13" ht="12.75" customHeight="1" x14ac:dyDescent="0.2">
      <c r="A40" s="40" t="s">
        <v>186</v>
      </c>
      <c r="B40" s="205" t="s">
        <v>187</v>
      </c>
      <c r="C40" s="205"/>
      <c r="D40" s="205"/>
      <c r="E40" s="205"/>
      <c r="F40" s="205"/>
      <c r="G40" s="205"/>
      <c r="H40" s="205"/>
      <c r="I40" s="205"/>
      <c r="J40" s="205"/>
      <c r="K40" s="205"/>
    </row>
    <row r="41" spans="1:13" x14ac:dyDescent="0.2">
      <c r="A41" s="40"/>
    </row>
    <row r="42" spans="1:13" ht="12.75" customHeight="1" x14ac:dyDescent="0.2">
      <c r="A42" s="40" t="s">
        <v>188</v>
      </c>
      <c r="B42" s="205" t="s">
        <v>166</v>
      </c>
      <c r="C42" s="205"/>
      <c r="D42" s="205"/>
      <c r="E42" s="205"/>
      <c r="F42" s="205"/>
      <c r="G42" s="205"/>
      <c r="H42" s="205"/>
      <c r="I42" s="205"/>
      <c r="J42" s="205"/>
      <c r="K42" s="205"/>
    </row>
    <row r="43" spans="1:13" x14ac:dyDescent="0.2">
      <c r="A43" s="39"/>
    </row>
    <row r="44" spans="1:13" x14ac:dyDescent="0.2">
      <c r="A44" s="43" t="s">
        <v>145</v>
      </c>
      <c r="B44" s="205"/>
      <c r="C44" s="205"/>
      <c r="D44" s="205"/>
      <c r="E44" s="205"/>
      <c r="F44" s="205"/>
      <c r="G44" s="205"/>
      <c r="H44" s="205"/>
      <c r="I44" s="205"/>
      <c r="J44" s="205"/>
      <c r="K44" s="205"/>
    </row>
    <row r="45" spans="1:13" ht="12.75" customHeight="1" x14ac:dyDescent="0.2">
      <c r="A45" s="40" t="s">
        <v>176</v>
      </c>
      <c r="B45" s="205" t="s">
        <v>189</v>
      </c>
      <c r="C45" s="205"/>
      <c r="D45" s="205"/>
      <c r="E45" s="205"/>
      <c r="F45" s="205"/>
      <c r="G45" s="205"/>
      <c r="H45" s="205"/>
      <c r="I45" s="205"/>
      <c r="J45" s="205"/>
      <c r="K45" s="205"/>
    </row>
    <row r="46" spans="1:13" x14ac:dyDescent="0.2">
      <c r="A46" s="40"/>
    </row>
    <row r="47" spans="1:13" ht="12.75" customHeight="1" x14ac:dyDescent="0.2">
      <c r="A47" s="40" t="s">
        <v>190</v>
      </c>
      <c r="B47" s="205" t="s">
        <v>189</v>
      </c>
      <c r="C47" s="205"/>
      <c r="D47" s="205"/>
      <c r="E47" s="205"/>
      <c r="F47" s="205"/>
      <c r="G47" s="205"/>
      <c r="H47" s="205"/>
      <c r="I47" s="205"/>
      <c r="J47" s="205"/>
      <c r="K47" s="205"/>
    </row>
    <row r="48" spans="1:13" x14ac:dyDescent="0.2">
      <c r="A48" s="39"/>
    </row>
    <row r="49" spans="1:12" x14ac:dyDescent="0.2">
      <c r="A49" s="43" t="s">
        <v>147</v>
      </c>
      <c r="B49" s="205"/>
      <c r="C49" s="205"/>
      <c r="D49" s="205"/>
      <c r="E49" s="205"/>
      <c r="F49" s="205"/>
      <c r="G49" s="205"/>
      <c r="H49" s="205"/>
      <c r="I49" s="205"/>
      <c r="J49" s="205"/>
      <c r="K49" s="205"/>
    </row>
    <row r="50" spans="1:12" ht="12.75" customHeight="1" x14ac:dyDescent="0.2">
      <c r="A50" s="40" t="s">
        <v>191</v>
      </c>
      <c r="B50" s="205" t="s">
        <v>189</v>
      </c>
      <c r="C50" s="205"/>
      <c r="D50" s="205"/>
      <c r="E50" s="205"/>
      <c r="F50" s="205"/>
      <c r="G50" s="205"/>
      <c r="H50" s="205"/>
      <c r="I50" s="205"/>
      <c r="J50" s="205"/>
      <c r="K50" s="205"/>
    </row>
    <row r="51" spans="1:12" x14ac:dyDescent="0.2">
      <c r="A51" s="37"/>
    </row>
    <row r="52" spans="1:12" x14ac:dyDescent="0.2">
      <c r="A52" s="42" t="s">
        <v>192</v>
      </c>
      <c r="B52" s="38"/>
      <c r="C52" s="38"/>
      <c r="D52" s="38"/>
      <c r="E52" s="38"/>
      <c r="F52" s="38"/>
      <c r="G52" s="38"/>
      <c r="H52" s="38"/>
      <c r="I52" s="38"/>
      <c r="J52" s="38"/>
      <c r="K52" s="38"/>
    </row>
    <row r="53" spans="1:12" x14ac:dyDescent="0.2">
      <c r="A53" s="41" t="s">
        <v>193</v>
      </c>
      <c r="B53" s="205"/>
      <c r="C53" s="205"/>
      <c r="D53" s="205"/>
      <c r="E53" s="205"/>
      <c r="F53" s="205"/>
      <c r="G53" s="205"/>
      <c r="H53" s="205"/>
      <c r="I53" s="205"/>
      <c r="J53" s="205"/>
      <c r="K53" s="205"/>
    </row>
    <row r="54" spans="1:12" ht="12.75" customHeight="1" x14ac:dyDescent="0.2">
      <c r="A54" s="40" t="s">
        <v>179</v>
      </c>
      <c r="B54" s="180" t="s">
        <v>194</v>
      </c>
      <c r="C54" s="180"/>
      <c r="D54" s="180"/>
      <c r="E54" s="180"/>
      <c r="F54" s="180"/>
      <c r="G54" s="180"/>
      <c r="H54" s="180"/>
      <c r="I54" s="180"/>
      <c r="J54" s="180"/>
      <c r="K54" s="180"/>
      <c r="L54" s="180"/>
    </row>
    <row r="55" spans="1:12" x14ac:dyDescent="0.2">
      <c r="A55" s="37"/>
    </row>
    <row r="56" spans="1:12" x14ac:dyDescent="0.2">
      <c r="A56" s="41" t="s">
        <v>195</v>
      </c>
      <c r="B56" s="205"/>
      <c r="C56" s="205"/>
      <c r="D56" s="205"/>
      <c r="E56" s="205"/>
      <c r="F56" s="205"/>
      <c r="G56" s="205"/>
      <c r="H56" s="205"/>
      <c r="I56" s="205"/>
      <c r="J56" s="205"/>
      <c r="K56" s="205"/>
    </row>
    <row r="57" spans="1:12" ht="12.75" customHeight="1" x14ac:dyDescent="0.2">
      <c r="A57" s="40" t="s">
        <v>196</v>
      </c>
      <c r="B57" s="205" t="s">
        <v>197</v>
      </c>
      <c r="C57" s="205"/>
      <c r="D57" s="205"/>
      <c r="E57" s="205"/>
      <c r="F57" s="205"/>
      <c r="G57" s="205"/>
      <c r="H57" s="205"/>
      <c r="I57" s="205"/>
      <c r="J57" s="205"/>
      <c r="K57" s="205"/>
    </row>
  </sheetData>
  <mergeCells count="28">
    <mergeCell ref="A1:M1"/>
    <mergeCell ref="B57:K57"/>
    <mergeCell ref="B20:M20"/>
    <mergeCell ref="B22:M22"/>
    <mergeCell ref="B53:K53"/>
    <mergeCell ref="B56:K56"/>
    <mergeCell ref="B49:K49"/>
    <mergeCell ref="B50:K50"/>
    <mergeCell ref="B45:K45"/>
    <mergeCell ref="B28:K28"/>
    <mergeCell ref="B32:K32"/>
    <mergeCell ref="B34:K34"/>
    <mergeCell ref="B47:K47"/>
    <mergeCell ref="B40:K40"/>
    <mergeCell ref="B42:K42"/>
    <mergeCell ref="B44:K44"/>
    <mergeCell ref="B36:M36"/>
    <mergeCell ref="B38:M38"/>
    <mergeCell ref="A4:M4"/>
    <mergeCell ref="B8:M8"/>
    <mergeCell ref="B10:M10"/>
    <mergeCell ref="B16:K16"/>
    <mergeCell ref="B30:K30"/>
    <mergeCell ref="B24:K24"/>
    <mergeCell ref="B26:K26"/>
    <mergeCell ref="B18:K18"/>
    <mergeCell ref="B12:K12"/>
    <mergeCell ref="B14:K14"/>
  </mergeCells>
  <phoneticPr fontId="4" type="noConversion"/>
  <hyperlinks>
    <hyperlink ref="M2" location="'Table of Contents'!A1" display="Return to Table of Contents" xr:uid="{00000000-0004-0000-0500-000000000000}"/>
  </hyperlinks>
  <pageMargins left="0.25" right="0.25" top="0.82" bottom="0.84" header="0.5" footer="0.5"/>
  <pageSetup scale="77" fitToHeight="0" orientation="landscape" horizontalDpi="4294967293" r:id="rId1"/>
  <headerFooter alignWithMargins="0">
    <oddFooter>&amp;L&amp;8FA 469&amp;C&amp;8Page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2"/>
  <sheetViews>
    <sheetView showGridLines="0" topLeftCell="A7" zoomScaleNormal="100" zoomScaleSheetLayoutView="100" workbookViewId="0">
      <selection activeCell="B21" sqref="B21"/>
    </sheetView>
  </sheetViews>
  <sheetFormatPr defaultRowHeight="12.75" x14ac:dyDescent="0.2"/>
  <cols>
    <col min="1" max="1" width="2" style="1" customWidth="1"/>
    <col min="2" max="2" width="7.7109375" style="1" customWidth="1"/>
    <col min="3" max="3" width="1.5703125" style="1" customWidth="1"/>
    <col min="4" max="4" width="41.5703125" style="1" customWidth="1"/>
    <col min="5" max="5" width="10.5703125" style="1" customWidth="1"/>
    <col min="6" max="8" width="1.7109375" style="1" customWidth="1"/>
    <col min="9" max="9" width="41.5703125" style="1" customWidth="1"/>
    <col min="10" max="10" width="10.5703125" style="1" customWidth="1"/>
    <col min="11" max="11" width="2.140625" style="1" customWidth="1"/>
    <col min="12" max="16384" width="9.140625" style="1"/>
  </cols>
  <sheetData>
    <row r="1" spans="1:11" x14ac:dyDescent="0.2">
      <c r="B1" s="206" t="str">
        <f>'Schedule A'!B1:L1</f>
        <v>DISTRICT_SCHOOL_BOARD_OF____________________COUNTY</v>
      </c>
      <c r="C1" s="206"/>
      <c r="D1" s="206"/>
      <c r="E1" s="206"/>
      <c r="F1" s="206"/>
      <c r="G1" s="206"/>
      <c r="H1" s="206"/>
      <c r="I1" s="206"/>
      <c r="J1" s="206"/>
    </row>
    <row r="2" spans="1:11" ht="3.75" customHeight="1" x14ac:dyDescent="0.2">
      <c r="B2" s="8"/>
    </row>
    <row r="3" spans="1:11" x14ac:dyDescent="0.2">
      <c r="B3" s="206" t="s">
        <v>198</v>
      </c>
      <c r="C3" s="206"/>
      <c r="D3" s="206"/>
      <c r="E3" s="206"/>
      <c r="F3" s="206"/>
      <c r="G3" s="206"/>
      <c r="H3" s="206"/>
      <c r="I3" s="206"/>
      <c r="J3" s="206"/>
    </row>
    <row r="4" spans="1:11" ht="18" x14ac:dyDescent="0.25">
      <c r="B4" s="207" t="s">
        <v>199</v>
      </c>
      <c r="C4" s="207"/>
      <c r="D4" s="207"/>
      <c r="E4" s="207"/>
      <c r="F4" s="207"/>
      <c r="G4" s="207"/>
      <c r="H4" s="207"/>
      <c r="I4" s="207"/>
      <c r="J4" s="207"/>
    </row>
    <row r="6" spans="1:11" ht="65.25" customHeight="1" x14ac:dyDescent="0.2">
      <c r="B6" s="205" t="s">
        <v>200</v>
      </c>
      <c r="C6" s="205"/>
      <c r="D6" s="205"/>
      <c r="E6" s="205"/>
      <c r="F6" s="205"/>
      <c r="G6" s="205"/>
      <c r="H6" s="205"/>
      <c r="I6" s="205"/>
      <c r="J6" s="205"/>
      <c r="K6" s="205"/>
    </row>
    <row r="7" spans="1:11" x14ac:dyDescent="0.2">
      <c r="B7" s="10"/>
      <c r="C7" s="10"/>
      <c r="D7" s="10"/>
      <c r="E7" s="10"/>
      <c r="F7" s="10"/>
      <c r="G7" s="10"/>
      <c r="H7" s="10"/>
      <c r="I7" s="10"/>
      <c r="J7" s="10"/>
      <c r="K7" s="10"/>
    </row>
    <row r="8" spans="1:11" ht="75" customHeight="1" x14ac:dyDescent="0.2">
      <c r="B8" s="202" t="s">
        <v>290</v>
      </c>
      <c r="C8" s="202"/>
      <c r="D8" s="202"/>
      <c r="E8" s="202"/>
      <c r="F8" s="202"/>
      <c r="G8" s="202"/>
      <c r="H8" s="202"/>
      <c r="I8" s="202"/>
      <c r="J8" s="202"/>
      <c r="K8" s="202"/>
    </row>
    <row r="9" spans="1:11" x14ac:dyDescent="0.2">
      <c r="A9" s="185"/>
      <c r="C9" s="10"/>
      <c r="E9" s="10"/>
      <c r="F9" s="10"/>
      <c r="G9" s="10"/>
      <c r="H9" s="10"/>
      <c r="J9" s="10"/>
      <c r="K9" s="10"/>
    </row>
    <row r="10" spans="1:11" x14ac:dyDescent="0.2">
      <c r="C10" s="10"/>
      <c r="D10" s="10"/>
      <c r="E10" s="10"/>
      <c r="F10" s="10"/>
      <c r="G10" s="10"/>
      <c r="H10" s="10"/>
      <c r="I10" s="10"/>
      <c r="J10" s="10"/>
      <c r="K10" s="10"/>
    </row>
    <row r="11" spans="1:11" x14ac:dyDescent="0.2">
      <c r="B11" s="1" t="s">
        <v>201</v>
      </c>
    </row>
    <row r="12" spans="1:11" ht="9.75" customHeight="1" thickBot="1" x14ac:dyDescent="0.25"/>
    <row r="13" spans="1:11" ht="8.25" customHeight="1" thickTop="1" x14ac:dyDescent="0.2">
      <c r="C13" s="115"/>
      <c r="D13" s="116"/>
      <c r="E13" s="116"/>
      <c r="F13" s="117"/>
      <c r="G13" s="11"/>
      <c r="H13" s="118"/>
      <c r="I13" s="119"/>
      <c r="J13" s="119"/>
      <c r="K13" s="120"/>
    </row>
    <row r="14" spans="1:11" ht="25.5" x14ac:dyDescent="0.2">
      <c r="C14" s="84"/>
      <c r="D14" s="85" t="s">
        <v>202</v>
      </c>
      <c r="E14" s="86" t="str">
        <f>+'Schedule B'!F10</f>
        <v/>
      </c>
      <c r="F14" s="87"/>
      <c r="G14" s="11"/>
      <c r="H14" s="92"/>
      <c r="I14" s="93" t="s">
        <v>203</v>
      </c>
      <c r="J14" s="94" t="str">
        <f>'Schedule D'!F10</f>
        <v/>
      </c>
      <c r="K14" s="95"/>
    </row>
    <row r="15" spans="1:11" ht="7.5" customHeight="1" thickBot="1" x14ac:dyDescent="0.25">
      <c r="C15" s="88"/>
      <c r="D15" s="89"/>
      <c r="E15" s="89"/>
      <c r="F15" s="90"/>
      <c r="G15" s="11"/>
      <c r="H15" s="96"/>
      <c r="I15" s="97"/>
      <c r="J15" s="97"/>
      <c r="K15" s="98"/>
    </row>
    <row r="16" spans="1:11" ht="7.5" customHeight="1" thickTop="1" x14ac:dyDescent="0.2">
      <c r="C16" s="188"/>
      <c r="D16" s="188"/>
      <c r="E16" s="188"/>
      <c r="F16" s="188"/>
      <c r="G16" s="187"/>
      <c r="H16" s="188"/>
      <c r="I16" s="188"/>
      <c r="J16" s="188"/>
      <c r="K16" s="188"/>
    </row>
    <row r="17" spans="2:11" ht="7.5" customHeight="1" x14ac:dyDescent="0.2">
      <c r="C17" s="188"/>
      <c r="D17" s="188"/>
      <c r="E17" s="188"/>
      <c r="F17" s="188"/>
      <c r="G17" s="188"/>
      <c r="H17" s="188"/>
      <c r="I17" s="188"/>
      <c r="J17" s="188"/>
      <c r="K17" s="188"/>
    </row>
    <row r="18" spans="2:11" ht="7.5" customHeight="1" x14ac:dyDescent="0.2">
      <c r="C18" s="188"/>
      <c r="D18" s="188"/>
      <c r="E18" s="188"/>
      <c r="F18" s="188"/>
      <c r="G18" s="188"/>
      <c r="H18" s="188"/>
      <c r="I18" s="188"/>
      <c r="J18" s="188"/>
      <c r="K18" s="188"/>
    </row>
    <row r="19" spans="2:11" x14ac:dyDescent="0.2">
      <c r="C19" s="189"/>
      <c r="D19" s="189"/>
      <c r="E19" s="189"/>
      <c r="F19" s="189"/>
      <c r="G19" s="189"/>
      <c r="H19" s="189"/>
      <c r="I19" s="189"/>
      <c r="J19" s="189"/>
      <c r="K19" s="189"/>
    </row>
    <row r="20" spans="2:11" ht="45" customHeight="1" x14ac:dyDescent="0.2">
      <c r="B20" s="205" t="s">
        <v>296</v>
      </c>
      <c r="C20" s="205"/>
      <c r="D20" s="205"/>
      <c r="E20" s="205"/>
      <c r="F20" s="205"/>
      <c r="G20" s="205"/>
      <c r="H20" s="205"/>
      <c r="I20" s="205"/>
      <c r="J20" s="205"/>
      <c r="K20" s="205"/>
    </row>
    <row r="21" spans="2:11" ht="10.5" customHeight="1" thickBot="1" x14ac:dyDescent="0.25">
      <c r="C21" s="9"/>
      <c r="D21" s="9"/>
      <c r="E21" s="9"/>
      <c r="F21" s="9"/>
      <c r="G21" s="9"/>
      <c r="H21" s="9"/>
      <c r="J21" s="9"/>
    </row>
    <row r="22" spans="2:11" ht="9.75" customHeight="1" thickTop="1" x14ac:dyDescent="0.2">
      <c r="C22" s="16"/>
      <c r="D22" s="17"/>
      <c r="E22" s="17"/>
      <c r="F22" s="17"/>
      <c r="G22" s="17"/>
      <c r="H22" s="17"/>
      <c r="I22" s="121"/>
      <c r="J22" s="17"/>
      <c r="K22" s="122"/>
    </row>
    <row r="23" spans="2:11" ht="41.25" customHeight="1" x14ac:dyDescent="0.2">
      <c r="C23" s="18"/>
      <c r="D23" s="15"/>
      <c r="E23" s="9"/>
      <c r="F23" s="9"/>
      <c r="G23" s="9"/>
      <c r="H23" s="9"/>
      <c r="I23" s="113"/>
      <c r="J23" s="9"/>
      <c r="K23" s="12"/>
    </row>
    <row r="24" spans="2:11" x14ac:dyDescent="0.2">
      <c r="C24" s="18"/>
      <c r="D24" s="9" t="s">
        <v>204</v>
      </c>
      <c r="E24" s="9"/>
      <c r="F24" s="9"/>
      <c r="G24" s="9"/>
      <c r="H24" s="9"/>
      <c r="I24" s="9" t="s">
        <v>205</v>
      </c>
      <c r="J24" s="9"/>
      <c r="K24" s="12"/>
    </row>
    <row r="25" spans="2:11" ht="26.25" customHeight="1" x14ac:dyDescent="0.2">
      <c r="C25" s="18"/>
      <c r="D25" s="15"/>
      <c r="F25" s="9"/>
      <c r="G25" s="9"/>
      <c r="H25" s="9"/>
      <c r="I25" s="113"/>
      <c r="K25" s="12"/>
    </row>
    <row r="26" spans="2:11" x14ac:dyDescent="0.2">
      <c r="C26" s="11"/>
      <c r="D26" s="1" t="s">
        <v>206</v>
      </c>
      <c r="I26" s="1" t="s">
        <v>206</v>
      </c>
      <c r="K26" s="12"/>
    </row>
    <row r="27" spans="2:11" ht="7.5" customHeight="1" thickBot="1" x14ac:dyDescent="0.25">
      <c r="C27" s="4"/>
      <c r="D27" s="13"/>
      <c r="E27" s="13"/>
      <c r="F27" s="13"/>
      <c r="G27" s="13"/>
      <c r="H27" s="13"/>
      <c r="I27" s="13"/>
      <c r="J27" s="13"/>
      <c r="K27" s="14"/>
    </row>
    <row r="28" spans="2:11" ht="13.5" thickTop="1" x14ac:dyDescent="0.2"/>
    <row r="30" spans="2:11" ht="12.75" customHeight="1" x14ac:dyDescent="0.2">
      <c r="B30" s="205"/>
      <c r="C30" s="205"/>
      <c r="D30" s="205"/>
      <c r="E30" s="205"/>
      <c r="F30" s="205"/>
      <c r="G30" s="205"/>
      <c r="H30" s="205"/>
      <c r="I30" s="205"/>
      <c r="J30" s="205"/>
      <c r="K30" s="205"/>
    </row>
    <row r="31" spans="2:11" ht="6" customHeight="1" x14ac:dyDescent="0.2"/>
    <row r="32" spans="2:11" ht="9" customHeight="1" x14ac:dyDescent="0.2"/>
    <row r="33" spans="2:11" x14ac:dyDescent="0.2">
      <c r="D33" s="186"/>
      <c r="E33" s="6"/>
      <c r="I33" s="186"/>
      <c r="J33" s="6"/>
    </row>
    <row r="34" spans="2:11" ht="6" customHeight="1" x14ac:dyDescent="0.2"/>
    <row r="36" spans="2:11" x14ac:dyDescent="0.2">
      <c r="B36" s="205" t="s">
        <v>295</v>
      </c>
      <c r="C36" s="205"/>
      <c r="D36" s="205"/>
      <c r="E36" s="205"/>
      <c r="F36" s="205"/>
      <c r="G36" s="205"/>
      <c r="H36" s="205"/>
      <c r="I36" s="205"/>
      <c r="J36" s="205"/>
      <c r="K36" s="205"/>
    </row>
    <row r="37" spans="2:11" ht="7.5" customHeight="1" thickBot="1" x14ac:dyDescent="0.25">
      <c r="B37" s="10"/>
      <c r="C37" s="10"/>
      <c r="D37" s="10"/>
      <c r="E37" s="10"/>
      <c r="F37" s="10"/>
      <c r="G37" s="10"/>
      <c r="H37" s="10"/>
      <c r="I37" s="10"/>
      <c r="J37" s="10"/>
    </row>
    <row r="38" spans="2:11" ht="13.5" thickTop="1" x14ac:dyDescent="0.2">
      <c r="B38" s="10"/>
      <c r="C38" s="19"/>
      <c r="D38" s="20"/>
      <c r="E38" s="20"/>
      <c r="F38" s="20"/>
      <c r="G38" s="20"/>
      <c r="H38" s="20"/>
      <c r="I38" s="20"/>
      <c r="J38" s="20"/>
      <c r="K38" s="122"/>
    </row>
    <row r="39" spans="2:11" ht="48" customHeight="1" x14ac:dyDescent="0.2">
      <c r="C39" s="11"/>
      <c r="D39" s="15"/>
      <c r="E39" s="9"/>
      <c r="F39" s="9"/>
      <c r="G39" s="9"/>
      <c r="H39" s="9"/>
      <c r="I39" s="113"/>
      <c r="J39" s="9"/>
      <c r="K39" s="12"/>
    </row>
    <row r="40" spans="2:11" x14ac:dyDescent="0.2">
      <c r="C40" s="18"/>
      <c r="D40" s="1" t="s">
        <v>207</v>
      </c>
      <c r="E40" s="9"/>
      <c r="F40" s="9"/>
      <c r="G40" s="9"/>
      <c r="H40" s="9"/>
      <c r="I40" s="1" t="s">
        <v>206</v>
      </c>
      <c r="J40" s="9"/>
      <c r="K40" s="12"/>
    </row>
    <row r="41" spans="2:11" ht="8.25" customHeight="1" thickBot="1" x14ac:dyDescent="0.25">
      <c r="C41" s="4"/>
      <c r="D41" s="13"/>
      <c r="E41" s="13"/>
      <c r="F41" s="13"/>
      <c r="G41" s="13"/>
      <c r="H41" s="13"/>
      <c r="I41" s="13"/>
      <c r="J41" s="13"/>
      <c r="K41" s="14"/>
    </row>
    <row r="42" spans="2:11" ht="13.5" thickTop="1" x14ac:dyDescent="0.2"/>
  </sheetData>
  <mergeCells count="8">
    <mergeCell ref="B30:K30"/>
    <mergeCell ref="B36:K36"/>
    <mergeCell ref="B1:J1"/>
    <mergeCell ref="B3:J3"/>
    <mergeCell ref="B6:K6"/>
    <mergeCell ref="B20:K20"/>
    <mergeCell ref="B4:J4"/>
    <mergeCell ref="B8:K8"/>
  </mergeCells>
  <phoneticPr fontId="4" type="noConversion"/>
  <printOptions horizontalCentered="1"/>
  <pageMargins left="0.25" right="0.25" top="0.75" bottom="0.75" header="0.5" footer="0.5"/>
  <pageSetup scale="75" orientation="landscape" horizontalDpi="4294967293" r:id="rId1"/>
  <headerFooter alignWithMargins="0">
    <oddFooter>&amp;L&amp;8FA 469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B1:N85"/>
  <sheetViews>
    <sheetView showGridLines="0" topLeftCell="A52" zoomScaleNormal="100" zoomScaleSheetLayoutView="100" workbookViewId="0">
      <selection activeCell="G18" sqref="G18"/>
    </sheetView>
  </sheetViews>
  <sheetFormatPr defaultRowHeight="12.75" x14ac:dyDescent="0.2"/>
  <cols>
    <col min="1" max="1" width="1.5703125" style="1" customWidth="1"/>
    <col min="2" max="2" width="40.42578125" style="1" customWidth="1"/>
    <col min="3" max="3" width="15.140625" style="1" bestFit="1" customWidth="1"/>
    <col min="4" max="4" width="0.5703125" style="1" customWidth="1"/>
    <col min="5" max="10" width="14.140625" style="1" customWidth="1"/>
    <col min="11" max="11" width="15.140625" style="1" customWidth="1"/>
    <col min="12" max="12" width="14.140625" style="1" customWidth="1"/>
    <col min="13" max="13" width="3.28515625" style="1" customWidth="1"/>
    <col min="14" max="14" width="15.5703125" style="124" bestFit="1" customWidth="1"/>
    <col min="15" max="16384" width="9.140625" style="1"/>
  </cols>
  <sheetData>
    <row r="1" spans="2:14" x14ac:dyDescent="0.2">
      <c r="B1" s="206" t="s">
        <v>208</v>
      </c>
      <c r="C1" s="206"/>
      <c r="D1" s="206"/>
      <c r="E1" s="206"/>
      <c r="F1" s="206"/>
      <c r="G1" s="206"/>
      <c r="H1" s="206"/>
      <c r="I1" s="206"/>
      <c r="J1" s="206"/>
      <c r="K1" s="206"/>
      <c r="L1" s="206"/>
    </row>
    <row r="2" spans="2:14" x14ac:dyDescent="0.2">
      <c r="B2" s="206" t="s">
        <v>209</v>
      </c>
      <c r="C2" s="206"/>
      <c r="D2" s="206"/>
      <c r="E2" s="206"/>
      <c r="F2" s="206"/>
      <c r="G2" s="206"/>
      <c r="H2" s="206"/>
      <c r="I2" s="206"/>
      <c r="J2" s="206"/>
      <c r="K2" s="206"/>
      <c r="L2" s="206"/>
    </row>
    <row r="3" spans="2:14" x14ac:dyDescent="0.2">
      <c r="B3" s="206" t="s">
        <v>210</v>
      </c>
      <c r="C3" s="206"/>
      <c r="D3" s="206"/>
      <c r="E3" s="206"/>
      <c r="F3" s="206"/>
      <c r="G3" s="206"/>
      <c r="H3" s="206"/>
      <c r="I3" s="206"/>
      <c r="J3" s="206"/>
      <c r="K3" s="206"/>
      <c r="L3" s="206"/>
    </row>
    <row r="4" spans="2:14" x14ac:dyDescent="0.2">
      <c r="B4" s="244" t="s">
        <v>294</v>
      </c>
      <c r="C4" s="206"/>
      <c r="D4" s="206"/>
      <c r="E4" s="206"/>
      <c r="F4" s="206"/>
      <c r="G4" s="206"/>
      <c r="H4" s="206"/>
      <c r="I4" s="206"/>
      <c r="J4" s="206"/>
      <c r="K4" s="206"/>
      <c r="L4" s="206"/>
    </row>
    <row r="5" spans="2:14" ht="13.5" thickBot="1" x14ac:dyDescent="0.25">
      <c r="B5" s="245" t="s">
        <v>211</v>
      </c>
      <c r="C5" s="246"/>
      <c r="D5" s="246"/>
      <c r="E5" s="246"/>
      <c r="F5" s="246"/>
      <c r="G5" s="246"/>
      <c r="H5" s="246"/>
      <c r="I5" s="246"/>
      <c r="J5" s="246"/>
      <c r="K5" s="246"/>
      <c r="L5" s="246"/>
    </row>
    <row r="6" spans="2:14" ht="13.5" thickTop="1" x14ac:dyDescent="0.2">
      <c r="B6" s="250" t="s">
        <v>113</v>
      </c>
      <c r="C6" s="253" t="s">
        <v>212</v>
      </c>
      <c r="D6" s="46"/>
      <c r="E6" s="253" t="s">
        <v>213</v>
      </c>
      <c r="F6" s="253" t="s">
        <v>214</v>
      </c>
      <c r="G6" s="247" t="s">
        <v>215</v>
      </c>
      <c r="H6" s="248"/>
      <c r="I6" s="248"/>
      <c r="J6" s="248"/>
      <c r="K6" s="248"/>
      <c r="L6" s="249"/>
    </row>
    <row r="7" spans="2:14" ht="48" customHeight="1" x14ac:dyDescent="0.2">
      <c r="B7" s="251"/>
      <c r="C7" s="254"/>
      <c r="D7" s="47"/>
      <c r="E7" s="256"/>
      <c r="F7" s="254"/>
      <c r="G7" s="47" t="s">
        <v>216</v>
      </c>
      <c r="H7" s="47" t="s">
        <v>217</v>
      </c>
      <c r="I7" s="47" t="s">
        <v>218</v>
      </c>
      <c r="J7" s="47" t="s">
        <v>219</v>
      </c>
      <c r="K7" s="181" t="s">
        <v>220</v>
      </c>
      <c r="L7" s="182" t="s">
        <v>221</v>
      </c>
    </row>
    <row r="8" spans="2:14" x14ac:dyDescent="0.2">
      <c r="B8" s="252"/>
      <c r="C8" s="255"/>
      <c r="D8" s="125"/>
      <c r="E8" s="257"/>
      <c r="F8" s="255"/>
      <c r="G8" s="48" t="s">
        <v>222</v>
      </c>
      <c r="H8" s="48" t="s">
        <v>223</v>
      </c>
      <c r="I8" s="48" t="s">
        <v>224</v>
      </c>
      <c r="J8" s="48" t="s">
        <v>225</v>
      </c>
      <c r="K8" s="172"/>
      <c r="L8" s="173"/>
    </row>
    <row r="9" spans="2:14" x14ac:dyDescent="0.2">
      <c r="B9" s="49" t="s">
        <v>226</v>
      </c>
      <c r="C9" s="55"/>
      <c r="D9" s="51"/>
      <c r="E9" s="55"/>
      <c r="F9" s="55"/>
      <c r="G9" s="55"/>
      <c r="H9" s="55"/>
      <c r="I9" s="55"/>
      <c r="J9" s="55"/>
      <c r="K9" s="55"/>
      <c r="L9" s="78"/>
    </row>
    <row r="10" spans="2:14" x14ac:dyDescent="0.2">
      <c r="B10" s="53" t="s">
        <v>120</v>
      </c>
      <c r="C10" s="55"/>
      <c r="D10" s="51"/>
      <c r="E10" s="55"/>
      <c r="F10" s="55"/>
      <c r="G10" s="55"/>
      <c r="H10" s="55"/>
      <c r="I10" s="55"/>
      <c r="J10" s="55"/>
      <c r="K10" s="55"/>
      <c r="L10" s="78"/>
    </row>
    <row r="11" spans="2:14" x14ac:dyDescent="0.2">
      <c r="B11" s="54" t="s">
        <v>121</v>
      </c>
      <c r="C11" s="50"/>
      <c r="D11" s="51"/>
      <c r="E11" s="105"/>
      <c r="F11" s="105"/>
      <c r="G11" s="105"/>
      <c r="H11" s="105"/>
      <c r="I11" s="105"/>
      <c r="J11" s="106"/>
      <c r="K11" s="105"/>
      <c r="L11" s="107"/>
      <c r="N11" s="126">
        <f t="shared" ref="N11:N34" si="0">SUM(E11:L11)-C11</f>
        <v>0</v>
      </c>
    </row>
    <row r="12" spans="2:14" x14ac:dyDescent="0.2">
      <c r="B12" s="54" t="s">
        <v>125</v>
      </c>
      <c r="C12" s="50"/>
      <c r="D12" s="51"/>
      <c r="E12" s="105"/>
      <c r="F12" s="105"/>
      <c r="G12" s="105"/>
      <c r="H12" s="105"/>
      <c r="I12" s="105"/>
      <c r="J12" s="106"/>
      <c r="K12" s="106"/>
      <c r="L12" s="107"/>
      <c r="N12" s="126">
        <f t="shared" si="0"/>
        <v>0</v>
      </c>
    </row>
    <row r="13" spans="2:14" x14ac:dyDescent="0.2">
      <c r="B13" s="54" t="s">
        <v>126</v>
      </c>
      <c r="C13" s="50"/>
      <c r="D13" s="51"/>
      <c r="E13" s="105"/>
      <c r="F13" s="105"/>
      <c r="G13" s="105"/>
      <c r="H13" s="105"/>
      <c r="I13" s="105"/>
      <c r="J13" s="106"/>
      <c r="K13" s="106"/>
      <c r="L13" s="107"/>
      <c r="N13" s="126">
        <f t="shared" si="0"/>
        <v>0</v>
      </c>
    </row>
    <row r="14" spans="2:14" x14ac:dyDescent="0.2">
      <c r="B14" s="54" t="s">
        <v>127</v>
      </c>
      <c r="C14" s="50"/>
      <c r="D14" s="51"/>
      <c r="E14" s="105"/>
      <c r="F14" s="105"/>
      <c r="G14" s="105"/>
      <c r="H14" s="105"/>
      <c r="I14" s="105"/>
      <c r="J14" s="106"/>
      <c r="K14" s="106"/>
      <c r="L14" s="107"/>
      <c r="N14" s="126">
        <f t="shared" si="0"/>
        <v>0</v>
      </c>
    </row>
    <row r="15" spans="2:14" x14ac:dyDescent="0.2">
      <c r="B15" s="54" t="s">
        <v>128</v>
      </c>
      <c r="C15" s="50"/>
      <c r="D15" s="51"/>
      <c r="E15" s="105"/>
      <c r="F15" s="105"/>
      <c r="G15" s="105"/>
      <c r="H15" s="105"/>
      <c r="I15" s="105"/>
      <c r="J15" s="106"/>
      <c r="K15" s="106"/>
      <c r="L15" s="107"/>
      <c r="N15" s="126">
        <f t="shared" si="0"/>
        <v>0</v>
      </c>
    </row>
    <row r="16" spans="2:14" x14ac:dyDescent="0.2">
      <c r="B16" s="54" t="s">
        <v>129</v>
      </c>
      <c r="C16" s="50"/>
      <c r="D16" s="51"/>
      <c r="E16" s="106"/>
      <c r="F16" s="105"/>
      <c r="G16" s="105"/>
      <c r="H16" s="105"/>
      <c r="I16" s="105"/>
      <c r="J16" s="106"/>
      <c r="K16" s="106"/>
      <c r="L16" s="107"/>
      <c r="N16" s="126">
        <f t="shared" si="0"/>
        <v>0</v>
      </c>
    </row>
    <row r="17" spans="2:14" x14ac:dyDescent="0.2">
      <c r="B17" s="54" t="s">
        <v>131</v>
      </c>
      <c r="C17" s="50"/>
      <c r="D17" s="51"/>
      <c r="E17" s="105"/>
      <c r="F17" s="105"/>
      <c r="G17" s="105"/>
      <c r="H17" s="105"/>
      <c r="I17" s="105"/>
      <c r="J17" s="106"/>
      <c r="K17" s="106"/>
      <c r="L17" s="107"/>
      <c r="N17" s="126">
        <f t="shared" si="0"/>
        <v>0</v>
      </c>
    </row>
    <row r="18" spans="2:14" x14ac:dyDescent="0.2">
      <c r="B18" s="54" t="s">
        <v>132</v>
      </c>
      <c r="C18" s="50"/>
      <c r="D18" s="51"/>
      <c r="E18" s="105"/>
      <c r="F18" s="105"/>
      <c r="G18" s="105"/>
      <c r="H18" s="105"/>
      <c r="I18" s="105"/>
      <c r="J18" s="106"/>
      <c r="K18" s="106"/>
      <c r="L18" s="107"/>
      <c r="N18" s="126">
        <f t="shared" si="0"/>
        <v>0</v>
      </c>
    </row>
    <row r="19" spans="2:14" x14ac:dyDescent="0.2">
      <c r="B19" s="54" t="s">
        <v>134</v>
      </c>
      <c r="C19" s="50"/>
      <c r="D19" s="51"/>
      <c r="E19" s="105"/>
      <c r="F19" s="105"/>
      <c r="G19" s="105"/>
      <c r="H19" s="105"/>
      <c r="I19" s="105"/>
      <c r="J19" s="106"/>
      <c r="K19" s="106"/>
      <c r="L19" s="107"/>
      <c r="N19" s="126">
        <f t="shared" si="0"/>
        <v>0</v>
      </c>
    </row>
    <row r="20" spans="2:14" x14ac:dyDescent="0.2">
      <c r="B20" s="54" t="s">
        <v>135</v>
      </c>
      <c r="C20" s="50"/>
      <c r="D20" s="51"/>
      <c r="E20" s="105"/>
      <c r="F20" s="105"/>
      <c r="G20" s="105"/>
      <c r="H20" s="105"/>
      <c r="I20" s="105"/>
      <c r="J20" s="106"/>
      <c r="K20" s="106"/>
      <c r="L20" s="107"/>
      <c r="N20" s="126">
        <f t="shared" si="0"/>
        <v>0</v>
      </c>
    </row>
    <row r="21" spans="2:14" x14ac:dyDescent="0.2">
      <c r="B21" s="54" t="s">
        <v>136</v>
      </c>
      <c r="C21" s="50"/>
      <c r="D21" s="51"/>
      <c r="E21" s="106"/>
      <c r="F21" s="105"/>
      <c r="G21" s="105"/>
      <c r="H21" s="105"/>
      <c r="I21" s="105"/>
      <c r="J21" s="106"/>
      <c r="K21" s="106"/>
      <c r="L21" s="107"/>
      <c r="N21" s="126">
        <f t="shared" si="0"/>
        <v>0</v>
      </c>
    </row>
    <row r="22" spans="2:14" x14ac:dyDescent="0.2">
      <c r="B22" s="54" t="s">
        <v>137</v>
      </c>
      <c r="C22" s="50"/>
      <c r="D22" s="51"/>
      <c r="E22" s="105"/>
      <c r="F22" s="105"/>
      <c r="G22" s="105"/>
      <c r="H22" s="105"/>
      <c r="I22" s="105"/>
      <c r="J22" s="106"/>
      <c r="K22" s="106"/>
      <c r="L22" s="107"/>
      <c r="N22" s="126">
        <f t="shared" si="0"/>
        <v>0</v>
      </c>
    </row>
    <row r="23" spans="2:14" x14ac:dyDescent="0.2">
      <c r="B23" s="54" t="s">
        <v>138</v>
      </c>
      <c r="C23" s="50"/>
      <c r="D23" s="51"/>
      <c r="E23" s="106"/>
      <c r="F23" s="105"/>
      <c r="G23" s="105"/>
      <c r="H23" s="105"/>
      <c r="I23" s="105"/>
      <c r="J23" s="106"/>
      <c r="K23" s="106"/>
      <c r="L23" s="107"/>
      <c r="N23" s="126">
        <f t="shared" si="0"/>
        <v>0</v>
      </c>
    </row>
    <row r="24" spans="2:14" x14ac:dyDescent="0.2">
      <c r="B24" s="54" t="s">
        <v>139</v>
      </c>
      <c r="C24" s="50"/>
      <c r="D24" s="51"/>
      <c r="E24" s="105"/>
      <c r="F24" s="105"/>
      <c r="G24" s="105"/>
      <c r="H24" s="105"/>
      <c r="I24" s="105"/>
      <c r="J24" s="106"/>
      <c r="K24" s="105"/>
      <c r="L24" s="107"/>
      <c r="N24" s="126">
        <f t="shared" si="0"/>
        <v>0</v>
      </c>
    </row>
    <row r="25" spans="2:14" x14ac:dyDescent="0.2">
      <c r="B25" s="54" t="s">
        <v>140</v>
      </c>
      <c r="C25" s="50"/>
      <c r="D25" s="51"/>
      <c r="E25" s="105"/>
      <c r="F25" s="105"/>
      <c r="G25" s="105"/>
      <c r="H25" s="105"/>
      <c r="I25" s="105"/>
      <c r="J25" s="106"/>
      <c r="K25" s="106"/>
      <c r="L25" s="107"/>
      <c r="N25" s="126">
        <f t="shared" si="0"/>
        <v>0</v>
      </c>
    </row>
    <row r="26" spans="2:14" x14ac:dyDescent="0.2">
      <c r="B26" s="54" t="s">
        <v>142</v>
      </c>
      <c r="C26" s="50"/>
      <c r="D26" s="51"/>
      <c r="E26" s="105"/>
      <c r="F26" s="105"/>
      <c r="G26" s="105"/>
      <c r="H26" s="105"/>
      <c r="I26" s="105"/>
      <c r="J26" s="106"/>
      <c r="K26" s="106"/>
      <c r="L26" s="107"/>
      <c r="N26" s="126">
        <f t="shared" si="0"/>
        <v>0</v>
      </c>
    </row>
    <row r="27" spans="2:14" x14ac:dyDescent="0.2">
      <c r="B27" s="54" t="s">
        <v>143</v>
      </c>
      <c r="C27" s="50"/>
      <c r="D27" s="51"/>
      <c r="E27" s="106"/>
      <c r="F27" s="105"/>
      <c r="G27" s="105"/>
      <c r="H27" s="105"/>
      <c r="I27" s="105"/>
      <c r="J27" s="106"/>
      <c r="K27" s="106"/>
      <c r="L27" s="107"/>
      <c r="N27" s="126">
        <f t="shared" si="0"/>
        <v>0</v>
      </c>
    </row>
    <row r="28" spans="2:14" x14ac:dyDescent="0.2">
      <c r="B28" s="54" t="s">
        <v>144</v>
      </c>
      <c r="C28" s="50"/>
      <c r="D28" s="51"/>
      <c r="E28" s="105"/>
      <c r="F28" s="105"/>
      <c r="G28" s="105"/>
      <c r="H28" s="105"/>
      <c r="I28" s="105"/>
      <c r="J28" s="106"/>
      <c r="K28" s="106"/>
      <c r="L28" s="107"/>
      <c r="N28" s="126">
        <f t="shared" si="0"/>
        <v>0</v>
      </c>
    </row>
    <row r="29" spans="2:14" x14ac:dyDescent="0.2">
      <c r="B29" s="53" t="s">
        <v>227</v>
      </c>
      <c r="C29" s="55"/>
      <c r="D29" s="51"/>
      <c r="E29" s="106"/>
      <c r="F29" s="106"/>
      <c r="G29" s="106"/>
      <c r="H29" s="106"/>
      <c r="I29" s="106"/>
      <c r="J29" s="106"/>
      <c r="K29" s="106"/>
      <c r="L29" s="108"/>
      <c r="N29" s="126">
        <f t="shared" si="0"/>
        <v>0</v>
      </c>
    </row>
    <row r="30" spans="2:14" x14ac:dyDescent="0.2">
      <c r="B30" s="54" t="s">
        <v>135</v>
      </c>
      <c r="C30" s="50"/>
      <c r="D30" s="51"/>
      <c r="E30" s="106"/>
      <c r="F30" s="106"/>
      <c r="G30" s="105"/>
      <c r="H30" s="105"/>
      <c r="I30" s="105"/>
      <c r="J30" s="106"/>
      <c r="K30" s="106"/>
      <c r="L30" s="107"/>
      <c r="N30" s="126">
        <f t="shared" si="0"/>
        <v>0</v>
      </c>
    </row>
    <row r="31" spans="2:14" x14ac:dyDescent="0.2">
      <c r="B31" s="54" t="s">
        <v>146</v>
      </c>
      <c r="C31" s="50"/>
      <c r="D31" s="51"/>
      <c r="E31" s="106"/>
      <c r="F31" s="106"/>
      <c r="G31" s="105"/>
      <c r="H31" s="105"/>
      <c r="I31" s="105"/>
      <c r="J31" s="106"/>
      <c r="K31" s="106"/>
      <c r="L31" s="107"/>
      <c r="N31" s="126">
        <f t="shared" si="0"/>
        <v>0</v>
      </c>
    </row>
    <row r="32" spans="2:14" x14ac:dyDescent="0.2">
      <c r="B32" s="53" t="s">
        <v>228</v>
      </c>
      <c r="C32" s="55"/>
      <c r="D32" s="51"/>
      <c r="E32" s="106"/>
      <c r="F32" s="106"/>
      <c r="G32" s="106"/>
      <c r="H32" s="106"/>
      <c r="I32" s="106"/>
      <c r="J32" s="106"/>
      <c r="K32" s="106"/>
      <c r="L32" s="108"/>
      <c r="N32" s="126">
        <f t="shared" si="0"/>
        <v>0</v>
      </c>
    </row>
    <row r="33" spans="2:14" ht="13.5" thickBot="1" x14ac:dyDescent="0.25">
      <c r="B33" s="36" t="s">
        <v>148</v>
      </c>
      <c r="C33" s="50"/>
      <c r="D33" s="51"/>
      <c r="E33" s="109"/>
      <c r="F33" s="109"/>
      <c r="G33" s="110"/>
      <c r="H33" s="110"/>
      <c r="I33" s="110"/>
      <c r="J33" s="106"/>
      <c r="K33" s="106"/>
      <c r="L33" s="111"/>
      <c r="N33" s="126">
        <f t="shared" si="0"/>
        <v>0</v>
      </c>
    </row>
    <row r="34" spans="2:14" ht="13.5" thickBot="1" x14ac:dyDescent="0.25">
      <c r="B34" s="57" t="s">
        <v>229</v>
      </c>
      <c r="C34" s="58">
        <f>SUM(C9:C33)</f>
        <v>0</v>
      </c>
      <c r="D34" s="59"/>
      <c r="E34" s="58">
        <f t="shared" ref="E34:L34" si="1">SUM(E9:E33)</f>
        <v>0</v>
      </c>
      <c r="F34" s="58">
        <f t="shared" si="1"/>
        <v>0</v>
      </c>
      <c r="G34" s="58">
        <f t="shared" si="1"/>
        <v>0</v>
      </c>
      <c r="H34" s="58">
        <f t="shared" si="1"/>
        <v>0</v>
      </c>
      <c r="I34" s="58">
        <f t="shared" si="1"/>
        <v>0</v>
      </c>
      <c r="J34" s="58">
        <f t="shared" si="1"/>
        <v>0</v>
      </c>
      <c r="K34" s="58">
        <f t="shared" si="1"/>
        <v>0</v>
      </c>
      <c r="L34" s="60">
        <f t="shared" si="1"/>
        <v>0</v>
      </c>
      <c r="N34" s="126">
        <f t="shared" si="0"/>
        <v>0</v>
      </c>
    </row>
    <row r="35" spans="2:14" x14ac:dyDescent="0.2">
      <c r="B35" s="61" t="s">
        <v>192</v>
      </c>
      <c r="C35" s="62"/>
      <c r="D35" s="79"/>
      <c r="E35" s="62"/>
      <c r="F35" s="62"/>
      <c r="G35" s="62"/>
      <c r="H35" s="62"/>
      <c r="I35" s="62"/>
      <c r="J35" s="62"/>
      <c r="K35" s="62"/>
      <c r="L35" s="80"/>
      <c r="N35" s="126"/>
    </row>
    <row r="36" spans="2:14" x14ac:dyDescent="0.2">
      <c r="B36" s="49" t="s">
        <v>193</v>
      </c>
      <c r="C36" s="55"/>
      <c r="D36" s="79"/>
      <c r="E36" s="55"/>
      <c r="F36" s="55"/>
      <c r="G36" s="55"/>
      <c r="H36" s="55"/>
      <c r="I36" s="55"/>
      <c r="J36" s="62"/>
      <c r="K36" s="55"/>
      <c r="L36" s="78"/>
      <c r="N36" s="126"/>
    </row>
    <row r="37" spans="2:14" x14ac:dyDescent="0.2">
      <c r="B37" s="54" t="s">
        <v>230</v>
      </c>
      <c r="C37" s="50"/>
      <c r="D37" s="51"/>
      <c r="E37" s="105"/>
      <c r="F37" s="106"/>
      <c r="G37" s="105"/>
      <c r="H37" s="105"/>
      <c r="I37" s="105"/>
      <c r="J37" s="105"/>
      <c r="K37" s="106"/>
      <c r="L37" s="107"/>
      <c r="N37" s="126">
        <f>SUM(E37:L37)-C37</f>
        <v>0</v>
      </c>
    </row>
    <row r="38" spans="2:14" x14ac:dyDescent="0.2">
      <c r="B38" s="49" t="s">
        <v>195</v>
      </c>
      <c r="C38" s="55"/>
      <c r="D38" s="79"/>
      <c r="E38" s="106"/>
      <c r="F38" s="106"/>
      <c r="G38" s="106"/>
      <c r="H38" s="106"/>
      <c r="I38" s="106"/>
      <c r="J38" s="106"/>
      <c r="K38" s="106"/>
      <c r="L38" s="108"/>
      <c r="N38" s="126"/>
    </row>
    <row r="39" spans="2:14" x14ac:dyDescent="0.2">
      <c r="B39" s="54" t="s">
        <v>121</v>
      </c>
      <c r="C39" s="50"/>
      <c r="D39" s="51"/>
      <c r="E39" s="110"/>
      <c r="F39" s="109"/>
      <c r="G39" s="110"/>
      <c r="H39" s="110"/>
      <c r="I39" s="110"/>
      <c r="J39" s="106"/>
      <c r="K39" s="110"/>
      <c r="L39" s="111"/>
      <c r="N39" s="126">
        <f>SUM(E39:L39)-C39</f>
        <v>0</v>
      </c>
    </row>
    <row r="40" spans="2:14" x14ac:dyDescent="0.2">
      <c r="B40" s="54" t="s">
        <v>231</v>
      </c>
      <c r="C40" s="50"/>
      <c r="D40" s="51"/>
      <c r="E40" s="110"/>
      <c r="F40" s="109"/>
      <c r="G40" s="110"/>
      <c r="H40" s="110"/>
      <c r="I40" s="110"/>
      <c r="J40" s="106"/>
      <c r="K40" s="110"/>
      <c r="L40" s="111"/>
      <c r="N40" s="126">
        <f>SUM(E40:L40)-C40</f>
        <v>0</v>
      </c>
    </row>
    <row r="41" spans="2:14" ht="13.5" thickBot="1" x14ac:dyDescent="0.25">
      <c r="B41" s="54" t="s">
        <v>232</v>
      </c>
      <c r="C41" s="50"/>
      <c r="D41" s="51"/>
      <c r="E41" s="110"/>
      <c r="F41" s="109"/>
      <c r="G41" s="110"/>
      <c r="H41" s="110"/>
      <c r="I41" s="110"/>
      <c r="J41" s="106"/>
      <c r="K41" s="109"/>
      <c r="L41" s="111"/>
      <c r="N41" s="126">
        <f>SUM(E41:L41)-C41</f>
        <v>0</v>
      </c>
    </row>
    <row r="42" spans="2:14" ht="13.5" thickBot="1" x14ac:dyDescent="0.25">
      <c r="B42" s="57" t="s">
        <v>212</v>
      </c>
      <c r="C42" s="58">
        <f>SUM(C35:C41)</f>
        <v>0</v>
      </c>
      <c r="D42" s="59"/>
      <c r="E42" s="58">
        <f t="shared" ref="E42:L42" si="2">SUM(E35:E41)</f>
        <v>0</v>
      </c>
      <c r="F42" s="58">
        <f t="shared" si="2"/>
        <v>0</v>
      </c>
      <c r="G42" s="58">
        <f t="shared" si="2"/>
        <v>0</v>
      </c>
      <c r="H42" s="58">
        <f t="shared" si="2"/>
        <v>0</v>
      </c>
      <c r="I42" s="58">
        <f t="shared" si="2"/>
        <v>0</v>
      </c>
      <c r="J42" s="58">
        <f t="shared" si="2"/>
        <v>0</v>
      </c>
      <c r="K42" s="58">
        <f t="shared" si="2"/>
        <v>0</v>
      </c>
      <c r="L42" s="60">
        <f t="shared" si="2"/>
        <v>0</v>
      </c>
      <c r="N42" s="126">
        <f>SUM(E42:L42)-C42</f>
        <v>0</v>
      </c>
    </row>
    <row r="43" spans="2:14" ht="13.5" thickBot="1" x14ac:dyDescent="0.25">
      <c r="B43" s="63" t="s">
        <v>233</v>
      </c>
      <c r="C43" s="64">
        <f>C34+C42</f>
        <v>0</v>
      </c>
      <c r="D43" s="64"/>
      <c r="E43" s="64">
        <f t="shared" ref="E43:L43" si="3">E34+E42</f>
        <v>0</v>
      </c>
      <c r="F43" s="64">
        <f t="shared" si="3"/>
        <v>0</v>
      </c>
      <c r="G43" s="64">
        <f t="shared" si="3"/>
        <v>0</v>
      </c>
      <c r="H43" s="64">
        <f t="shared" si="3"/>
        <v>0</v>
      </c>
      <c r="I43" s="64">
        <f t="shared" si="3"/>
        <v>0</v>
      </c>
      <c r="J43" s="64">
        <f t="shared" si="3"/>
        <v>0</v>
      </c>
      <c r="K43" s="64">
        <f t="shared" si="3"/>
        <v>0</v>
      </c>
      <c r="L43" s="65">
        <f t="shared" si="3"/>
        <v>0</v>
      </c>
      <c r="N43" s="126">
        <f>SUM(E43:L43)-C43</f>
        <v>0</v>
      </c>
    </row>
    <row r="44" spans="2:14" s="127" customFormat="1" ht="13.5" thickTop="1" x14ac:dyDescent="0.2">
      <c r="B44" s="66"/>
      <c r="C44" s="67"/>
      <c r="D44" s="67"/>
      <c r="E44" s="67" t="s">
        <v>234</v>
      </c>
      <c r="F44" s="67" t="s">
        <v>235</v>
      </c>
      <c r="G44" s="67"/>
      <c r="H44" s="67"/>
      <c r="I44" s="67"/>
      <c r="J44" s="67"/>
      <c r="K44" s="67"/>
      <c r="L44" s="67"/>
      <c r="N44" s="128"/>
    </row>
    <row r="45" spans="2:14" ht="20.25" customHeight="1" x14ac:dyDescent="0.2">
      <c r="C45" s="68"/>
      <c r="D45" s="68"/>
      <c r="E45" s="129"/>
      <c r="F45" s="68"/>
      <c r="G45" s="68"/>
      <c r="H45" s="68"/>
      <c r="I45" s="69"/>
      <c r="J45" s="69"/>
      <c r="K45" s="68"/>
      <c r="L45" s="68"/>
    </row>
    <row r="46" spans="2:14" x14ac:dyDescent="0.2">
      <c r="L46" s="70"/>
    </row>
    <row r="47" spans="2:14" x14ac:dyDescent="0.2">
      <c r="B47" s="206" t="str">
        <f>B1</f>
        <v>DISTRICT_SCHOOL_BOARD_OF____________________COUNTY</v>
      </c>
      <c r="C47" s="206"/>
      <c r="D47" s="206"/>
      <c r="E47" s="206"/>
      <c r="F47" s="206"/>
      <c r="G47" s="206"/>
      <c r="H47" s="206"/>
      <c r="I47" s="206"/>
      <c r="J47" s="206"/>
      <c r="K47" s="206"/>
      <c r="L47" s="206"/>
    </row>
    <row r="48" spans="2:14" x14ac:dyDescent="0.2">
      <c r="L48" s="70"/>
    </row>
    <row r="49" spans="2:12" ht="13.5" thickBot="1" x14ac:dyDescent="0.25">
      <c r="L49" s="70"/>
    </row>
    <row r="50" spans="2:12" ht="13.5" thickTop="1" x14ac:dyDescent="0.2">
      <c r="B50" s="231" t="s">
        <v>236</v>
      </c>
      <c r="C50" s="232"/>
      <c r="D50" s="232"/>
      <c r="E50" s="233"/>
      <c r="H50" s="208" t="s">
        <v>237</v>
      </c>
      <c r="I50" s="217"/>
      <c r="J50" s="217"/>
      <c r="K50" s="218"/>
    </row>
    <row r="51" spans="2:12" x14ac:dyDescent="0.2">
      <c r="B51" s="234"/>
      <c r="C51" s="235"/>
      <c r="D51" s="235"/>
      <c r="E51" s="236"/>
      <c r="H51" s="237"/>
      <c r="I51" s="238"/>
      <c r="J51" s="238"/>
      <c r="K51" s="239"/>
    </row>
    <row r="52" spans="2:12" x14ac:dyDescent="0.2">
      <c r="B52" s="234"/>
      <c r="C52" s="235"/>
      <c r="D52" s="235"/>
      <c r="E52" s="236"/>
      <c r="H52" s="240" t="s">
        <v>238</v>
      </c>
      <c r="I52" s="241"/>
      <c r="J52" s="241"/>
      <c r="K52" s="242"/>
    </row>
    <row r="53" spans="2:12" x14ac:dyDescent="0.2">
      <c r="B53" s="71" t="s">
        <v>239</v>
      </c>
      <c r="E53" s="75">
        <f>E43</f>
        <v>0</v>
      </c>
      <c r="H53" s="243"/>
      <c r="I53" s="241"/>
      <c r="J53" s="241"/>
      <c r="K53" s="242"/>
    </row>
    <row r="54" spans="2:12" x14ac:dyDescent="0.2">
      <c r="B54" s="71"/>
      <c r="E54" s="12"/>
      <c r="H54" s="3" t="s">
        <v>240</v>
      </c>
      <c r="K54" s="72">
        <f>IF(ISERROR(K58/K56),0,(K58/K56))</f>
        <v>0</v>
      </c>
    </row>
    <row r="55" spans="2:12" x14ac:dyDescent="0.2">
      <c r="B55" s="71" t="s">
        <v>241</v>
      </c>
      <c r="E55" s="75">
        <f>F43</f>
        <v>0</v>
      </c>
      <c r="H55" s="71" t="s">
        <v>242</v>
      </c>
      <c r="K55" s="12"/>
    </row>
    <row r="56" spans="2:12" x14ac:dyDescent="0.2">
      <c r="B56" s="71"/>
      <c r="E56" s="12"/>
      <c r="H56" s="71" t="s">
        <v>243</v>
      </c>
      <c r="K56" s="75">
        <f>E43</f>
        <v>0</v>
      </c>
    </row>
    <row r="57" spans="2:12" x14ac:dyDescent="0.2">
      <c r="B57" s="71" t="s">
        <v>244</v>
      </c>
      <c r="E57" s="12"/>
      <c r="H57" s="71" t="s">
        <v>242</v>
      </c>
      <c r="K57" s="12"/>
    </row>
    <row r="58" spans="2:12" x14ac:dyDescent="0.2">
      <c r="B58" s="11"/>
      <c r="E58" s="12"/>
      <c r="H58" s="71" t="s">
        <v>245</v>
      </c>
      <c r="K58" s="75">
        <f>F43</f>
        <v>0</v>
      </c>
    </row>
    <row r="59" spans="2:12" ht="13.5" thickBot="1" x14ac:dyDescent="0.25">
      <c r="B59" s="73" t="s">
        <v>246</v>
      </c>
      <c r="E59" s="75">
        <f>G43</f>
        <v>0</v>
      </c>
      <c r="H59" s="4"/>
      <c r="I59" s="13"/>
      <c r="J59" s="13"/>
      <c r="K59" s="14"/>
    </row>
    <row r="60" spans="2:12" ht="13.5" thickTop="1" x14ac:dyDescent="0.2">
      <c r="B60" s="73"/>
      <c r="E60" s="12"/>
    </row>
    <row r="61" spans="2:12" ht="13.5" thickBot="1" x14ac:dyDescent="0.25">
      <c r="B61" s="73" t="s">
        <v>247</v>
      </c>
      <c r="E61" s="75">
        <f>H43</f>
        <v>0</v>
      </c>
    </row>
    <row r="62" spans="2:12" ht="13.5" customHeight="1" thickTop="1" x14ac:dyDescent="0.2">
      <c r="B62" s="73"/>
      <c r="E62" s="12"/>
      <c r="H62" s="208" t="s">
        <v>40</v>
      </c>
      <c r="I62" s="209"/>
      <c r="J62" s="209"/>
      <c r="K62" s="210"/>
    </row>
    <row r="63" spans="2:12" x14ac:dyDescent="0.2">
      <c r="B63" s="73" t="s">
        <v>248</v>
      </c>
      <c r="E63" s="130">
        <f>+J43</f>
        <v>0</v>
      </c>
      <c r="H63" s="211"/>
      <c r="I63" s="212"/>
      <c r="J63" s="212"/>
      <c r="K63" s="213"/>
    </row>
    <row r="64" spans="2:12" x14ac:dyDescent="0.2">
      <c r="B64" s="73"/>
      <c r="E64" s="12"/>
      <c r="H64" s="11"/>
      <c r="K64" s="12"/>
    </row>
    <row r="65" spans="2:11" ht="12.75" customHeight="1" x14ac:dyDescent="0.2">
      <c r="B65" s="73" t="s">
        <v>249</v>
      </c>
      <c r="E65" s="75">
        <f>I43</f>
        <v>0</v>
      </c>
      <c r="H65" s="214" t="s">
        <v>250</v>
      </c>
      <c r="I65" s="215"/>
      <c r="J65" s="215"/>
      <c r="K65" s="216"/>
    </row>
    <row r="66" spans="2:11" x14ac:dyDescent="0.2">
      <c r="B66" s="73"/>
      <c r="E66" s="12"/>
      <c r="H66" s="214"/>
      <c r="I66" s="215"/>
      <c r="J66" s="215"/>
      <c r="K66" s="216"/>
    </row>
    <row r="67" spans="2:11" x14ac:dyDescent="0.2">
      <c r="B67" s="73" t="s">
        <v>251</v>
      </c>
      <c r="E67" s="75">
        <f>+K43</f>
        <v>0</v>
      </c>
      <c r="H67" s="168" t="s">
        <v>136</v>
      </c>
      <c r="I67" s="169"/>
      <c r="J67" s="169"/>
      <c r="K67" s="170"/>
    </row>
    <row r="68" spans="2:11" x14ac:dyDescent="0.2">
      <c r="B68" s="73"/>
      <c r="E68" s="12"/>
      <c r="H68" s="150" t="s">
        <v>138</v>
      </c>
      <c r="I68"/>
      <c r="J68"/>
      <c r="K68" s="149"/>
    </row>
    <row r="69" spans="2:11" x14ac:dyDescent="0.2">
      <c r="B69" s="73" t="s">
        <v>221</v>
      </c>
      <c r="E69" s="130">
        <f>+L43</f>
        <v>0</v>
      </c>
      <c r="H69" s="150" t="s">
        <v>143</v>
      </c>
      <c r="I69"/>
      <c r="J69"/>
      <c r="K69" s="149"/>
    </row>
    <row r="70" spans="2:11" x14ac:dyDescent="0.2">
      <c r="B70" s="11"/>
      <c r="E70" s="12"/>
      <c r="H70" s="150" t="s">
        <v>135</v>
      </c>
      <c r="I70"/>
      <c r="J70"/>
      <c r="K70" s="149"/>
    </row>
    <row r="71" spans="2:11" x14ac:dyDescent="0.2">
      <c r="B71" s="3" t="s">
        <v>252</v>
      </c>
      <c r="C71" s="2"/>
      <c r="D71" s="2"/>
      <c r="E71" s="74">
        <f>SUM(E53:E70)</f>
        <v>0</v>
      </c>
      <c r="H71" s="11" t="s">
        <v>253</v>
      </c>
      <c r="I71"/>
      <c r="J71"/>
      <c r="K71" s="149"/>
    </row>
    <row r="72" spans="2:11" x14ac:dyDescent="0.2">
      <c r="B72" s="11"/>
      <c r="E72" s="12"/>
      <c r="H72" s="150" t="s">
        <v>148</v>
      </c>
      <c r="I72"/>
      <c r="J72"/>
      <c r="K72" s="149"/>
    </row>
    <row r="73" spans="2:11" ht="13.5" thickBot="1" x14ac:dyDescent="0.25">
      <c r="B73" s="11"/>
      <c r="E73" s="12"/>
      <c r="H73" s="4"/>
      <c r="I73" s="13"/>
      <c r="J73" s="13"/>
      <c r="K73" s="14"/>
    </row>
    <row r="74" spans="2:11" ht="13.5" thickTop="1" x14ac:dyDescent="0.2">
      <c r="B74" s="71" t="s">
        <v>254</v>
      </c>
      <c r="E74" s="131"/>
    </row>
    <row r="75" spans="2:11" ht="13.5" thickBot="1" x14ac:dyDescent="0.25">
      <c r="B75" s="71"/>
      <c r="E75" s="132"/>
    </row>
    <row r="76" spans="2:11" ht="13.5" thickTop="1" x14ac:dyDescent="0.2">
      <c r="B76" s="71" t="s">
        <v>255</v>
      </c>
      <c r="E76" s="131"/>
      <c r="H76" s="208" t="s">
        <v>41</v>
      </c>
      <c r="I76" s="217"/>
      <c r="J76" s="217"/>
      <c r="K76" s="218"/>
    </row>
    <row r="77" spans="2:11" x14ac:dyDescent="0.2">
      <c r="B77" s="71"/>
      <c r="E77" s="132"/>
      <c r="H77" s="219"/>
      <c r="I77" s="220"/>
      <c r="J77" s="220"/>
      <c r="K77" s="221"/>
    </row>
    <row r="78" spans="2:11" x14ac:dyDescent="0.2">
      <c r="B78" s="71" t="s">
        <v>256</v>
      </c>
      <c r="E78" s="131"/>
      <c r="H78" s="222" t="s">
        <v>257</v>
      </c>
      <c r="I78" s="223"/>
      <c r="J78" s="223"/>
      <c r="K78" s="224"/>
    </row>
    <row r="79" spans="2:11" x14ac:dyDescent="0.2">
      <c r="B79" s="71"/>
      <c r="E79" s="12"/>
      <c r="H79" s="225"/>
      <c r="I79" s="226"/>
      <c r="J79" s="226"/>
      <c r="K79" s="227"/>
    </row>
    <row r="80" spans="2:11" ht="13.5" thickBot="1" x14ac:dyDescent="0.25">
      <c r="B80" s="3" t="s">
        <v>252</v>
      </c>
      <c r="C80" s="2"/>
      <c r="D80" s="2"/>
      <c r="E80" s="74">
        <f>SUM(E74:E79)</f>
        <v>0</v>
      </c>
      <c r="H80" s="228"/>
      <c r="I80" s="229"/>
      <c r="J80" s="229"/>
      <c r="K80" s="230"/>
    </row>
    <row r="81" spans="2:5" ht="13.5" thickTop="1" x14ac:dyDescent="0.2">
      <c r="B81" s="11"/>
      <c r="E81" s="12"/>
    </row>
    <row r="82" spans="2:5" x14ac:dyDescent="0.2">
      <c r="B82" s="71" t="s">
        <v>258</v>
      </c>
      <c r="E82" s="75">
        <f>+E71-E80</f>
        <v>0</v>
      </c>
    </row>
    <row r="83" spans="2:5" ht="13.5" thickBot="1" x14ac:dyDescent="0.25">
      <c r="B83" s="4"/>
      <c r="C83" s="13"/>
      <c r="D83" s="13"/>
      <c r="E83" s="14"/>
    </row>
    <row r="84" spans="2:5" ht="18.75" customHeight="1" thickTop="1" x14ac:dyDescent="0.2">
      <c r="B84" s="76" t="s">
        <v>259</v>
      </c>
    </row>
    <row r="85" spans="2:5" x14ac:dyDescent="0.2">
      <c r="B85" s="5" t="s">
        <v>260</v>
      </c>
    </row>
  </sheetData>
  <sheetProtection selectLockedCells="1"/>
  <mergeCells count="18">
    <mergeCell ref="G6:L6"/>
    <mergeCell ref="B6:B8"/>
    <mergeCell ref="C6:C8"/>
    <mergeCell ref="E6:E8"/>
    <mergeCell ref="F6:F8"/>
    <mergeCell ref="B1:L1"/>
    <mergeCell ref="B2:L2"/>
    <mergeCell ref="B3:L3"/>
    <mergeCell ref="B4:L4"/>
    <mergeCell ref="B5:L5"/>
    <mergeCell ref="H62:K63"/>
    <mergeCell ref="H65:K66"/>
    <mergeCell ref="H76:K77"/>
    <mergeCell ref="H78:K80"/>
    <mergeCell ref="B47:L47"/>
    <mergeCell ref="B50:E52"/>
    <mergeCell ref="H50:K51"/>
    <mergeCell ref="H52:K53"/>
  </mergeCells>
  <phoneticPr fontId="4" type="noConversion"/>
  <pageMargins left="0.25" right="0.25" top="0.7" bottom="0.67" header="0.5" footer="0.5"/>
  <pageSetup scale="79" fitToHeight="0" orientation="landscape" horizontalDpi="4294967293" r:id="rId1"/>
  <headerFooter alignWithMargins="0">
    <oddFooter>&amp;L&amp;8FA 469&amp;C&amp;8Page &amp;P of &amp;N&amp;R&amp;8Schedule A</oddFooter>
  </headerFooter>
  <rowBreaks count="1" manualBreakCount="1">
    <brk id="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pageSetUpPr fitToPage="1"/>
  </sheetPr>
  <dimension ref="B1:G44"/>
  <sheetViews>
    <sheetView showGridLines="0" workbookViewId="0">
      <selection activeCell="B16" sqref="B16"/>
    </sheetView>
  </sheetViews>
  <sheetFormatPr defaultRowHeight="12.75" x14ac:dyDescent="0.2"/>
  <cols>
    <col min="1" max="1" width="4" style="1" customWidth="1"/>
    <col min="2" max="2" width="79.5703125" style="1" customWidth="1"/>
    <col min="3" max="3" width="1.7109375" style="1" customWidth="1"/>
    <col min="4" max="4" width="21" style="1" customWidth="1"/>
    <col min="5" max="5" width="7.5703125" style="1" customWidth="1"/>
    <col min="6" max="6" width="20.7109375" style="1" customWidth="1"/>
    <col min="7" max="7" width="6.28515625" style="1" customWidth="1"/>
    <col min="8" max="16384" width="9.140625" style="1"/>
  </cols>
  <sheetData>
    <row r="1" spans="2:7" x14ac:dyDescent="0.2">
      <c r="B1" s="206" t="s">
        <v>208</v>
      </c>
      <c r="C1" s="206"/>
      <c r="D1" s="206"/>
      <c r="E1" s="206"/>
      <c r="F1" s="206"/>
      <c r="G1" s="206"/>
    </row>
    <row r="2" spans="2:7" x14ac:dyDescent="0.2">
      <c r="B2" s="206" t="s">
        <v>261</v>
      </c>
      <c r="C2" s="206"/>
      <c r="D2" s="206"/>
      <c r="E2" s="206"/>
      <c r="F2" s="206"/>
      <c r="G2" s="206"/>
    </row>
    <row r="3" spans="2:7" x14ac:dyDescent="0.2">
      <c r="B3" s="206" t="s">
        <v>262</v>
      </c>
      <c r="C3" s="206"/>
      <c r="D3" s="206"/>
      <c r="E3" s="206"/>
      <c r="F3" s="206"/>
      <c r="G3" s="206"/>
    </row>
    <row r="4" spans="2:7" ht="13.5" thickBot="1" x14ac:dyDescent="0.25">
      <c r="B4" s="2"/>
    </row>
    <row r="5" spans="2:7" ht="13.5" thickTop="1" x14ac:dyDescent="0.2">
      <c r="B5" s="123"/>
      <c r="C5" s="121"/>
      <c r="D5" s="121"/>
      <c r="E5" s="121"/>
      <c r="F5" s="121"/>
      <c r="G5" s="122"/>
    </row>
    <row r="6" spans="2:7" x14ac:dyDescent="0.2">
      <c r="B6" s="11"/>
      <c r="D6" s="190" t="s">
        <v>291</v>
      </c>
      <c r="E6" s="191"/>
      <c r="F6" s="190" t="s">
        <v>292</v>
      </c>
      <c r="G6" s="12"/>
    </row>
    <row r="7" spans="2:7" x14ac:dyDescent="0.2">
      <c r="B7" s="11"/>
      <c r="G7" s="12"/>
    </row>
    <row r="8" spans="2:7" x14ac:dyDescent="0.2">
      <c r="B8" s="3" t="s">
        <v>263</v>
      </c>
      <c r="G8" s="12"/>
    </row>
    <row r="9" spans="2:7" x14ac:dyDescent="0.2">
      <c r="B9" s="11"/>
      <c r="G9" s="12"/>
    </row>
    <row r="10" spans="2:7" x14ac:dyDescent="0.2">
      <c r="B10" s="133" t="s">
        <v>264</v>
      </c>
      <c r="D10" s="6" t="str">
        <f>IF(ISERROR(D18/D12),"",(ROUND(D18/D12,4)))</f>
        <v/>
      </c>
      <c r="F10" s="81" t="str">
        <f>IF(ISERROR(F18/F12),"",(ROUND(F18/F12,4)))</f>
        <v/>
      </c>
      <c r="G10" s="12"/>
    </row>
    <row r="11" spans="2:7" x14ac:dyDescent="0.2">
      <c r="B11" s="133"/>
      <c r="G11" s="12"/>
    </row>
    <row r="12" spans="2:7" x14ac:dyDescent="0.2">
      <c r="B12" s="133" t="s">
        <v>265</v>
      </c>
      <c r="D12" s="134"/>
      <c r="F12" s="135">
        <f>'Schedule A'!E43</f>
        <v>0</v>
      </c>
      <c r="G12" s="12" t="s">
        <v>234</v>
      </c>
    </row>
    <row r="13" spans="2:7" x14ac:dyDescent="0.2">
      <c r="B13" s="133"/>
      <c r="D13" s="136"/>
      <c r="G13" s="12"/>
    </row>
    <row r="14" spans="2:7" x14ac:dyDescent="0.2">
      <c r="B14" s="133" t="s">
        <v>266</v>
      </c>
      <c r="D14" s="136"/>
      <c r="G14" s="12"/>
    </row>
    <row r="15" spans="2:7" x14ac:dyDescent="0.2">
      <c r="B15" s="137" t="s">
        <v>267</v>
      </c>
      <c r="D15" s="138"/>
      <c r="F15" s="139">
        <f>'Schedule A'!F43</f>
        <v>0</v>
      </c>
      <c r="G15" s="12" t="s">
        <v>235</v>
      </c>
    </row>
    <row r="16" spans="2:7" x14ac:dyDescent="0.2">
      <c r="B16" s="137" t="s">
        <v>268</v>
      </c>
      <c r="D16" s="138"/>
      <c r="F16" s="139" t="str">
        <f>+D42</f>
        <v/>
      </c>
      <c r="G16" s="12"/>
    </row>
    <row r="17" spans="2:7" x14ac:dyDescent="0.2">
      <c r="B17" s="133"/>
      <c r="D17" s="139"/>
      <c r="F17" s="139"/>
      <c r="G17" s="12"/>
    </row>
    <row r="18" spans="2:7" ht="13.5" thickBot="1" x14ac:dyDescent="0.25">
      <c r="B18" s="133" t="s">
        <v>269</v>
      </c>
      <c r="D18" s="140">
        <f>SUM(D15:D16)</f>
        <v>0</v>
      </c>
      <c r="F18" s="140">
        <f>SUM(F15:F16)</f>
        <v>0</v>
      </c>
      <c r="G18" s="12"/>
    </row>
    <row r="19" spans="2:7" ht="13.5" thickTop="1" x14ac:dyDescent="0.2">
      <c r="B19" s="11"/>
      <c r="G19" s="12"/>
    </row>
    <row r="20" spans="2:7" x14ac:dyDescent="0.2">
      <c r="B20" s="11"/>
      <c r="G20" s="12"/>
    </row>
    <row r="21" spans="2:7" x14ac:dyDescent="0.2">
      <c r="B21" s="3" t="s">
        <v>270</v>
      </c>
      <c r="G21" s="12"/>
    </row>
    <row r="22" spans="2:7" x14ac:dyDescent="0.2">
      <c r="B22" s="11"/>
      <c r="G22" s="12"/>
    </row>
    <row r="23" spans="2:7" x14ac:dyDescent="0.2">
      <c r="B23" s="133" t="s">
        <v>271</v>
      </c>
      <c r="D23" s="135">
        <f>+F12</f>
        <v>0</v>
      </c>
      <c r="G23" s="12"/>
    </row>
    <row r="24" spans="2:7" x14ac:dyDescent="0.2">
      <c r="B24" s="133"/>
      <c r="D24" s="139"/>
      <c r="G24" s="12"/>
    </row>
    <row r="25" spans="2:7" x14ac:dyDescent="0.2">
      <c r="B25" s="133" t="s">
        <v>272</v>
      </c>
      <c r="D25" s="139"/>
      <c r="G25" s="12"/>
    </row>
    <row r="26" spans="2:7" x14ac:dyDescent="0.2">
      <c r="B26" s="137" t="s">
        <v>273</v>
      </c>
      <c r="D26" s="139">
        <f>+F15</f>
        <v>0</v>
      </c>
      <c r="G26" s="12"/>
    </row>
    <row r="27" spans="2:7" x14ac:dyDescent="0.2">
      <c r="B27" s="137" t="s">
        <v>268</v>
      </c>
      <c r="D27" s="139">
        <f>D16</f>
        <v>0</v>
      </c>
      <c r="G27" s="12"/>
    </row>
    <row r="28" spans="2:7" x14ac:dyDescent="0.2">
      <c r="B28" s="133"/>
      <c r="D28" s="139"/>
      <c r="G28" s="12"/>
    </row>
    <row r="29" spans="2:7" ht="13.5" thickBot="1" x14ac:dyDescent="0.25">
      <c r="B29" s="133" t="s">
        <v>269</v>
      </c>
      <c r="D29" s="140">
        <f>SUM(D26:D27)</f>
        <v>0</v>
      </c>
      <c r="G29" s="12"/>
    </row>
    <row r="30" spans="2:7" ht="13.5" thickTop="1" x14ac:dyDescent="0.2">
      <c r="B30" s="11"/>
      <c r="D30" s="139"/>
      <c r="G30" s="12"/>
    </row>
    <row r="31" spans="2:7" x14ac:dyDescent="0.2">
      <c r="B31" s="11"/>
      <c r="D31" s="139"/>
      <c r="G31" s="12"/>
    </row>
    <row r="32" spans="2:7" x14ac:dyDescent="0.2">
      <c r="B32" s="3" t="s">
        <v>274</v>
      </c>
      <c r="D32" s="139"/>
      <c r="G32" s="12"/>
    </row>
    <row r="33" spans="2:7" x14ac:dyDescent="0.2">
      <c r="B33" s="11"/>
      <c r="D33" s="139"/>
      <c r="G33" s="12"/>
    </row>
    <row r="34" spans="2:7" x14ac:dyDescent="0.2">
      <c r="B34" s="133" t="s">
        <v>275</v>
      </c>
      <c r="D34" s="139"/>
      <c r="G34" s="12"/>
    </row>
    <row r="35" spans="2:7" x14ac:dyDescent="0.2">
      <c r="B35" s="137" t="s">
        <v>276</v>
      </c>
      <c r="D35" s="139"/>
      <c r="G35" s="12"/>
    </row>
    <row r="36" spans="2:7" x14ac:dyDescent="0.2">
      <c r="B36" s="192" t="s">
        <v>293</v>
      </c>
      <c r="D36" s="135" t="str">
        <f>IF(ISERROR(D10*D23),"",(D10*D23))</f>
        <v/>
      </c>
      <c r="G36" s="12"/>
    </row>
    <row r="37" spans="2:7" x14ac:dyDescent="0.2">
      <c r="B37" s="133"/>
      <c r="D37" s="139"/>
      <c r="G37" s="12"/>
    </row>
    <row r="38" spans="2:7" x14ac:dyDescent="0.2">
      <c r="B38" s="133" t="s">
        <v>277</v>
      </c>
      <c r="D38" s="139"/>
      <c r="G38" s="12"/>
    </row>
    <row r="39" spans="2:7" x14ac:dyDescent="0.2">
      <c r="B39" s="137" t="s">
        <v>278</v>
      </c>
      <c r="D39" s="135">
        <f>+D29</f>
        <v>0</v>
      </c>
      <c r="G39" s="12"/>
    </row>
    <row r="40" spans="2:7" x14ac:dyDescent="0.2">
      <c r="B40" s="192" t="s">
        <v>293</v>
      </c>
      <c r="D40" s="139"/>
      <c r="G40" s="12"/>
    </row>
    <row r="41" spans="2:7" x14ac:dyDescent="0.2">
      <c r="B41" s="133"/>
      <c r="D41" s="139"/>
      <c r="G41" s="12"/>
    </row>
    <row r="42" spans="2:7" ht="13.5" thickBot="1" x14ac:dyDescent="0.25">
      <c r="B42" s="141" t="s">
        <v>279</v>
      </c>
      <c r="D42" s="7" t="str">
        <f>IF(ISERROR(+D39-D36),"",(+D39-D36))</f>
        <v/>
      </c>
      <c r="G42" s="12"/>
    </row>
    <row r="43" spans="2:7" ht="13.5" thickBot="1" x14ac:dyDescent="0.25">
      <c r="B43" s="4"/>
      <c r="C43" s="13"/>
      <c r="D43" s="13"/>
      <c r="E43" s="13"/>
      <c r="F43" s="13"/>
      <c r="G43" s="14"/>
    </row>
    <row r="44" spans="2:7" ht="13.5" thickTop="1" x14ac:dyDescent="0.2">
      <c r="B44" s="5" t="s">
        <v>280</v>
      </c>
    </row>
  </sheetData>
  <sheetProtection selectLockedCells="1"/>
  <mergeCells count="3">
    <mergeCell ref="B1:G1"/>
    <mergeCell ref="B2:G2"/>
    <mergeCell ref="B3:G3"/>
  </mergeCells>
  <phoneticPr fontId="4" type="noConversion"/>
  <pageMargins left="0.5" right="0.5" top="0.75" bottom="0.73" header="0.5" footer="0.5"/>
  <pageSetup scale="91" orientation="landscape" horizontalDpi="4294967293" r:id="rId1"/>
  <headerFooter alignWithMargins="0">
    <oddFooter>&amp;L&amp;8FA 469&amp;C&amp;8Page &amp;P of &amp;N&amp;R&amp;8Schedule 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155</vt:i4>
      </vt:variant>
    </vt:vector>
  </HeadingPairs>
  <TitlesOfParts>
    <vt:vector size="166" baseType="lpstr">
      <vt:lpstr>Table of Contents</vt:lpstr>
      <vt:lpstr>General Information</vt:lpstr>
      <vt:lpstr>Instructions</vt:lpstr>
      <vt:lpstr>IC Matrix-Restricted</vt:lpstr>
      <vt:lpstr>IC Matrix-Unrestricted</vt:lpstr>
      <vt:lpstr>Additional Guidance</vt:lpstr>
      <vt:lpstr>Certification</vt:lpstr>
      <vt:lpstr>Schedule A</vt:lpstr>
      <vt:lpstr>Schedule B</vt:lpstr>
      <vt:lpstr>Schedule C</vt:lpstr>
      <vt:lpstr>Schedule D</vt:lpstr>
      <vt:lpstr>'Schedule A'!_5000_Instruction</vt:lpstr>
      <vt:lpstr>'Schedule C'!_5000_Instruction</vt:lpstr>
      <vt:lpstr>'Schedule A'!_600_Other_Capital_Outlay</vt:lpstr>
      <vt:lpstr>'Schedule C'!_600_Other_Capital_Outlay</vt:lpstr>
      <vt:lpstr>'Schedule A'!_6100_Pupil_Personnel</vt:lpstr>
      <vt:lpstr>'Schedule C'!_6100_Pupil_Personnel</vt:lpstr>
      <vt:lpstr>'Schedule A'!_6200_Instructional_Media</vt:lpstr>
      <vt:lpstr>'Schedule C'!_6200_Instructional_Media</vt:lpstr>
      <vt:lpstr>'Schedule A'!_6300_Instruction_Curriculum_Development</vt:lpstr>
      <vt:lpstr>'Schedule C'!_6300_Instruction_Curriculum_Development</vt:lpstr>
      <vt:lpstr>'Schedule A'!_6400_Instructional_Staff_Training</vt:lpstr>
      <vt:lpstr>'Schedule C'!_6400_Instructional_Staff_Training</vt:lpstr>
      <vt:lpstr>'Schedule A'!_6500_Instructional___Related_Technology</vt:lpstr>
      <vt:lpstr>'Schedule C'!_6500_Instructional___Related_Technology</vt:lpstr>
      <vt:lpstr>'Schedule A'!_7100_Board_Members</vt:lpstr>
      <vt:lpstr>'Schedule C'!_7100_Board_Members</vt:lpstr>
      <vt:lpstr>'Schedule A'!_7200_General_Administration</vt:lpstr>
      <vt:lpstr>'Schedule C'!_7200_General_Administration</vt:lpstr>
      <vt:lpstr>'Schedule A'!_7300_School_Administration</vt:lpstr>
      <vt:lpstr>'Schedule C'!_7300_School_Administration</vt:lpstr>
      <vt:lpstr>'Schedule A'!_7400_Facilities_Acquisition___Construction</vt:lpstr>
      <vt:lpstr>'Schedule C'!_7400_Facilities_Acquisition___Construction</vt:lpstr>
      <vt:lpstr>'Schedule A'!_7400_Facilities_Acquisition___Construction_function</vt:lpstr>
      <vt:lpstr>'Schedule C'!_7400_Facilities_Acquisition___Construction_function</vt:lpstr>
      <vt:lpstr>'Schedule A'!_7500_Fiscal_Services</vt:lpstr>
      <vt:lpstr>'Schedule C'!_7500_Fiscal_Services</vt:lpstr>
      <vt:lpstr>'Schedule A'!_7600_Food_Services</vt:lpstr>
      <vt:lpstr>'Schedule C'!_7600_Food_Services</vt:lpstr>
      <vt:lpstr>'Schedule A'!_7600_Food_Services__special_fund</vt:lpstr>
      <vt:lpstr>'Schedule C'!_7600_Food_Services__special_fund</vt:lpstr>
      <vt:lpstr>'Schedule A'!_7700_Central_Services</vt:lpstr>
      <vt:lpstr>'Schedule C'!_7700_Central_Services</vt:lpstr>
      <vt:lpstr>'Schedule A'!_7800_Pupil_Transportation</vt:lpstr>
      <vt:lpstr>'Schedule C'!_7800_Pupil_Transportation</vt:lpstr>
      <vt:lpstr>'Schedule A'!_7900_Operation_of_Plant</vt:lpstr>
      <vt:lpstr>'Schedule C'!_7900_Operation_of_Plant</vt:lpstr>
      <vt:lpstr>'Schedule A'!_8100_Maintenance_of_Plant</vt:lpstr>
      <vt:lpstr>'Schedule C'!_8100_Maintenance_of_Plant</vt:lpstr>
      <vt:lpstr>'Schedule A'!_8200_Administrative_Technology_Services</vt:lpstr>
      <vt:lpstr>'Schedule C'!_8200_Administrative_Technology_Services</vt:lpstr>
      <vt:lpstr>'Schedule A'!_9100_Community_Services</vt:lpstr>
      <vt:lpstr>'Schedule C'!_9100_Community_Services</vt:lpstr>
      <vt:lpstr>'Schedule A'!_9200_Debt_Services</vt:lpstr>
      <vt:lpstr>'Schedule C'!_9200_Debt_Services</vt:lpstr>
      <vt:lpstr>'Schedule A'!A</vt:lpstr>
      <vt:lpstr>'Schedule C'!A</vt:lpstr>
      <vt:lpstr>'Schedule A'!ACTUAL_COSTS</vt:lpstr>
      <vt:lpstr>'Schedule C'!ACTUAL_COSTS</vt:lpstr>
      <vt:lpstr>'Schedule A'!All_Functions</vt:lpstr>
      <vt:lpstr>'Schedule C'!All_Functions</vt:lpstr>
      <vt:lpstr>'Schedule A'!B</vt:lpstr>
      <vt:lpstr>'Schedule C'!B</vt:lpstr>
      <vt:lpstr>'Schedule A'!CAPITAL__OUTLAY___OBJECT__600___ALL_FUNCTIONS</vt:lpstr>
      <vt:lpstr>'Schedule C'!CAPITAL__OUTLAY___OBJECT__600___ALL_FUNCTIONS</vt:lpstr>
      <vt:lpstr>'Schedule A'!CAPITAL_OUTLAY</vt:lpstr>
      <vt:lpstr>'Schedule C'!CAPITAL_OUTLAY</vt:lpstr>
      <vt:lpstr>'Schedule A'!Capital_Outlay__Functions</vt:lpstr>
      <vt:lpstr>'Schedule C'!Capital_Outlay__Functions</vt:lpstr>
      <vt:lpstr>'Schedule A'!Current</vt:lpstr>
      <vt:lpstr>'Schedule C'!Current</vt:lpstr>
      <vt:lpstr>'Schedule A'!DEBT_FINANCING</vt:lpstr>
      <vt:lpstr>'Schedule C'!DEBT_FINANCING</vt:lpstr>
      <vt:lpstr>'Schedule A'!Debt_Service__function</vt:lpstr>
      <vt:lpstr>'Schedule C'!Debt_Service__function</vt:lpstr>
      <vt:lpstr>'Schedule A'!DEBT_SERVICES__FUNCTION__9200</vt:lpstr>
      <vt:lpstr>'Schedule C'!DEBT_SERVICES__FUNCTION__9200</vt:lpstr>
      <vt:lpstr>'Schedule A'!DIFFERENCE</vt:lpstr>
      <vt:lpstr>'Schedule C'!DIFFERENCE</vt:lpstr>
      <vt:lpstr>'Schedule A'!DIRECT___UNALLOWED_COSTS</vt:lpstr>
      <vt:lpstr>'Schedule C'!DIRECT___UNALLOWED_COSTS</vt:lpstr>
      <vt:lpstr>'Schedule A'!DIRECT_BASE__A</vt:lpstr>
      <vt:lpstr>'Schedule C'!DIRECT_BASE__A</vt:lpstr>
      <vt:lpstr>'Schedule A'!DISTRICT_SCHOOL_BOARD_OF____________________COUNTY</vt:lpstr>
      <vt:lpstr>'Schedule C'!DISTRICT_SCHOOL_BOARD_OF____________________COUNTY</vt:lpstr>
      <vt:lpstr>'Schedule A'!EXCLUDED_COSTS</vt:lpstr>
      <vt:lpstr>'Schedule C'!EXCLUDED_COSTS</vt:lpstr>
      <vt:lpstr>'Schedule A'!EXCLUDED_COSTS_Totals</vt:lpstr>
      <vt:lpstr>'Schedule C'!EXCLUDED_COSTS_Totals</vt:lpstr>
      <vt:lpstr>'Schedule A'!FINES___PENALTIES</vt:lpstr>
      <vt:lpstr>'Schedule C'!FINES___PENALTIES</vt:lpstr>
      <vt:lpstr>'Schedule A'!FINES__AND__PENALTIES___OBJECT__740</vt:lpstr>
      <vt:lpstr>'Schedule C'!FINES__AND__PENALTIES___OBJECT__740</vt:lpstr>
      <vt:lpstr>'Schedule A'!FOOD_SERVICES</vt:lpstr>
      <vt:lpstr>'Schedule C'!FOOD_SERVICES</vt:lpstr>
      <vt:lpstr>'Schedule A'!FOOD_SERVICES__FUNCTION__7600___OBJECT__500</vt:lpstr>
      <vt:lpstr>'Schedule C'!FOOD_SERVICES__FUNCTION__7600___OBJECT__500</vt:lpstr>
      <vt:lpstr>'Schedule A'!FOOD_SERVICES_Fund</vt:lpstr>
      <vt:lpstr>'Schedule C'!FOOD_SERVICES_Fund</vt:lpstr>
      <vt:lpstr>'Schedule A'!FUNC_9200</vt:lpstr>
      <vt:lpstr>'Schedule C'!FUNC_9200</vt:lpstr>
      <vt:lpstr>'Schedule A'!FUNCTION</vt:lpstr>
      <vt:lpstr>'Schedule C'!FUNCTION</vt:lpstr>
      <vt:lpstr>'Schedule A'!GENERAL__AND__SPECIAL__REVENUE__FUNDS</vt:lpstr>
      <vt:lpstr>'Schedule C'!GENERAL__AND__SPECIAL__REVENUE__FUNDS</vt:lpstr>
      <vt:lpstr>'Schedule A'!GENERAL__FUND</vt:lpstr>
      <vt:lpstr>'Schedule C'!GENERAL__FUND</vt:lpstr>
      <vt:lpstr>'Schedule A'!GENERAL__FUND_Total</vt:lpstr>
      <vt:lpstr>'Schedule C'!GENERAL__FUND_Total</vt:lpstr>
      <vt:lpstr>'Schedule A'!GRAND_TOTAL</vt:lpstr>
      <vt:lpstr>'Schedule C'!GRAND_TOTAL</vt:lpstr>
      <vt:lpstr>'Schedule A'!INDIRECT_COST_POOL__B</vt:lpstr>
      <vt:lpstr>'Schedule C'!INDIRECT_COST_POOL__B</vt:lpstr>
      <vt:lpstr>'Schedule A'!INDIRECT_COSTS</vt:lpstr>
      <vt:lpstr>'Schedule C'!INDIRECT_COSTS</vt:lpstr>
      <vt:lpstr>'Schedule A'!OBJ_500</vt:lpstr>
      <vt:lpstr>'Schedule C'!OBJ_500</vt:lpstr>
      <vt:lpstr>'Schedule A'!OBJ_600</vt:lpstr>
      <vt:lpstr>'Schedule C'!OBJ_600</vt:lpstr>
      <vt:lpstr>'Schedule A'!OBJ_740</vt:lpstr>
      <vt:lpstr>'Schedule C'!OBJ_740</vt:lpstr>
      <vt:lpstr>'Schedule A'!OTHER</vt:lpstr>
      <vt:lpstr>'Schedule C'!OTHER</vt:lpstr>
      <vt:lpstr>'Schedule A'!OTHER_Excluded_costs</vt:lpstr>
      <vt:lpstr>'Schedule C'!OTHER_Excluded_costs</vt:lpstr>
      <vt:lpstr>'Schedule A'!OTHER_Funds</vt:lpstr>
      <vt:lpstr>'Schedule C'!OTHER_Funds</vt:lpstr>
      <vt:lpstr>Certification!Print_Area</vt:lpstr>
      <vt:lpstr>'Schedule A'!Print_Area</vt:lpstr>
      <vt:lpstr>'Schedule C'!Print_Area</vt:lpstr>
      <vt:lpstr>'Schedule A'!RECONCILIATION</vt:lpstr>
      <vt:lpstr>'Schedule C'!RECONCILIATION</vt:lpstr>
      <vt:lpstr>'Schedule A'!RESTRICTED_IDC_RATE</vt:lpstr>
      <vt:lpstr>'Schedule C'!RESTRICTED_IDC_RATE</vt:lpstr>
      <vt:lpstr>'Schedule A'!RESTRICTED_RATE_COMPUTATION</vt:lpstr>
      <vt:lpstr>'Schedule C'!RESTRICTED_RATE_COMPUTATION</vt:lpstr>
      <vt:lpstr>'Schedule A'!SCHEDULE__OF__EXPENDITURES__FOR__COMPUTATION__OF__INDIRECT__COST_____RESTRICTED__RATE</vt:lpstr>
      <vt:lpstr>'Schedule C'!SCHEDULE__OF__EXPENDITURES__FOR__COMPUTATION__OF__INDIRECT__COST_____RESTRICTED__RATE</vt:lpstr>
      <vt:lpstr>'Schedule A'!SPECIAL__REVENUE_____FOOD_SERVICE</vt:lpstr>
      <vt:lpstr>'Schedule C'!SPECIAL__REVENUE_____FOOD_SERVICE</vt:lpstr>
      <vt:lpstr>'Schedule A'!SPECIAL__REVENUE_____OTHER</vt:lpstr>
      <vt:lpstr>'Schedule C'!SPECIAL__REVENUE_____OTHER</vt:lpstr>
      <vt:lpstr>'Schedule A'!SPECIAL_REVENUE_FUNDS</vt:lpstr>
      <vt:lpstr>'Schedule C'!SPECIAL_REVENUE_FUNDS</vt:lpstr>
      <vt:lpstr>'Schedule A'!SUB_AGREEMENTS</vt:lpstr>
      <vt:lpstr>'Schedule C'!SUB_AGREEMENTS</vt:lpstr>
      <vt:lpstr>'Schedule A'!SUBAGREEMENTS</vt:lpstr>
      <vt:lpstr>'Schedule C'!SUBAGREEMENTS</vt:lpstr>
      <vt:lpstr>'Schedule A'!TOTAL__EXPENDITURES</vt:lpstr>
      <vt:lpstr>'Schedule C'!TOTAL__EXPENDITURES</vt:lpstr>
      <vt:lpstr>'Schedule A'!TOTAL__EXPENDITURES_all_funds</vt:lpstr>
      <vt:lpstr>'Schedule C'!TOTAL__EXPENDITURES_all_funds</vt:lpstr>
      <vt:lpstr>'Schedule A'!TOTAL_DIRECT__A</vt:lpstr>
      <vt:lpstr>'Schedule C'!TOTAL_DIRECT__A</vt:lpstr>
      <vt:lpstr>'Schedule A'!TOTAL_EXPENDITURES</vt:lpstr>
      <vt:lpstr>'Schedule C'!TOTAL_EXPENDITURES</vt:lpstr>
      <vt:lpstr>'Schedule A'!TOTAL_EXPENDITURES__General</vt:lpstr>
      <vt:lpstr>'Schedule C'!TOTAL_EXPENDITURES__General</vt:lpstr>
      <vt:lpstr>'Schedule A'!TOTAL_EXPENDITURES__Special_Revenue</vt:lpstr>
      <vt:lpstr>'Schedule C'!TOTAL_EXPENDITURES__Special_Revenue</vt:lpstr>
      <vt:lpstr>'Schedule A'!TOTAL_INDIRET__B</vt:lpstr>
      <vt:lpstr>'Schedule C'!TOTAL_INDIRET__B</vt:lpstr>
      <vt:lpstr>'Schedule A'!use_whole_dollars_only</vt:lpstr>
      <vt:lpstr>'Schedule C'!use_whole_dollars_only</vt:lpstr>
      <vt:lpstr>'Schedule A'!YEAR__ENDED__JUNE__30___2008</vt:lpstr>
      <vt:lpstr>'Schedule C'!YEAR__ENDED__JUNE__30___2008</vt:lpstr>
    </vt:vector>
  </TitlesOfParts>
  <Manager/>
  <Company>Florida Dept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jon.manalo</dc:creator>
  <cp:keywords/>
  <dc:description/>
  <cp:lastModifiedBy>Gordon1, Dwayne</cp:lastModifiedBy>
  <cp:revision/>
  <cp:lastPrinted>2023-06-06T18:35:52Z</cp:lastPrinted>
  <dcterms:created xsi:type="dcterms:W3CDTF">2008-02-27T22:22:54Z</dcterms:created>
  <dcterms:modified xsi:type="dcterms:W3CDTF">2025-01-14T20:29:49Z</dcterms:modified>
  <cp:category/>
  <cp:contentStatus/>
</cp:coreProperties>
</file>