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documenttasks/documenttask1.xml" ContentType="application/vnd.ms-excel.documenttask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llory.martinez\Documents\"/>
    </mc:Choice>
  </mc:AlternateContent>
  <bookViews>
    <workbookView xWindow="0" yWindow="0" windowWidth="28800" windowHeight="11700"/>
  </bookViews>
  <sheets>
    <sheet name="Title" sheetId="17" r:id="rId1"/>
    <sheet name="Dem. Effect - Currently Funded" sheetId="1" r:id="rId2"/>
    <sheet name="Dem. Effect - Not Prev Funded" sheetId="16" r:id="rId3"/>
    <sheet name="Enrollment-Performance" sheetId="2" r:id="rId4"/>
    <sheet name="Program Offering Summary" sheetId="5" r:id="rId5"/>
    <sheet name="IET Offering Summary" sheetId="10" r:id="rId6"/>
    <sheet name="Personnel Chart" sheetId="6" r:id="rId7"/>
    <sheet name="Sub-Recipient" sheetId="11" r:id="rId8"/>
    <sheet name="DOE 101S - AGE" sheetId="7" r:id="rId9"/>
    <sheet name="DOE 101S - IELCE " sheetId="12" r:id="rId10"/>
    <sheet name="DOE 101S-Instructions" sheetId="14" r:id="rId11"/>
    <sheet name="Example DOE 101S Form" sheetId="15" r:id="rId12"/>
    <sheet name="Projected Equipment - AGE" sheetId="13" r:id="rId13"/>
    <sheet name="Projected Equipment - IELCE" sheetId="8" r:id="rId14"/>
    <sheet name="Allocations" sheetId="9" r:id="rId15"/>
    <sheet name="DATA LOOKUP" sheetId="3" state="hidden" r:id="rId16"/>
  </sheets>
  <externalReferences>
    <externalReference r:id="rId17"/>
  </externalReferences>
  <definedNames>
    <definedName name="_1819_NumElgible_TO">'Dem. Effect - Not Prev Funded'!$C$23</definedName>
    <definedName name="_1819_NumEligible">'Dem. Effect - Not Prev Funded'!$B$19</definedName>
    <definedName name="_1819_NumEligible_TO">'Dem. Effect - Not Prev Funded'!$B$23</definedName>
    <definedName name="_1819_NumEligibleDiploma">'Dem. Effect - Not Prev Funded'!$C$19</definedName>
    <definedName name="_1819_NumStudentsAchieved">'Dem. Effect - Currently Funded'!$D$8</definedName>
    <definedName name="_1819_NumStudentsEnrolled">'Dem. Effect - Currently Funded'!$C$8</definedName>
    <definedName name="_1819_PercEligibleDiploma">'Dem. Effect - Not Prev Funded'!$D$19</definedName>
    <definedName name="_1819_PercEligibleOutcomes_TO">'Dem. Effect - Not Prev Funded'!$D$23</definedName>
    <definedName name="_1819_PercStudents">'Dem. Effect - Currently Funded'!$E$8</definedName>
    <definedName name="_1920_EligibleIndividual">'Dem. Effect - Not Prev Funded'!$F$19</definedName>
    <definedName name="_1920_NumElgible">'Dem. Effect - Not Prev Funded'!$E$19</definedName>
    <definedName name="_1920_NumElgiibleOutcomes_TO">'Dem. Effect - Not Prev Funded'!$F$23</definedName>
    <definedName name="_1920_NumEligible_TO">'Dem. Effect - Not Prev Funded'!$E$23</definedName>
    <definedName name="_1920_NumStudentsAchieved">'Dem. Effect - Currently Funded'!$G$8</definedName>
    <definedName name="_1920_NumStudentsEnrolled">'Dem. Effect - Currently Funded'!$F$8</definedName>
    <definedName name="_1920_PercEligible">'Dem. Effect - Not Prev Funded'!$G$19</definedName>
    <definedName name="_1920_PercEligibleIndividuals_TO">'Dem. Effect - Not Prev Funded'!$G$23</definedName>
    <definedName name="_1920_PercStudents">'Dem. Effect - Currently Funded'!$H$8</definedName>
    <definedName name="_2122Enrollment">'Enrollment-Performance'!$H$13</definedName>
    <definedName name="_2122MSG">'Enrollment-Performance'!$J$13</definedName>
    <definedName name="_2223Enrollment">'Enrollment-Performance'!$I$13</definedName>
    <definedName name="_3yrAvg">'Enrollment-Performance'!$G$12</definedName>
    <definedName name="AllAppProj">'Enrollment-Performance'!$H$12</definedName>
    <definedName name="APP_LKP">'[1]Appendix A'!$A$3:$A$143</definedName>
    <definedName name="APP_LKP2">'[1]Appendix A'!$B$3:$B$143</definedName>
    <definedName name="ApplicationType">'Dem. Effect - Currently Funded'!$A$4</definedName>
    <definedName name="CountyServed">'Program Offering Summary'!$A$4</definedName>
    <definedName name="DOE_1a" localSheetId="9">'DOE 101S - IELCE '!$A$7</definedName>
    <definedName name="DOE_1a">'DOE 101S - AGE'!$A$7</definedName>
    <definedName name="DOE_1b" localSheetId="9">'DOE 101S - IELCE '!#REF!</definedName>
    <definedName name="DOE_1b">'DOE 101S - AGE'!#REF!</definedName>
    <definedName name="DOE_1c" localSheetId="9">'DOE 101S - IELCE '!#REF!</definedName>
    <definedName name="DOE_1c">'DOE 101S - AGE'!#REF!</definedName>
    <definedName name="DOE_2a" localSheetId="9">'DOE 101S - IELCE '!$B$7</definedName>
    <definedName name="DOE_2a">'DOE 101S - AGE'!$B$7</definedName>
    <definedName name="DOE_2b" localSheetId="9">'DOE 101S - IELCE '!#REF!</definedName>
    <definedName name="DOE_2b">'DOE 101S - AGE'!#REF!</definedName>
    <definedName name="DOE_2c" localSheetId="9">'DOE 101S - IELCE '!#REF!</definedName>
    <definedName name="DOE_2c">'DOE 101S - AGE'!#REF!</definedName>
    <definedName name="DOE_3a" localSheetId="9">'DOE 101S - IELCE '!$C$7</definedName>
    <definedName name="DOE_3a">'DOE 101S - AGE'!$C$7</definedName>
    <definedName name="DOE_3b" localSheetId="9">'DOE 101S - IELCE '!#REF!</definedName>
    <definedName name="DOE_3b">'DOE 101S - AGE'!#REF!</definedName>
    <definedName name="DOE_3c" localSheetId="9">'DOE 101S - IELCE '!#REF!</definedName>
    <definedName name="DOE_3c">'DOE 101S - AGE'!#REF!</definedName>
    <definedName name="DOE_4a" localSheetId="9">'DOE 101S - IELCE '!$D$7</definedName>
    <definedName name="DOE_4a">'DOE 101S - AGE'!$D$7</definedName>
    <definedName name="DOE_4b" localSheetId="9">'DOE 101S - IELCE '!#REF!</definedName>
    <definedName name="DOE_4b">'DOE 101S - AGE'!#REF!</definedName>
    <definedName name="DOE_4c" localSheetId="9">'DOE 101S - IELCE '!#REF!</definedName>
    <definedName name="DOE_4c">'DOE 101S - AGE'!#REF!</definedName>
    <definedName name="DOE_5a" localSheetId="9">'DOE 101S - IELCE '!$E$7</definedName>
    <definedName name="DOE_5a">'DOE 101S - AGE'!$E$7</definedName>
    <definedName name="DOE_5b" localSheetId="9">'DOE 101S - IELCE '!#REF!</definedName>
    <definedName name="DOE_5b">'DOE 101S - AGE'!#REF!</definedName>
    <definedName name="DOE_5c" localSheetId="9">'DOE 101S - IELCE '!#REF!</definedName>
    <definedName name="DOE_5c">'DOE 101S - AGE'!#REF!</definedName>
    <definedName name="DOE_6a" localSheetId="9">'DOE 101S - IELCE '!$F$7</definedName>
    <definedName name="DOE_6a">'DOE 101S - AGE'!$F$7</definedName>
    <definedName name="DOE_6b" localSheetId="9">'DOE 101S - IELCE '!#REF!</definedName>
    <definedName name="DOE_6b">'DOE 101S - AGE'!#REF!</definedName>
    <definedName name="DOE_6c" localSheetId="9">'DOE 101S - IELCE '!#REF!</definedName>
    <definedName name="DOE_6c">'DOE 101S - AGE'!#REF!</definedName>
    <definedName name="DOE_7a" localSheetId="9">'DOE 101S - IELCE '!$G$7</definedName>
    <definedName name="DOE_7a">'DOE 101S - AGE'!$G$7</definedName>
    <definedName name="DOE_7b" localSheetId="9">'DOE 101S - IELCE '!#REF!</definedName>
    <definedName name="DOE_7b">'DOE 101S - AGE'!#REF!</definedName>
    <definedName name="DOE_7c" localSheetId="9">'DOE 101S - IELCE '!#REF!</definedName>
    <definedName name="DOE_7c">'DOE 101S - AGE'!#REF!</definedName>
    <definedName name="DOE_8a" localSheetId="9">'DOE 101S - IELCE '!$H$7</definedName>
    <definedName name="DOE_8a">'DOE 101S - AGE'!$H$7</definedName>
    <definedName name="DOE_8b" localSheetId="9">'DOE 101S - IELCE '!#REF!</definedName>
    <definedName name="DOE_8b">'DOE 101S - AGE'!#REF!</definedName>
    <definedName name="DOE_8c" localSheetId="9">'DOE 101S - IELCE '!#REF!</definedName>
    <definedName name="DOE_8c">'DOE 101S - AGE'!#REF!</definedName>
    <definedName name="DOE_9a" localSheetId="9">'DOE 101S - IELCE '!$I$7</definedName>
    <definedName name="DOE_9a">'DOE 101S - AGE'!$I$7</definedName>
    <definedName name="DOE_9b" localSheetId="9">'DOE 101S - IELCE '!#REF!</definedName>
    <definedName name="DOE_9b">'DOE 101S - AGE'!#REF!</definedName>
    <definedName name="DOE_9c" localSheetId="9">'DOE 101S - IELCE '!#REF!</definedName>
    <definedName name="DOE_9c">'DOE 101S - AGE'!#REF!</definedName>
    <definedName name="DOE_Totala" localSheetId="9">'DOE 101S - IELCE '!#REF!</definedName>
    <definedName name="DOE_Totala">'DOE 101S - AGE'!#REF!</definedName>
    <definedName name="DOE_Totalb" localSheetId="9">'DOE 101S - IELCE '!#REF!</definedName>
    <definedName name="DOE_Totalb">'DOE 101S - AGE'!#REF!</definedName>
    <definedName name="EFL">'Enrollment-Performance'!$C$13</definedName>
    <definedName name="EP_AppType">'Enrollment-Performance'!$A$6</definedName>
    <definedName name="EP_CountyServed">'Enrollment-Performance'!$A$4</definedName>
    <definedName name="EP_ProvName">'Enrollment-Performance'!$A$5</definedName>
    <definedName name="Function" localSheetId="8">[1]!Table2[#Data]</definedName>
    <definedName name="Function" localSheetId="9">[1]!Table2[#Data]</definedName>
    <definedName name="Function">[1]!Table2[#Data]</definedName>
    <definedName name="IET_affiliated">'IET Offering Summary'!$E$10</definedName>
    <definedName name="IET_AppType">'IET Offering Summary'!$A$6</definedName>
    <definedName name="IET_CountyServed">'IET Offering Summary'!$A$4</definedName>
    <definedName name="IET_EFL">'IET Offering Summary'!$D$10</definedName>
    <definedName name="IET_IELCE">'IET Offering Summary'!$F$10</definedName>
    <definedName name="IET_InstrSiteName">'IET Offering Summary'!$B$10</definedName>
    <definedName name="IET_OccClusterFocus">'IET Offering Summary'!$C$10</definedName>
    <definedName name="IET_ProgTitle">'IET Offering Summary'!$A$10</definedName>
    <definedName name="IET_ProvName">'IET Offering Summary'!$A$5</definedName>
    <definedName name="MSG">'Dem. Effect - Currently Funded'!$A$7</definedName>
    <definedName name="Object" localSheetId="8">[1]!Table1[#Data]</definedName>
    <definedName name="Object" localSheetId="9">[1]!Table1[#Data]</definedName>
    <definedName name="Object">[1]!Table1[#Data]</definedName>
    <definedName name="PC_CountyServed">'Personnel Chart'!$A$4</definedName>
    <definedName name="PC_Fulltime">'Personnel Chart'!$C$9</definedName>
    <definedName name="PC_PartTime">'Personnel Chart'!$B$9</definedName>
    <definedName name="PC_ProviderName">'Personnel Chart'!$A$5</definedName>
    <definedName name="PC_Total">'Personnel Chart'!$D$9</definedName>
    <definedName name="PE_A" localSheetId="12">'Projected Equipment - AGE'!$B$11</definedName>
    <definedName name="PE_A">'Projected Equipment - IELCE'!$B$11</definedName>
    <definedName name="PE_B" localSheetId="12">'Projected Equipment - AGE'!$D$11</definedName>
    <definedName name="PE_B">'Projected Equipment - IELCE'!$D$11</definedName>
    <definedName name="PE_C" localSheetId="12">'Projected Equipment - AGE'!#REF!</definedName>
    <definedName name="PE_C">'Projected Equipment - IELCE'!#REF!</definedName>
    <definedName name="PE_D" localSheetId="12">'Projected Equipment - AGE'!$F$11</definedName>
    <definedName name="PE_D">'Projected Equipment - IELCE'!$E$11</definedName>
    <definedName name="PE_E" localSheetId="12">'Projected Equipment - AGE'!$G$11</definedName>
    <definedName name="PE_E">'Projected Equipment - IELCE'!$G$11</definedName>
    <definedName name="PE_F" localSheetId="12">'Projected Equipment - AGE'!$H$11</definedName>
    <definedName name="PE_F">'Projected Equipment - IELCE'!$H$11</definedName>
    <definedName name="PE_G" localSheetId="12">'Projected Equipment - AGE'!$I$11</definedName>
    <definedName name="PE_G">'Projected Equipment - IELCE'!$I$11</definedName>
    <definedName name="PE_H" localSheetId="12">'Projected Equipment - AGE'!$J$11</definedName>
    <definedName name="PE_H">'Projected Equipment - IELCE'!$J$11</definedName>
    <definedName name="PE_Item" localSheetId="12">'Projected Equipment - AGE'!$A$11</definedName>
    <definedName name="PE_Item">'Projected Equipment - IELCE'!$A$11</definedName>
    <definedName name="PrevFundedApp">'Enrollment-Performance'!$D$12</definedName>
    <definedName name="PrevFundedApp1819">'Enrollment-Performance'!$D$13</definedName>
    <definedName name="PrevFundedApp1920">'Enrollment-Performance'!$E$13</definedName>
    <definedName name="PrevFundedApp2021">'Enrollment-Performance'!$F$13</definedName>
    <definedName name="PRG_LKP">'[1]2021 Programs'!$A$2:$D$475</definedName>
    <definedName name="PRG_LKP2">'[1]2021 Programs'!$B$2:$D$475</definedName>
    <definedName name="_xlnm.Print_Area" localSheetId="1">'Dem. Effect - Currently Funded'!$A$1:$I$41</definedName>
    <definedName name="_xlnm.Print_Area" localSheetId="2">'Dem. Effect - Not Prev Funded'!$A$1:$G$27</definedName>
    <definedName name="_xlnm.Print_Area" localSheetId="8">'DOE 101S - AGE'!$A$1:$I$69</definedName>
    <definedName name="_xlnm.Print_Area" localSheetId="9">'DOE 101S - IELCE '!$A:$I</definedName>
    <definedName name="_xlnm.Print_Area" localSheetId="3">'Enrollment-Performance'!$A$1:$J$28</definedName>
    <definedName name="_xlnm.Print_Area" localSheetId="11">'Example DOE 101S Form'!$A$1:$L$12</definedName>
    <definedName name="_xlnm.Print_Area" localSheetId="5">'IET Offering Summary'!$A$1:$F$24</definedName>
    <definedName name="_xlnm.Print_Area" localSheetId="6">'Personnel Chart'!$A$1:$D$28</definedName>
    <definedName name="_xlnm.Print_Area" localSheetId="4">'Program Offering Summary'!$A$1:$H$30</definedName>
    <definedName name="_xlnm.Print_Area" localSheetId="12">'Projected Equipment - AGE'!$A$1:$L$32</definedName>
    <definedName name="_xlnm.Print_Area" localSheetId="13">'Projected Equipment - IELCE'!$A$1:$L$31</definedName>
    <definedName name="_xlnm.Print_Area" localSheetId="7">'Sub-Recipient'!$A$1:$C$25</definedName>
    <definedName name="_xlnm.Print_Titles" localSheetId="14">Allocations!$1:$5</definedName>
    <definedName name="_xlnm.Print_Titles" localSheetId="1">'Dem. Effect - Currently Funded'!$1:$5</definedName>
    <definedName name="_xlnm.Print_Titles" localSheetId="2">'Dem. Effect - Not Prev Funded'!$1:$5</definedName>
    <definedName name="_xlnm.Print_Titles" localSheetId="5">'IET Offering Summary'!$1:$7</definedName>
    <definedName name="_xlnm.Print_Titles" localSheetId="4">'Program Offering Summary'!$1:$10</definedName>
    <definedName name="_xlnm.Print_Titles" localSheetId="7">'Sub-Recipient'!$1:$7</definedName>
    <definedName name="ProgOff_AppType">'Program Offering Summary'!$A$6</definedName>
    <definedName name="ProgOff_CityInstruction">Table1[[#Headers],[City of Instruction]]</definedName>
    <definedName name="ProgOff_DaysperWeek">Table1[[#Headers],[Days per Week]]</definedName>
    <definedName name="ProgOff_DaysWeek">Table1[[#Headers],[Days per Week]]</definedName>
    <definedName name="ProgOff_InstSiteName">Table1[[#Headers],[Instructional Site Name]]</definedName>
    <definedName name="ProgOff_OnlineOffering">Table1[[#Headers],[Online Offering (Y/N)]]</definedName>
    <definedName name="ProgOff_ProgType">Table1[[#Headers],[Program Type]]</definedName>
    <definedName name="ProgOff_ProvName">'Program Offering Summary'!$A$5</definedName>
    <definedName name="ProjMin">'Enrollment-Performance'!$J$12</definedName>
    <definedName name="ProviderName">'Dem. Effect - Currently Funded'!$A$3</definedName>
    <definedName name="SecCredOutcomes">'Dem. Effect - Not Prev Funded'!$A$18</definedName>
    <definedName name="SR_A">'Sub-Recipient'!$A$10</definedName>
    <definedName name="SR_AppType">'Sub-Recipient'!$A$6</definedName>
    <definedName name="SR_B">'Sub-Recipient'!$B$10</definedName>
    <definedName name="SR_C">'Sub-Recipient'!$C$10</definedName>
    <definedName name="SR_CountyServed">'Sub-Recipient'!$A$4</definedName>
    <definedName name="SR_ProviderName">'Sub-Recipient'!$A$5</definedName>
    <definedName name="TransOutcomes">'Dem. Effect - Not Prev Funded'!$A$22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6" l="1"/>
  <c r="D26" i="6"/>
  <c r="D25" i="6"/>
  <c r="D24" i="6"/>
  <c r="D23" i="6"/>
  <c r="D14" i="6"/>
  <c r="E53" i="12" l="1"/>
  <c r="E53" i="7"/>
  <c r="G26" i="2" l="1"/>
  <c r="G25" i="2"/>
  <c r="G24" i="2"/>
  <c r="G23" i="2"/>
  <c r="G22" i="2"/>
  <c r="G21" i="2"/>
  <c r="G19" i="2"/>
  <c r="G18" i="2"/>
  <c r="G17" i="2"/>
  <c r="G16" i="2"/>
  <c r="G15" i="2"/>
  <c r="G14" i="2"/>
  <c r="J26" i="2"/>
  <c r="J14" i="2"/>
  <c r="H20" i="2"/>
  <c r="J22" i="2"/>
  <c r="J23" i="2"/>
  <c r="J24" i="2"/>
  <c r="J25" i="2"/>
  <c r="J21" i="2"/>
  <c r="J15" i="2"/>
  <c r="J16" i="2"/>
  <c r="J17" i="2"/>
  <c r="J18" i="2"/>
  <c r="J19" i="2"/>
  <c r="I27" i="2"/>
  <c r="I20" i="2"/>
  <c r="H27" i="2"/>
  <c r="G27" i="2" l="1"/>
  <c r="G20" i="2"/>
  <c r="H28" i="2"/>
  <c r="I28" i="2"/>
  <c r="J27" i="2"/>
  <c r="J20" i="2"/>
  <c r="D20" i="6"/>
  <c r="D19" i="6"/>
  <c r="D28" i="6"/>
  <c r="G25" i="16"/>
  <c r="G24" i="16"/>
  <c r="G20" i="16"/>
  <c r="G14" i="16"/>
  <c r="G13" i="16"/>
  <c r="G12" i="16"/>
  <c r="G11" i="16"/>
  <c r="G10" i="16"/>
  <c r="G9" i="16"/>
  <c r="D25" i="16"/>
  <c r="D24" i="16"/>
  <c r="D20" i="16"/>
  <c r="D14" i="16"/>
  <c r="D13" i="16"/>
  <c r="D12" i="16"/>
  <c r="D11" i="16"/>
  <c r="D10" i="16"/>
  <c r="D9" i="16"/>
  <c r="F15" i="16"/>
  <c r="E15" i="16"/>
  <c r="C15" i="16"/>
  <c r="B15" i="16"/>
  <c r="C28" i="6"/>
  <c r="B28" i="6"/>
  <c r="C21" i="6"/>
  <c r="B21" i="6"/>
  <c r="I12" i="15"/>
  <c r="C5" i="9"/>
  <c r="G28" i="2" l="1"/>
  <c r="J28" i="2"/>
  <c r="D15" i="16"/>
  <c r="G15" i="16"/>
  <c r="C16" i="6"/>
  <c r="B16" i="6"/>
  <c r="D18" i="6"/>
  <c r="D21" i="6" s="1"/>
  <c r="D12" i="6"/>
  <c r="D13" i="6"/>
  <c r="D15" i="6"/>
  <c r="D11" i="6"/>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11" i="5"/>
  <c r="H41" i="1"/>
  <c r="H40" i="1"/>
  <c r="H39" i="1"/>
  <c r="E41" i="1"/>
  <c r="E40" i="1"/>
  <c r="E39" i="1"/>
  <c r="H29" i="1"/>
  <c r="H28" i="1"/>
  <c r="E29" i="1"/>
  <c r="E28" i="1"/>
  <c r="H21" i="1"/>
  <c r="H20" i="1"/>
  <c r="H19" i="1"/>
  <c r="H18" i="1"/>
  <c r="H17" i="1"/>
  <c r="H16" i="1"/>
  <c r="H14" i="1"/>
  <c r="H13" i="1"/>
  <c r="H12" i="1"/>
  <c r="H11" i="1"/>
  <c r="H10" i="1"/>
  <c r="H9" i="1"/>
  <c r="E21" i="1"/>
  <c r="E20" i="1"/>
  <c r="E19" i="1"/>
  <c r="E18" i="1"/>
  <c r="E17" i="1"/>
  <c r="E16" i="1"/>
  <c r="E14" i="1"/>
  <c r="E13" i="1"/>
  <c r="E12" i="1"/>
  <c r="E11" i="1"/>
  <c r="E10" i="1"/>
  <c r="E9" i="1"/>
  <c r="D16" i="6" l="1"/>
  <c r="D27" i="2"/>
  <c r="E27" i="2"/>
  <c r="F27" i="2"/>
  <c r="F20" i="2"/>
  <c r="F28" i="2" l="1"/>
  <c r="E20" i="2"/>
  <c r="E28" i="2" s="1"/>
  <c r="D20" i="2" l="1"/>
  <c r="D28" i="2" s="1"/>
  <c r="G22" i="1"/>
  <c r="F22" i="1"/>
  <c r="D22" i="1"/>
  <c r="G15" i="1"/>
  <c r="F15" i="1"/>
  <c r="D15" i="1"/>
  <c r="C22" i="1"/>
  <c r="C15" i="1"/>
  <c r="E15" i="1" l="1"/>
  <c r="H15" i="1"/>
  <c r="E22" i="1"/>
  <c r="F23" i="1"/>
  <c r="H22" i="1"/>
  <c r="C23" i="1"/>
  <c r="D23" i="1"/>
  <c r="G23" i="1"/>
  <c r="E23" i="1" l="1"/>
  <c r="H23" i="1"/>
</calcChain>
</file>

<file path=xl/comments1.xml><?xml version="1.0" encoding="utf-8"?>
<comments xmlns="http://schemas.openxmlformats.org/spreadsheetml/2006/main">
  <authors>
    <author>tc={51746CC0-4E5C-4459-9F2E-414EC4F69111}</author>
  </authors>
  <commentList>
    <comment ref="F1"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@Taylor, Kathleen Here is the draft IET table for the grant.
Reply:
    Please confirm this form has the correct columns and is final.
Reply:
    @Taylor, Kathleen Can you confirm?
Reply:
    @Goodman, Tara I removed the column original titled, "Type of IET".  It was duplicative of what we have in the IET POS template.  The template and the guide will provide guidance on what is meant by IET Type. </t>
        </r>
      </text>
    </comment>
  </commentList>
</comments>
</file>

<file path=xl/sharedStrings.xml><?xml version="1.0" encoding="utf-8"?>
<sst xmlns="http://schemas.openxmlformats.org/spreadsheetml/2006/main" count="609" uniqueCount="376">
  <si>
    <t>Adult Education Grant
Application Workbook
2021-2022</t>
  </si>
  <si>
    <t>Governor Ron DeSantis</t>
  </si>
  <si>
    <t>Commissioner Richard Corcoran</t>
  </si>
  <si>
    <t>Adult Education Demonstrated Effectiveness Report - Current WIOA Funded Recipients</t>
  </si>
  <si>
    <t>Provider Name</t>
  </si>
  <si>
    <t>Application Type</t>
  </si>
  <si>
    <t>Use dropdown menu to select type</t>
  </si>
  <si>
    <t>PERFORMANCE OUTCOME 1</t>
  </si>
  <si>
    <t>Measurable Skills Gain (MSG) 
Data Found in NRS Table 4: MSG by Entry Level</t>
  </si>
  <si>
    <t>2018-2019</t>
  </si>
  <si>
    <t>2019-2020</t>
  </si>
  <si>
    <t>DIRECTIONS:</t>
  </si>
  <si>
    <t>Number of students enrolled with 12 or more hours of instruction</t>
  </si>
  <si>
    <t>Number of students who achieved at least one MSG</t>
  </si>
  <si>
    <t xml:space="preserve">Percentage of students who achieved at least one MSG </t>
  </si>
  <si>
    <t>Applicants previously funded under AEFLA/WIOA Title II must complete this table to provide evidence for two program years (PY) of demonstrated effectiveness by submitting performance data on the applicant's record in improving the literacy skills of eligible individuals in the domains of reading, writing, mathematics, English language acquisition, and other subjects relevant to the grant application.</t>
  </si>
  <si>
    <t>Beginning Literacy (0-1)</t>
  </si>
  <si>
    <t>ABE Level 1</t>
  </si>
  <si>
    <t>Beginning Basic Ed (2-3)</t>
  </si>
  <si>
    <t>ABE Level 2</t>
  </si>
  <si>
    <t>For applicants with prior year National Reporting System Data</t>
  </si>
  <si>
    <t>Intermediate Low (4-5)</t>
  </si>
  <si>
    <t>ABE Level 3</t>
  </si>
  <si>
    <t>For 2018-2019 and 2019-2020:</t>
  </si>
  <si>
    <t>Intermediate High (6-8)</t>
  </si>
  <si>
    <t>ABE Level 4</t>
  </si>
  <si>
    <t>Number of students enrolled with 12 or more hours of instruction = Table 4, Column J of your Agency's NRS performance</t>
  </si>
  <si>
    <t>ASE Low (9-10)</t>
  </si>
  <si>
    <t>ABE Level 5</t>
  </si>
  <si>
    <t>Number of students who achieved at least one MSG = Table 4, Columns K and L (summed) of your Agency's NRS performance</t>
  </si>
  <si>
    <t>ASE High (11-12)</t>
  </si>
  <si>
    <t>ABE Level 6</t>
  </si>
  <si>
    <t>Percentage of students who achieved at least one MSG = Table 4, Columns M of your Agency's NRS performance</t>
  </si>
  <si>
    <t>TOTAL ABE</t>
  </si>
  <si>
    <t>ESL Level 1</t>
  </si>
  <si>
    <t>Beginning Low (2)</t>
  </si>
  <si>
    <t>ESL Level 2</t>
  </si>
  <si>
    <t>Beginning High (3)</t>
  </si>
  <si>
    <t>ESL Level 3</t>
  </si>
  <si>
    <t>Intermediate Low (4)</t>
  </si>
  <si>
    <t>ESL Level 4</t>
  </si>
  <si>
    <t>Intermediate High (5)</t>
  </si>
  <si>
    <t>ESL Level 5</t>
  </si>
  <si>
    <t>Advanced (6-8)</t>
  </si>
  <si>
    <t>ESL Level 6</t>
  </si>
  <si>
    <t>TOTAL ELA</t>
  </si>
  <si>
    <t>OVERALL TOTAL</t>
  </si>
  <si>
    <t>PEFORMANCE OUTCOME 2</t>
  </si>
  <si>
    <t>Employment After Exit</t>
  </si>
  <si>
    <t>Number of students enrolled with 12 or more hours of who exited</t>
  </si>
  <si>
    <t>Number of exited students who achieved an outcome</t>
  </si>
  <si>
    <t>Percentage of exited students who achieved an outcome</t>
  </si>
  <si>
    <t>Applicants previously funded under AEFLA/WIOA Title II as Adult Education Providers must complete this table to provide evidence for two program years (PY) of demonstrated effectiveness by submitting data regarding outcomes for participants related to employment, median earnings, attainment of secondary school diploma ( or its recongnized equivalent), and transition to postsecondary education and training.</t>
  </si>
  <si>
    <t xml:space="preserve">Employment Second Quarter after exit </t>
  </si>
  <si>
    <t xml:space="preserve">Employment Fourth Quarter after exit </t>
  </si>
  <si>
    <t>PEFORMANCE OUTCOME 3</t>
  </si>
  <si>
    <t>Earnings</t>
  </si>
  <si>
    <t>Number of students with 12 or more hours who exited</t>
  </si>
  <si>
    <t>Median Earnings of students with 12 or more hours who exited</t>
  </si>
  <si>
    <t xml:space="preserve">Median Earnings Second Quarter after exit </t>
  </si>
  <si>
    <t>PEFORMANCE OUTCOME 4</t>
  </si>
  <si>
    <t>Completion and Placement  
Data found in NRS Table 5: 
Primary Indicators of Performance</t>
  </si>
  <si>
    <t xml:space="preserve">Attained a Secondary School Diploma/Recognized Equivalent and Enrolled in Postsecondary Education or Training within one year of exit </t>
  </si>
  <si>
    <t xml:space="preserve">Attained a Secondary School Diploma/Recognized Equivalent and Employed within one year of exit </t>
  </si>
  <si>
    <t xml:space="preserve">Attained a Postsecondary Credential while enrolled or within one year of exit </t>
  </si>
  <si>
    <t>Adult Education Demonstrated Effectiveness Report - Not Previously Funded WIOA Recipients</t>
  </si>
  <si>
    <t xml:space="preserve">*Eligible Individuals refers to individuals who are 16 years of age or older, not enrolled or required to be enrolled in secondary school un Florida State Law, AND are basic skills deficient, or do not have a secondary diploma, or are English language learners (see page 5 of the Request for Proposal - Consolidated Adult General Education) </t>
  </si>
  <si>
    <t>Education Content Domain Outcomes</t>
  </si>
  <si>
    <t>Educational Content Domain</t>
  </si>
  <si>
    <t>Number of Eligible Individuals* Receiving instruction in the Educational Content Domain</t>
  </si>
  <si>
    <t>Number Eligible Individuals* Demonstrating Improvement in the Educational Domain</t>
  </si>
  <si>
    <t>Percentage of Eligible Individuals* Demonstrating Improvement of skills in the Educational Content Domain</t>
  </si>
  <si>
    <t>Applicants NOT previously funded under AEFLA/WIOA Title II must complete this table to provide evidence for two program years (PY) of demonstrated effectiveness by submitting performance data on the applicant's record in improving the literacy skills of eligible individuals in the domains of reading, writing, mathematics, English language acquisition, and other subjects relevant to the grant application.</t>
  </si>
  <si>
    <t>Reading</t>
  </si>
  <si>
    <t>Writing</t>
  </si>
  <si>
    <t>Mathematics</t>
  </si>
  <si>
    <t>English Language Acquisition</t>
  </si>
  <si>
    <t>Civics/Citizenship Education</t>
  </si>
  <si>
    <t>Workforce Preparation/Employability Skills</t>
  </si>
  <si>
    <t>TOTAL</t>
  </si>
  <si>
    <t>Secondary Credential Outcomes</t>
  </si>
  <si>
    <t>Number of  Eligible Individuals* enrolled</t>
  </si>
  <si>
    <t>Number of Eligible Individuals* who a Diploma</t>
  </si>
  <si>
    <t>Percentage of Eligible Individuals* who earned a Diploma</t>
  </si>
  <si>
    <t>Applicants NOT previously funded under AEFLA/WIOA Title II must complete this table to provide evidence for two program years (PY) of demonstrated effectiveness by submitting data regarding outcomes for participants related to employment, attainment of secondary school diploma ( or its recongnized equivalent), and transition to postsecondary education and training.</t>
  </si>
  <si>
    <t>Secondary School Diploma or its Recognized Equivalent</t>
  </si>
  <si>
    <t>Transition Outcomes</t>
  </si>
  <si>
    <t>Number of Eligible Individuals* who achieved an outcome</t>
  </si>
  <si>
    <t>Percentage of Eligible Individuals* who achieved an outcome</t>
  </si>
  <si>
    <t>Transitioned to Employment</t>
  </si>
  <si>
    <t>Transitioned to Postsecondary Education or Training</t>
  </si>
  <si>
    <t>Enrollment and Performance Summary</t>
  </si>
  <si>
    <t>PROVIDER INFORMATION</t>
  </si>
  <si>
    <t>County Served</t>
  </si>
  <si>
    <t>Use dropdown menu to select county</t>
  </si>
  <si>
    <t>Measurable Skills Gains (MSG) Target (21-22)</t>
  </si>
  <si>
    <t>ABE</t>
  </si>
  <si>
    <t>ESL</t>
  </si>
  <si>
    <t>[A]</t>
  </si>
  <si>
    <t>[B]</t>
  </si>
  <si>
    <t>[C]</t>
  </si>
  <si>
    <t>[D]</t>
  </si>
  <si>
    <t>[E]</t>
  </si>
  <si>
    <t>[F]</t>
  </si>
  <si>
    <t>[G]</t>
  </si>
  <si>
    <t>Educational Functioning Level (EFL)</t>
  </si>
  <si>
    <t xml:space="preserve">2018-19 </t>
  </si>
  <si>
    <t>2019-20</t>
  </si>
  <si>
    <t>2020-21</t>
  </si>
  <si>
    <t>2021-22 Enrollment Target</t>
  </si>
  <si>
    <t>2021-22 MSG Min. Target</t>
  </si>
  <si>
    <t>2022-23 Enrollment Target</t>
  </si>
  <si>
    <t>ABE Enrollment Total</t>
  </si>
  <si>
    <t>ESL Enrollment Total</t>
  </si>
  <si>
    <t>Program Offerings Summary</t>
  </si>
  <si>
    <t>Only program offerings offered in the county listed above may be listed in this table.</t>
  </si>
  <si>
    <t>[H]</t>
  </si>
  <si>
    <t>Program Type</t>
  </si>
  <si>
    <t>Instructional Site Name</t>
  </si>
  <si>
    <t>City of Instruction</t>
  </si>
  <si>
    <t>Online Offering (Y/N)</t>
  </si>
  <si>
    <t>Days per Week</t>
  </si>
  <si>
    <t>Hours per Week</t>
  </si>
  <si>
    <t>No. of Weeks with instruction</t>
  </si>
  <si>
    <t>Planned Hours from July 1 to June 30</t>
  </si>
  <si>
    <t>INSTRUCTIONS</t>
  </si>
  <si>
    <t>[A]  Select the type of instructional program</t>
  </si>
  <si>
    <t>[B]  Provide the site where instruction will occur; if instruction is online only, indicate N/A</t>
  </si>
  <si>
    <t>[D]  Indicate with a Y if the instruction is online.</t>
  </si>
  <si>
    <t>[E]  Indicate the number of days per week instruction is provided</t>
  </si>
  <si>
    <t>[F]  Indicate the hours per week instruction is provided</t>
  </si>
  <si>
    <t>[G]  Indicate the number of weeks of instruction</t>
  </si>
  <si>
    <t>[H] This is a calculated field. Do not overwrite the formula.</t>
  </si>
  <si>
    <t>If you need additional rows, please contact the Department for an adjusted spreadsheet.</t>
  </si>
  <si>
    <t>Intergrated Education and Training (IET) Offering Summary</t>
  </si>
  <si>
    <t>Program Title</t>
  </si>
  <si>
    <t>Occupational/Cluster Focus</t>
  </si>
  <si>
    <t>EFL Levels  to be served</t>
  </si>
  <si>
    <t>IET is affiliated with the Adult Education program (section 231)
(Yes/No)</t>
  </si>
  <si>
    <t>IET is affiliated with IELCE program (section 243) 
(Yes/No)</t>
  </si>
  <si>
    <t>Adult Education Personnel Chart</t>
  </si>
  <si>
    <t xml:space="preserve">Only provide staffing data for the county served. </t>
  </si>
  <si>
    <t xml:space="preserve">Part-Time
 (Less than 30 hrs. per week) </t>
  </si>
  <si>
    <t xml:space="preserve">Full Time 
(30 hrs. or more per week) </t>
  </si>
  <si>
    <t>Total</t>
  </si>
  <si>
    <t>Instructions: 
Enter the adult education personnel employed with your agency.</t>
  </si>
  <si>
    <t>Type of Personnel</t>
  </si>
  <si>
    <t># of Personnel</t>
  </si>
  <si>
    <t>Administrators</t>
  </si>
  <si>
    <t>Counselors</t>
  </si>
  <si>
    <t>Instructors</t>
  </si>
  <si>
    <t>Paraprofessionals</t>
  </si>
  <si>
    <t>Volunteers</t>
  </si>
  <si>
    <t>Total Personnel</t>
  </si>
  <si>
    <t>Experience of Personnel</t>
  </si>
  <si>
    <t>Less than 1 Year Experience</t>
  </si>
  <si>
    <t>1-3 Years of Experience</t>
  </si>
  <si>
    <t>More than 3 Years of Experience</t>
  </si>
  <si>
    <t>Total Counts</t>
  </si>
  <si>
    <t>Certification of Personnel</t>
  </si>
  <si>
    <t>No Certification</t>
  </si>
  <si>
    <t>Adult Education Certification</t>
  </si>
  <si>
    <t>K-12 Certification</t>
  </si>
  <si>
    <t>Special Education Certification</t>
  </si>
  <si>
    <t>TESOL Certification</t>
  </si>
  <si>
    <t xml:space="preserve">Summary of Sub-recipients and Contractual Agreements, including Local Workforce Board Agreements </t>
  </si>
  <si>
    <t>Instructions:</t>
  </si>
  <si>
    <t xml:space="preserve">Alachua </t>
  </si>
  <si>
    <t>Column A: Enter the Sub-Recipient or Contractual Agreement Agency Name</t>
  </si>
  <si>
    <t>Column B: Enter the Type of service provided such as: Instructional, MOU, Infrastruture Cost.</t>
  </si>
  <si>
    <t>Column C:  If AEFLA funds are budgeted (from this grant application) enter the amount. 
The amount entered must match the dollar amount listed for this on the appropriate DOE 101S Budget Narrative Form</t>
  </si>
  <si>
    <t>Sub-Recipient and 
Contractual Agreements 
Name</t>
  </si>
  <si>
    <t xml:space="preserve">Summary of Agreement 
(Type of services provided) </t>
  </si>
  <si>
    <t>Proposed AEFLA Funds Budgeted</t>
  </si>
  <si>
    <t>FLORIDA DEPARTMENT OF EDUCATION
Adult Education General Education (AGE) - AEFLA Section 231
BUDGET NARRATIVE FORM</t>
  </si>
  <si>
    <t xml:space="preserve">A)  Name of Eligible Recipient/Fiscal Agent:		</t>
  </si>
  <si>
    <t xml:space="preserve">B)  DOE Assigned Project Number:  </t>
  </si>
  <si>
    <t>C)  TAPS Number:</t>
  </si>
  <si>
    <t>AGE 22B022</t>
  </si>
  <si>
    <t>(1)</t>
  </si>
  <si>
    <t>(2)</t>
  </si>
  <si>
    <t>(3)</t>
  </si>
  <si>
    <t>(4)</t>
  </si>
  <si>
    <t>(5)</t>
  </si>
  <si>
    <t>(6)</t>
  </si>
  <si>
    <t>(7)</t>
  </si>
  <si>
    <t>(8)</t>
  </si>
  <si>
    <t>(9)</t>
  </si>
  <si>
    <t>FUNCTION</t>
  </si>
  <si>
    <t>OBJECT</t>
  </si>
  <si>
    <t>FTE POSITION</t>
  </si>
  <si>
    <t>AMOUNT</t>
  </si>
  <si>
    <t>% ALLOCATED to this PROJECT</t>
  </si>
  <si>
    <t>ALLOWABLE
DOE USE ONLY</t>
  </si>
  <si>
    <t>REASONABLE
DOE USE ONLY</t>
  </si>
  <si>
    <t>NECESSARY
DOE USE ONLY</t>
  </si>
  <si>
    <t/>
  </si>
  <si>
    <t>D)  TOTAL</t>
  </si>
  <si>
    <t xml:space="preserve">DOE 101S- Print version </t>
  </si>
  <si>
    <t>July 2020</t>
  </si>
  <si>
    <t>DOE USE ONLY (Program)</t>
  </si>
  <si>
    <t xml:space="preserve">I certify that the cost for each line item budget category has been evaluated and determined to be allowable, reasonable and necessary as required by Section 216.3475, Florida Statutes. Documentation is on file evidencing the methodology used and the conclusions reached. </t>
  </si>
  <si>
    <t>Printed Name:</t>
  </si>
  <si>
    <t>Signature:</t>
  </si>
  <si>
    <t>Title:</t>
  </si>
  <si>
    <t>Date:</t>
  </si>
  <si>
    <t>DOE USE ONLY (Grants Management)</t>
  </si>
  <si>
    <t>I certify that the cost for each line item budget category has been evaluated and determined to be allowable as required by Section 216.3475, Florida Statutes.  Documentation is on file evidencing the methodology used and the conclusions reached.</t>
  </si>
  <si>
    <t>DOE 101S</t>
  </si>
  <si>
    <t>FLORIDA DEPARTMENT OF EDUCATION
Integrated English Literacy and Civics Education (IELCE) - AEFLA Section 243 
BUDGET NARRATIVE FORM</t>
  </si>
  <si>
    <t>A)  Name of Eligible Recipient/Fiscal Agent:</t>
  </si>
  <si>
    <t>IELCE 22B023</t>
  </si>
  <si>
    <t>July 2015</t>
  </si>
  <si>
    <t>A.  Enter Name of Eligible Recipient/Fiscal Agent.
B.  Enter DOE Assigned Project Number.
C.  Enter TAPS Number.
D.  Enter the Total Amount for (5).
(1) Function Code – For School Districts Only – Enter the Function Code, as required in the Financial and Program Cost Accounting and Reporting for Florida Schools Manual, which best classifies the overall purpose or objective of the goods or services budgeted.
(2)  Object Code – Enter the Object Code which best classifies the goods or services budgeted.
·     School Districts - Use the three-digit Object Code as required in the Financial and Program Cost Accounting and Reporting for Florida Schools Manual.
·     Colleges and Universities - Use the first five digits of the Object Codes listed in the Florida Accounting Information Resource Manual.
·     Non-public entities – Use the Object Codes that are used in the respective entity’s/agency’s chart of accounts.
(3) Account Title and Narrative - Provide the Account Title that applies to the Object Code listed in (2) and a detailed Narrative that includes a description of each good or service budgeted and its purpose or use.  For example:
·     Salaries – Describe the type(s) of position(s) requested and the major responsibilities/duties of each position(s). Use a separate line to describe each type of position.
·     Other Personal Services – Describe the type of service(s), its purpose or use, and an estimated number of hours for each type of position. OPS is defined as compensation paid to persons, including substitute teachers not under contract, who are employed to provide temporary services to the program.
·     Professional/Technical Services – Describe the services rendered by personnel, other than agency personnel employees, who provide specialized skills and knowledge.
·     Contractual Services and/or Inter-agency agreements – Describe the services to be rendered and the type of entity or agency (name, if available).
·     Travel – Describe each type of travel to be supported with project funds, such as conference(s), local travel, in- or out-of-district, and out-of- state. Do not list individual names. List individual position(s) when travel funds are being requested to perform necessary activities.
·     Materials and Supplies – Describe the type of item to be purchased and its purpose or use.
·     Capital Outlay – Describe the type of item/equipment to be purchased and its purpose or use.
(3) Account Title and Narrative (cont.)
·     Indirect Cost (Refer to the DOE Project Application and Amendment Procedures for Federal and State Programs (Green Book) for additional guidance regarding indirect cost.)
o  School Districts Only - Provide the percentage rate from the district’s Approved Indirect Cost Plan.
o  Colleges and Universities Only– Provide the percentage rate (maximum of 5%) approved by the DOE.</t>
  </si>
  <si>
    <t>EXAMPLE Budget Narrative Form (DOE 101S )</t>
  </si>
  <si>
    <t xml:space="preserve">See the DOE101S FORM "tab" in the Excel workbook for instructions completing the form. Show all amounts in whole dollars only.
</t>
  </si>
  <si>
    <t>ACCOUNT TITLE AND NARRATIVE</t>
  </si>
  <si>
    <t>FTE
POSITION</t>
  </si>
  <si>
    <t>% ALLOCATED
to this PROJECT</t>
  </si>
  <si>
    <t>#####</t>
  </si>
  <si>
    <t>###</t>
  </si>
  <si>
    <t xml:space="preserve">Salaries:  Part-time hourly salary for 6 teachers to provide direct instruction in Adult Education programs. The calculation: 20 hours per week x $25.00 per hour x 32 week x 6 teachers.
</t>
  </si>
  <si>
    <t>Employee Benefits, Retirement: Contributions to retirement plan for 6 part-time teachers at 9.85%*</t>
  </si>
  <si>
    <t> </t>
  </si>
  <si>
    <t>####</t>
  </si>
  <si>
    <t>Employee Benefits, Social Security: Contributions to retirement plan for 6 part-time teachers at 7.65%*</t>
  </si>
  <si>
    <t>Employee Benefits, Worker’s Compensation:  Contributions to retirement plan for 6 part-time teachers at 1.01*%</t>
  </si>
  <si>
    <t xml:space="preserve">Computer Hardware: Purchase of computer equipment to be used by students for instructional purposes. The equipment items will include monitors, CPU’s peripheral devices memory and 10 laptop computers. 
The required equipment form is attached to the application.
</t>
  </si>
  <si>
    <t>Travel:  Travel will support 2 instructional teachers, and one curriculum coordinator to attend the Adult Education State Conference. Expenditures for costs of transportation, lodging, and meals</t>
  </si>
  <si>
    <t>Contractual Service Agreements: Must provider budget information for each sub-recipients, partnership agreements, and Workforce Board (Career Source) MOUs</t>
  </si>
  <si>
    <t>NOTE: When completing the Budget Narrative Form located on the workbook, under Column (3), Account Title and Narrative, for each line item specify the budgetary expenditures such as salaries, equipment and supplies. Expenditures should focus on performance improvement, as noted in the application. TAPS number is located on the Budget Narrative DOE 101S form. *Percentages for benefits are optional.</t>
  </si>
  <si>
    <t>Florida Department of Education 
Division of Career and Adult Education
Adult General Education (AGE) - WIOA Section 243
PROJECTED EQUIPMENT PURCHASES FORM</t>
  </si>
  <si>
    <t>TAPS Number
22B022</t>
  </si>
  <si>
    <t xml:space="preserve">A) </t>
  </si>
  <si>
    <t>B)</t>
  </si>
  <si>
    <t>2 C.F.R. 200, Uniform Guidance, 200.313 Equipment: Property records must be maintained that include a description of
the property, a serial number or other identification number, the source funding for the property, who holds title, the 
acquisition date, and cost of the property, percentage of Federal participation in the cost of the property, the location, use 
and condition of the property, and any ultimate disposition data including the date of disposal and sale price of the 
property.</t>
  </si>
  <si>
    <t>________</t>
  </si>
  <si>
    <t>YES</t>
  </si>
  <si>
    <t>NO</t>
  </si>
  <si>
    <t>COLUMN E – 
SCHOOL/PROGRAM:</t>
  </si>
  <si>
    <t>Florida Department of Education
Division of Career and Adult Education
Integrated English Literacy and Civics Education (IELCE) - WIOA Section 243
PROJECTED EQUIPMENT PURCHASES FORM</t>
  </si>
  <si>
    <t>Agencies are accountable for all equipment purchased using grant funds including those below the agencies threshold.</t>
  </si>
  <si>
    <t xml:space="preserve">2021-2022 Consolidated Adult Education Allocation Chart </t>
  </si>
  <si>
    <t xml:space="preserve">WIOA Section 231 and Section 243 </t>
  </si>
  <si>
    <t>County</t>
  </si>
  <si>
    <t xml:space="preserve">Integrated English Literacy and Civics Education (IELCE) 
Section 243 Allocation </t>
  </si>
  <si>
    <t>TOTAL FUNDS</t>
  </si>
  <si>
    <t xml:space="preserve">Baker </t>
  </si>
  <si>
    <t xml:space="preserve">Bay </t>
  </si>
  <si>
    <t>Bradford</t>
  </si>
  <si>
    <t xml:space="preserve">Brevard </t>
  </si>
  <si>
    <t xml:space="preserve">Broward </t>
  </si>
  <si>
    <t xml:space="preserve">Calhoun </t>
  </si>
  <si>
    <t xml:space="preserve">Charlotte </t>
  </si>
  <si>
    <t xml:space="preserve">Citrus </t>
  </si>
  <si>
    <t xml:space="preserve">Clay </t>
  </si>
  <si>
    <t>Collier</t>
  </si>
  <si>
    <t xml:space="preserve">Columbia </t>
  </si>
  <si>
    <t xml:space="preserve">DeSoto </t>
  </si>
  <si>
    <t>Dixie</t>
  </si>
  <si>
    <t xml:space="preserve">Duval </t>
  </si>
  <si>
    <t xml:space="preserve">Escambia </t>
  </si>
  <si>
    <t xml:space="preserve">Flagler </t>
  </si>
  <si>
    <t xml:space="preserve">Franklin </t>
  </si>
  <si>
    <t xml:space="preserve">Gadsden </t>
  </si>
  <si>
    <t xml:space="preserve">Gilchrist </t>
  </si>
  <si>
    <t xml:space="preserve">Glades </t>
  </si>
  <si>
    <t xml:space="preserve">Gulf </t>
  </si>
  <si>
    <t xml:space="preserve">Hamilton </t>
  </si>
  <si>
    <t>Hardee</t>
  </si>
  <si>
    <t xml:space="preserve">Hendry </t>
  </si>
  <si>
    <t xml:space="preserve">Hernando </t>
  </si>
  <si>
    <t>Highlands</t>
  </si>
  <si>
    <t xml:space="preserve">Hillsborough </t>
  </si>
  <si>
    <t xml:space="preserve">Holmes </t>
  </si>
  <si>
    <t xml:space="preserve">Indian River </t>
  </si>
  <si>
    <t xml:space="preserve">Jackson </t>
  </si>
  <si>
    <t>Jefferson</t>
  </si>
  <si>
    <t xml:space="preserve">Lafayette </t>
  </si>
  <si>
    <t xml:space="preserve">Lake </t>
  </si>
  <si>
    <t xml:space="preserve">Lee </t>
  </si>
  <si>
    <t xml:space="preserve">Leon </t>
  </si>
  <si>
    <t xml:space="preserve">Levy </t>
  </si>
  <si>
    <t xml:space="preserve">Liberty </t>
  </si>
  <si>
    <t xml:space="preserve">Madison </t>
  </si>
  <si>
    <t xml:space="preserve">Manatee </t>
  </si>
  <si>
    <t xml:space="preserve">Marion </t>
  </si>
  <si>
    <t xml:space="preserve">Martin </t>
  </si>
  <si>
    <t>Miami-Dade</t>
  </si>
  <si>
    <t xml:space="preserve">Monroe </t>
  </si>
  <si>
    <t xml:space="preserve">Nassau </t>
  </si>
  <si>
    <t xml:space="preserve">Okaloosa </t>
  </si>
  <si>
    <t xml:space="preserve">Okeechobee </t>
  </si>
  <si>
    <t>Orange</t>
  </si>
  <si>
    <t>Osceola</t>
  </si>
  <si>
    <t xml:space="preserve">Palm Beach </t>
  </si>
  <si>
    <t xml:space="preserve">Pasco </t>
  </si>
  <si>
    <t xml:space="preserve">Pinellas </t>
  </si>
  <si>
    <t xml:space="preserve">Polk </t>
  </si>
  <si>
    <t xml:space="preserve">Putnam </t>
  </si>
  <si>
    <t xml:space="preserve">Sumter </t>
  </si>
  <si>
    <t xml:space="preserve">Suwannee </t>
  </si>
  <si>
    <t>Taylor</t>
  </si>
  <si>
    <t xml:space="preserve">Union </t>
  </si>
  <si>
    <t xml:space="preserve">Volusia </t>
  </si>
  <si>
    <t xml:space="preserve">Wakulla </t>
  </si>
  <si>
    <t>Walton</t>
  </si>
  <si>
    <t xml:space="preserve">Washington </t>
  </si>
  <si>
    <t>Y</t>
  </si>
  <si>
    <t>AGE &amp; IELCE</t>
  </si>
  <si>
    <t>Adult ESOL</t>
  </si>
  <si>
    <t>N</t>
  </si>
  <si>
    <t>AGE only</t>
  </si>
  <si>
    <t>High School Equivalency (GED)</t>
  </si>
  <si>
    <t>IELCE only</t>
  </si>
  <si>
    <t>Adult High School</t>
  </si>
  <si>
    <t>Only provide enrollment for county served.</t>
  </si>
  <si>
    <t>Only provide information for county served.</t>
  </si>
  <si>
    <t>All Applicants
PROJECTED ENROLLMENT</t>
  </si>
  <si>
    <t xml:space="preserve"> </t>
  </si>
  <si>
    <t>ONLY Previously Funded Applicants
ACTUAL  ENROLLMENT</t>
  </si>
  <si>
    <t xml:space="preserve">PROJECTED MINIMUM
(auto-populated) </t>
  </si>
  <si>
    <r>
      <rPr>
        <b/>
        <i/>
        <sz val="11"/>
        <color theme="1"/>
        <rFont val="Calibri"/>
        <family val="2"/>
        <scheme val="minor"/>
      </rPr>
      <t>Instructions:</t>
    </r>
    <r>
      <rPr>
        <i/>
        <sz val="11"/>
        <color theme="1"/>
        <rFont val="Calibri"/>
        <family val="2"/>
        <scheme val="minor"/>
      </rPr>
      <t xml:space="preserve">
</t>
    </r>
    <r>
      <rPr>
        <b/>
        <i/>
        <sz val="11"/>
        <color theme="1"/>
        <rFont val="Calibri"/>
        <family val="2"/>
        <scheme val="minor"/>
      </rPr>
      <t xml:space="preserve">Columns A-C: </t>
    </r>
    <r>
      <rPr>
        <i/>
        <sz val="11"/>
        <color theme="1"/>
        <rFont val="Calibri"/>
        <family val="2"/>
        <scheme val="minor"/>
      </rPr>
      <t xml:space="preserve">ONLY previously AEFLA funded applicants, enter NRS data for the years listed.
</t>
    </r>
    <r>
      <rPr>
        <b/>
        <i/>
        <sz val="11"/>
        <color theme="1"/>
        <rFont val="Calibri"/>
        <family val="2"/>
        <scheme val="minor"/>
      </rPr>
      <t xml:space="preserve">Column D: </t>
    </r>
    <r>
      <rPr>
        <i/>
        <sz val="11"/>
        <color theme="1"/>
        <rFont val="Calibri"/>
        <family val="2"/>
        <scheme val="minor"/>
      </rPr>
      <t xml:space="preserve">This column will auto-populate the 3 year actual enrollment average.
</t>
    </r>
    <r>
      <rPr>
        <b/>
        <i/>
        <sz val="11"/>
        <color theme="1"/>
        <rFont val="Calibri"/>
        <family val="2"/>
        <scheme val="minor"/>
      </rPr>
      <t xml:space="preserve">Column E-F: </t>
    </r>
    <r>
      <rPr>
        <i/>
        <sz val="11"/>
        <color theme="1"/>
        <rFont val="Calibri"/>
        <family val="2"/>
        <scheme val="minor"/>
      </rPr>
      <t xml:space="preserve">ALL applicants, enter projected enrollment target for years listed.
</t>
    </r>
    <r>
      <rPr>
        <b/>
        <i/>
        <sz val="11"/>
        <color theme="1"/>
        <rFont val="Calibri"/>
        <family val="2"/>
        <scheme val="minor"/>
      </rPr>
      <t xml:space="preserve">Column G: </t>
    </r>
    <r>
      <rPr>
        <i/>
        <sz val="11"/>
        <color theme="1"/>
        <rFont val="Calibri"/>
        <family val="2"/>
        <scheme val="minor"/>
      </rPr>
      <t xml:space="preserve"> This column will auto-populate based on column E and the MSG Target.</t>
    </r>
  </si>
  <si>
    <t xml:space="preserve">Adult General Education (AGE)
 Section 231 Allocation </t>
  </si>
  <si>
    <t>*[C]  Provide the city of instruction; if instruction is online only , indicate N/A</t>
  </si>
  <si>
    <t xml:space="preserve">
If the cost entered in (5) for each service/commodity listed in (3) is not the total cost of this service/commodity, enter the appropriate percentage in (6) that is applicable to this project.  If the cost entered in (5) for each service/commodity listed in (3) is the total cost for this service/commodity and is applicable to this project, enter 100% in (6).</t>
  </si>
  <si>
    <t>3- Year Avg (auto-populated)</t>
  </si>
  <si>
    <r>
      <t xml:space="preserve">Equipment projected to be purchased from this grant </t>
    </r>
    <r>
      <rPr>
        <u/>
        <sz val="10"/>
        <rFont val="Calibri"/>
        <family val="2"/>
        <scheme val="minor"/>
      </rPr>
      <t>must </t>
    </r>
    <r>
      <rPr>
        <sz val="10"/>
        <rFont val="Calibri"/>
        <family val="2"/>
        <scheme val="minor"/>
      </rPr>
      <t xml:space="preserve">be submitted on this form </t>
    </r>
    <r>
      <rPr>
        <b/>
        <u/>
        <sz val="10"/>
        <rFont val="Calibri"/>
        <family val="2"/>
        <scheme val="minor"/>
      </rPr>
      <t>or</t>
    </r>
    <r>
      <rPr>
        <b/>
        <sz val="10"/>
        <rFont val="Calibri"/>
        <family val="2"/>
        <scheme val="minor"/>
      </rPr>
      <t xml:space="preserve"> </t>
    </r>
    <r>
      <rPr>
        <sz val="10"/>
        <rFont val="Calibri"/>
        <family val="2"/>
        <scheme val="minor"/>
      </rPr>
      <t>in a format that contains the
information appearing on this form.</t>
    </r>
  </si>
  <si>
    <t>Name of Eligible Recipient</t>
  </si>
  <si>
    <r>
      <rPr>
        <sz val="10"/>
        <rFont val="Calibri"/>
        <family val="2"/>
        <scheme val="minor"/>
      </rPr>
      <t xml:space="preserve">Project Number </t>
    </r>
    <r>
      <rPr>
        <b/>
        <sz val="10"/>
        <rFont val="Calibri"/>
        <family val="2"/>
        <scheme val="minor"/>
      </rPr>
      <t>(DOE USE ONLY)</t>
    </r>
  </si>
  <si>
    <t>PROJECTED EQUIPMENT PURCHASES</t>
  </si>
  <si>
    <t>(Cells will expand when text is typed.)</t>
  </si>
  <si>
    <r>
      <rPr>
        <b/>
        <sz val="10"/>
        <rFont val="Calibri"/>
        <family val="2"/>
        <scheme val="minor"/>
      </rPr>
      <t>ITEM
#</t>
    </r>
  </si>
  <si>
    <t>FUNCTION CODE</t>
  </si>
  <si>
    <t>OBJECT CODE</t>
  </si>
  <si>
    <t>ACCOUNT TITLE</t>
  </si>
  <si>
    <t>DESCRIPTION</t>
  </si>
  <si>
    <t>SCHOOL / PROGRAM</t>
  </si>
  <si>
    <t>NUMBER OF ITEMS</t>
  </si>
  <si>
    <r>
      <rPr>
        <b/>
        <sz val="10"/>
        <rFont val="Calibri"/>
        <family val="2"/>
        <scheme val="minor"/>
      </rPr>
      <t>ITEM COST
($)</t>
    </r>
  </si>
  <si>
    <r>
      <rPr>
        <b/>
        <sz val="10"/>
        <rFont val="Calibri"/>
        <family val="2"/>
        <scheme val="minor"/>
      </rPr>
      <t>TOTAL AMOUNT
($)</t>
    </r>
  </si>
  <si>
    <r>
      <rPr>
        <b/>
        <sz val="10"/>
        <color rgb="FFFFFFFF"/>
        <rFont val="Calibri"/>
        <family val="2"/>
        <scheme val="minor"/>
      </rPr>
      <t>A</t>
    </r>
  </si>
  <si>
    <r>
      <rPr>
        <b/>
        <sz val="10"/>
        <color rgb="FFFFFFFF"/>
        <rFont val="Calibri"/>
        <family val="2"/>
        <scheme val="minor"/>
      </rPr>
      <t>B</t>
    </r>
  </si>
  <si>
    <r>
      <rPr>
        <b/>
        <sz val="10"/>
        <color rgb="FFFFFFFF"/>
        <rFont val="Calibri"/>
        <family val="2"/>
        <scheme val="minor"/>
      </rPr>
      <t>D</t>
    </r>
  </si>
  <si>
    <r>
      <rPr>
        <b/>
        <sz val="10"/>
        <color rgb="FFFFFFFF"/>
        <rFont val="Calibri"/>
        <family val="2"/>
        <scheme val="minor"/>
      </rPr>
      <t>E</t>
    </r>
  </si>
  <si>
    <r>
      <rPr>
        <b/>
        <sz val="10"/>
        <color rgb="FFFFFFFF"/>
        <rFont val="Calibri"/>
        <family val="2"/>
        <scheme val="minor"/>
      </rPr>
      <t>F</t>
    </r>
  </si>
  <si>
    <r>
      <rPr>
        <b/>
        <sz val="10"/>
        <color rgb="FFFFFFFF"/>
        <rFont val="Calibri"/>
        <family val="2"/>
        <scheme val="minor"/>
      </rPr>
      <t>G</t>
    </r>
  </si>
  <si>
    <r>
      <rPr>
        <b/>
        <sz val="10"/>
        <color rgb="FFFFFFFF"/>
        <rFont val="Calibri"/>
        <family val="2"/>
        <scheme val="minor"/>
      </rPr>
      <t>H</t>
    </r>
  </si>
  <si>
    <t>Inventory Guidelines</t>
  </si>
  <si>
    <t>The following elements are required on the inventory of all equipment purchased.</t>
  </si>
  <si>
    <t>State Requirements for inventory elements are located in Rule 69I-72.003, Florida Administrative Code, Recording of</t>
  </si>
  <si>
    <t>Property.</t>
  </si>
  <si>
    <r>
      <t>Does the agency’s inventory system contain all required federal and state elements listed above?</t>
    </r>
    <r>
      <rPr>
        <u/>
        <sz val="10"/>
        <rFont val="Arial"/>
        <family val="2"/>
      </rPr>
      <t/>
    </r>
  </si>
  <si>
    <t>Instructions for Completion</t>
  </si>
  <si>
    <t>This form should be completed based on the instructions outlined below, unless instructed otherwise</t>
  </si>
  <si>
    <t>in the Request for Proposal (RFP) or Request for Application (RFA). Use multiple forms as needed.</t>
  </si>
  <si>
    <t>A. Enter Name of Eligible Recipient.</t>
  </si>
  <si>
    <t>COLUMN A - FUNCTION CODE:</t>
  </si>
  <si>
    <t>COLUMN B - OBJECT CODE:</t>
  </si>
  <si>
    <r>
      <rPr>
        <b/>
        <sz val="10"/>
        <color rgb="FF000000"/>
        <rFont val="Calibri"/>
        <family val="2"/>
        <scheme val="minor"/>
      </rPr>
      <t>Florida Department of Education
Division of Career and Adult Education</t>
    </r>
    <r>
      <rPr>
        <sz val="10"/>
        <color theme="1"/>
        <rFont val="Calibri"/>
        <family val="2"/>
        <scheme val="minor"/>
      </rPr>
      <t xml:space="preserve">
</t>
    </r>
    <r>
      <rPr>
        <b/>
        <sz val="10"/>
        <color rgb="FF000000"/>
        <rFont val="Calibri"/>
        <family val="2"/>
        <scheme val="minor"/>
      </rPr>
      <t>PROJECTED EQUIPMENT PURCHASES FORM</t>
    </r>
  </si>
  <si>
    <r>
      <rPr>
        <sz val="10"/>
        <rFont val="Calibri"/>
        <family val="2"/>
        <scheme val="minor"/>
      </rPr>
      <t xml:space="preserve">B.   Project Number </t>
    </r>
    <r>
      <rPr>
        <b/>
        <sz val="10"/>
        <rFont val="Calibri"/>
        <family val="2"/>
        <scheme val="minor"/>
      </rPr>
      <t>(DOE USE ONLY)</t>
    </r>
  </si>
  <si>
    <r>
      <rPr>
        <b/>
        <sz val="10"/>
        <rFont val="Calibri"/>
        <family val="2"/>
        <scheme val="minor"/>
      </rPr>
      <t>COLUMN C – ACCOUNT TITLE:</t>
    </r>
  </si>
  <si>
    <r>
      <rPr>
        <b/>
        <sz val="10"/>
        <rFont val="Calibri"/>
        <family val="2"/>
        <scheme val="minor"/>
      </rPr>
      <t>COLUMN D – DESCRIPTION:</t>
    </r>
  </si>
  <si>
    <r>
      <rPr>
        <b/>
        <sz val="10"/>
        <rFont val="Calibri"/>
        <family val="2"/>
        <scheme val="minor"/>
      </rPr>
      <t>COLUMN F – NUMBER OF ITEMS:</t>
    </r>
  </si>
  <si>
    <r>
      <rPr>
        <b/>
        <sz val="10"/>
        <rFont val="Calibri"/>
        <family val="2"/>
        <scheme val="minor"/>
      </rPr>
      <t>COLUMN G – ITEM COST:</t>
    </r>
  </si>
  <si>
    <r>
      <rPr>
        <b/>
        <sz val="10"/>
        <rFont val="Calibri"/>
        <family val="2"/>
        <scheme val="minor"/>
      </rPr>
      <t>COLUMN H – TOTAL COST:</t>
    </r>
  </si>
  <si>
    <r>
      <t>DOE 101 S Rev. 2/2021</t>
    </r>
    <r>
      <rPr>
        <b/>
        <sz val="11"/>
        <rFont val="Calibri"/>
        <family val="2"/>
        <scheme val="minor"/>
      </rPr>
      <t xml:space="preserve">
Budget Narrative Form Instructions</t>
    </r>
  </si>
  <si>
    <r>
      <t xml:space="preserve">(4) FTE  </t>
    </r>
    <r>
      <rPr>
        <sz val="11"/>
        <rFont val="Calibri"/>
        <family val="2"/>
        <scheme val="minor"/>
      </rPr>
      <t>-  (Only  a</t>
    </r>
    <r>
      <rPr>
        <i/>
        <sz val="11"/>
        <rFont val="Calibri"/>
        <family val="2"/>
        <scheme val="minor"/>
      </rPr>
      <t xml:space="preserve">pplicable  for  items  classified  as  Salaries  and  Other  Personal  Services  (Refer  to  (2)  Object  Code.)  </t>
    </r>
    <r>
      <rPr>
        <sz val="11"/>
        <rFont val="Calibri"/>
        <family val="2"/>
        <scheme val="minor"/>
      </rPr>
      <t>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t>
    </r>
    <r>
      <rPr>
        <b/>
        <sz val="11"/>
        <rFont val="Calibri"/>
        <family val="2"/>
        <scheme val="minor"/>
      </rPr>
      <t xml:space="preserve">
(5)  Amount </t>
    </r>
    <r>
      <rPr>
        <sz val="11"/>
        <rFont val="Calibri"/>
        <family val="2"/>
        <scheme val="minor"/>
      </rPr>
      <t>- Enter the total amount budgeted for each line item.</t>
    </r>
    <r>
      <rPr>
        <b/>
        <sz val="11"/>
        <rFont val="Calibri"/>
        <family val="2"/>
        <scheme val="minor"/>
      </rPr>
      <t xml:space="preserve">
(6)  Percent Allocated </t>
    </r>
    <r>
      <rPr>
        <sz val="11"/>
        <rFont val="Calibri"/>
        <family val="2"/>
        <scheme val="minor"/>
      </rPr>
      <t>– For each line item, enter the appropriate percentage that is allocated or applicable to this project (see pages 3-4 for examples)</t>
    </r>
    <r>
      <rPr>
        <b/>
        <sz val="11"/>
        <rFont val="Calibri"/>
        <family val="2"/>
        <scheme val="minor"/>
      </rPr>
      <t xml:space="preserve">
(7) – (9)  Allowable, Reasonable and Necessary </t>
    </r>
    <r>
      <rPr>
        <sz val="11"/>
        <rFont val="Calibri"/>
        <family val="2"/>
        <scheme val="minor"/>
      </rPr>
      <t>- DOE USE ONLY.</t>
    </r>
  </si>
  <si>
    <t>Revised 05-19-2021 AGE ONLY</t>
  </si>
  <si>
    <t xml:space="preserve">St. Johns </t>
  </si>
  <si>
    <t xml:space="preserve">St. Lucie </t>
  </si>
  <si>
    <t xml:space="preserve">Santa Rosa </t>
  </si>
  <si>
    <t>Sarasota</t>
  </si>
  <si>
    <t xml:space="preserve">Seminole </t>
  </si>
  <si>
    <t>ELCATE</t>
  </si>
  <si>
    <r>
      <t>Revised 5-28-21</t>
    </r>
    <r>
      <rPr>
        <b/>
        <sz val="14"/>
        <rFont val="Calibri"/>
        <family val="2"/>
        <scheme val="minor"/>
      </rPr>
      <t xml:space="preserve">
</t>
    </r>
    <r>
      <rPr>
        <b/>
        <sz val="14"/>
        <color rgb="FFFF0000"/>
        <rFont val="Calibri"/>
        <family val="2"/>
        <scheme val="minor"/>
      </rPr>
      <t>Program Offering Summary</t>
    </r>
    <r>
      <rPr>
        <b/>
        <sz val="14"/>
        <rFont val="Calibri"/>
        <family val="2"/>
        <scheme val="minor"/>
      </rPr>
      <t xml:space="preserve">
Revised 05-19-21
AGE Allocation Chart</t>
    </r>
    <r>
      <rPr>
        <b/>
        <sz val="14"/>
        <color rgb="FFFF0000"/>
        <rFont val="Calibri"/>
        <family val="2"/>
        <scheme val="minor"/>
      </rPr>
      <t xml:space="preserve"> </t>
    </r>
    <r>
      <rPr>
        <b/>
        <sz val="14"/>
        <rFont val="Calibri"/>
        <family val="2"/>
        <scheme val="minor"/>
      </rPr>
      <t xml:space="preserve">
Revised 05-12-21
*IECLE Allocation Chart (only select agencies)
Revised 05-04-2021
Updated AGE and</t>
    </r>
    <r>
      <rPr>
        <b/>
        <u/>
        <sz val="14"/>
        <rFont val="Calibri"/>
        <family val="2"/>
        <scheme val="minor"/>
      </rPr>
      <t xml:space="preserve"> </t>
    </r>
    <r>
      <rPr>
        <b/>
        <sz val="14"/>
        <rFont val="Calibri"/>
        <family val="2"/>
        <scheme val="minor"/>
      </rPr>
      <t>IECLE Allocation Chart
Updated Program Offering Summary
Updated the Adult Education Personnel Chart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</si>
</sst>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7" formatCode="&quot;$&quot;#,##0.00_);\(&quot;$&quot;#,##0.00\)"/>
    <numFmt numFmtId="8" formatCode="&quot;$&quot;#,##0.00_);[Red]\(&quot;$&quot;#,##0.00\)"/>
    <numFmt numFmtId="44" formatCode="_(&quot;$&quot;* #,##0.00_);_(&quot;$&quot;* \(#,##0.00\);_(&quot;$&quot;* &quot;-&quot;??_);_(@_)"/>
    <numFmt numFmtId="164" formatCode="0.0%"/>
    <numFmt numFmtId="165" formatCode="_(&quot;$&quot;* #,##0_);_(&quot;$&quot;* \(#,##0\);_(&quot;$&quot;* &quot;-&quot;??_);_(@_)"/>
    <numFmt numFmtId="166" formatCode="###0;###0"/>
    <numFmt numFmtId="167" formatCode="_([$$-409]* #,##0_);_([$$-409]* \(#,##0\);_([$$-409]* &quot;-&quot;??_);_(@_)"/>
    <numFmt numFmtId="168" formatCode="&quot;$&quot;#,##0.00"/>
    <numFmt numFmtId="169" formatCode="0.0"/>
    <numFmt numFmtId="170" formatCode="_([$$-409]* #,##0.00_);_([$$-409]* \(#,##0.00\);_([$$-409]* &quot;-&quot;??_);_(@_)"/>
  </numFmts>
  <fonts count="5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sz val="9"/>
      <color rgb="FFC00000"/>
      <name val="Calibri"/>
      <family val="2"/>
      <scheme val="minor"/>
    </font>
    <font>
      <b/>
      <sz val="10"/>
      <color rgb="FF000000"/>
      <name val="Calibri"/>
      <family val="2"/>
      <scheme val="minor"/>
    </font>
    <font>
      <b/>
      <sz val="10"/>
      <color theme="0"/>
      <name val="Calibri"/>
      <family val="2"/>
      <scheme val="minor"/>
    </font>
    <font>
      <sz val="9.5"/>
      <color theme="1"/>
      <name val="Calibri"/>
      <family val="2"/>
      <scheme val="minor"/>
    </font>
    <font>
      <b/>
      <i/>
      <sz val="11"/>
      <color theme="1"/>
      <name val="Calibri"/>
      <family val="2"/>
      <scheme val="minor"/>
    </font>
    <font>
      <b/>
      <i/>
      <sz val="10"/>
      <color rgb="FF000000"/>
      <name val="Calibri"/>
      <family val="2"/>
      <scheme val="minor"/>
    </font>
    <font>
      <b/>
      <sz val="10"/>
      <name val="Arial"/>
      <family val="2"/>
    </font>
    <font>
      <sz val="11"/>
      <color indexed="8"/>
      <name val="Calibri"/>
      <family val="2"/>
    </font>
    <font>
      <sz val="10"/>
      <color rgb="FF000000"/>
      <name val="Times New Roman"/>
      <family val="1"/>
    </font>
    <font>
      <sz val="10"/>
      <name val="Arial"/>
      <family val="2"/>
    </font>
    <font>
      <u/>
      <sz val="10"/>
      <name val="Arial"/>
      <family val="2"/>
    </font>
    <font>
      <sz val="10"/>
      <color rgb="FF000000"/>
      <name val="Arial"/>
      <family val="2"/>
    </font>
    <font>
      <sz val="9"/>
      <name val="Arial"/>
      <family val="2"/>
    </font>
    <font>
      <sz val="11"/>
      <color rgb="FFFF0000"/>
      <name val="Calibri"/>
      <family val="2"/>
      <scheme val="minor"/>
    </font>
    <font>
      <sz val="11"/>
      <name val="Calibri"/>
      <family val="2"/>
      <scheme val="minor"/>
    </font>
    <font>
      <b/>
      <sz val="14"/>
      <color rgb="FF000000"/>
      <name val="Calibri"/>
      <family val="2"/>
    </font>
    <font>
      <b/>
      <sz val="11"/>
      <color rgb="FFFF0000"/>
      <name val="Calibri"/>
      <family val="2"/>
      <scheme val="minor"/>
    </font>
    <font>
      <b/>
      <sz val="10"/>
      <color rgb="FF000000"/>
      <name val="Arial"/>
      <family val="2"/>
    </font>
    <font>
      <b/>
      <sz val="16"/>
      <color theme="1"/>
      <name val="Calibri"/>
      <family val="2"/>
      <scheme val="minor"/>
    </font>
    <font>
      <b/>
      <sz val="12"/>
      <color theme="1"/>
      <name val="Calibri"/>
      <family val="2"/>
      <scheme val="minor"/>
    </font>
    <font>
      <i/>
      <sz val="10"/>
      <color theme="1"/>
      <name val="Calibri"/>
      <family val="2"/>
      <scheme val="minor"/>
    </font>
    <font>
      <b/>
      <i/>
      <sz val="10"/>
      <color theme="1"/>
      <name val="Calibri"/>
      <family val="2"/>
      <scheme val="minor"/>
    </font>
    <font>
      <sz val="12"/>
      <color theme="1"/>
      <name val="Calibri"/>
      <family val="2"/>
      <scheme val="minor"/>
    </font>
    <font>
      <sz val="22"/>
      <color theme="1"/>
      <name val="Calibri"/>
      <family val="2"/>
      <scheme val="minor"/>
    </font>
    <font>
      <b/>
      <sz val="26"/>
      <color theme="0"/>
      <name val="Calibri"/>
      <family val="2"/>
      <scheme val="minor"/>
    </font>
    <font>
      <i/>
      <sz val="11"/>
      <color theme="1"/>
      <name val="Calibri"/>
      <family val="2"/>
      <scheme val="minor"/>
    </font>
    <font>
      <b/>
      <sz val="12"/>
      <name val="Calibri"/>
      <family val="2"/>
      <scheme val="minor"/>
    </font>
    <font>
      <sz val="11"/>
      <color rgb="FF000000"/>
      <name val="Calibri"/>
      <family val="2"/>
      <scheme val="minor"/>
    </font>
    <font>
      <b/>
      <sz val="14"/>
      <color rgb="FFFF0000"/>
      <name val="Calibri"/>
      <family val="2"/>
      <scheme val="minor"/>
    </font>
    <font>
      <b/>
      <sz val="11"/>
      <color rgb="FF000000"/>
      <name val="Calibri"/>
      <family val="2"/>
      <scheme val="minor"/>
    </font>
    <font>
      <sz val="10"/>
      <color rgb="FF000000"/>
      <name val="Calibri"/>
      <family val="2"/>
      <scheme val="minor"/>
    </font>
    <font>
      <sz val="10"/>
      <name val="Calibri"/>
      <family val="2"/>
      <scheme val="minor"/>
    </font>
    <font>
      <u/>
      <sz val="10"/>
      <name val="Calibri"/>
      <family val="2"/>
      <scheme val="minor"/>
    </font>
    <font>
      <b/>
      <u/>
      <sz val="10"/>
      <name val="Calibri"/>
      <family val="2"/>
      <scheme val="minor"/>
    </font>
    <font>
      <b/>
      <sz val="10"/>
      <name val="Calibri"/>
      <family val="2"/>
      <scheme val="minor"/>
    </font>
    <font>
      <b/>
      <sz val="10"/>
      <color rgb="FFFFFFFF"/>
      <name val="Calibri"/>
      <family val="2"/>
      <scheme val="minor"/>
    </font>
    <font>
      <sz val="9"/>
      <name val="Calibri"/>
      <family val="2"/>
      <scheme val="minor"/>
    </font>
    <font>
      <sz val="12"/>
      <name val="Calibri"/>
      <family val="2"/>
      <scheme val="minor"/>
    </font>
    <font>
      <b/>
      <sz val="14"/>
      <name val="Calibri"/>
      <family val="2"/>
      <scheme val="minor"/>
    </font>
    <font>
      <sz val="14"/>
      <name val="Calibri"/>
      <family val="2"/>
      <scheme val="minor"/>
    </font>
    <font>
      <sz val="8"/>
      <name val="Calibri"/>
      <family val="2"/>
      <scheme val="minor"/>
    </font>
    <font>
      <i/>
      <sz val="11"/>
      <name val="Calibri"/>
      <family val="2"/>
      <scheme val="minor"/>
    </font>
    <font>
      <b/>
      <sz val="11"/>
      <name val="Calibri"/>
      <family val="2"/>
      <scheme val="minor"/>
    </font>
    <font>
      <b/>
      <u/>
      <sz val="14"/>
      <name val="Calibri"/>
      <family val="2"/>
      <scheme val="minor"/>
    </font>
  </fonts>
  <fills count="21">
    <fill>
      <patternFill patternType="none"/>
    </fill>
    <fill>
      <patternFill patternType="gray125"/>
    </fill>
    <fill>
      <patternFill patternType="solid">
        <fgColor theme="4" tint="-0.499984740745262"/>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00"/>
        <bgColor indexed="64"/>
      </patternFill>
    </fill>
    <fill>
      <patternFill patternType="solid">
        <fgColor rgb="FF8EA9DB"/>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indexed="22"/>
        <bgColor indexed="64"/>
      </patternFill>
    </fill>
    <fill>
      <patternFill patternType="solid">
        <fgColor rgb="FFB3B3B3"/>
      </patternFill>
    </fill>
    <fill>
      <patternFill patternType="solid">
        <fgColor rgb="FF404040"/>
      </patternFill>
    </fill>
    <fill>
      <patternFill patternType="solid">
        <fgColor rgb="FFE4E4E4"/>
        <bgColor rgb="FF000000"/>
      </patternFill>
    </fill>
    <fill>
      <patternFill patternType="solid">
        <fgColor rgb="FFD9D9D9"/>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EEDBF9"/>
        <bgColor indexed="64"/>
      </patternFill>
    </fill>
    <fill>
      <patternFill patternType="solid">
        <fgColor theme="0"/>
        <bgColor rgb="FF000000"/>
      </patternFill>
    </fill>
  </fills>
  <borders count="180">
    <border>
      <left/>
      <right/>
      <top/>
      <bottom/>
      <diagonal/>
    </border>
    <border>
      <left style="thin">
        <color theme="4" tint="-0.499984740745262"/>
      </left>
      <right/>
      <top style="thin">
        <color theme="4" tint="-0.499984740745262"/>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000000"/>
      </left>
      <right/>
      <top style="medium">
        <color rgb="FF000000"/>
      </top>
      <bottom/>
      <diagonal/>
    </border>
    <border>
      <left style="medium">
        <color rgb="FF000000"/>
      </left>
      <right/>
      <top style="medium">
        <color rgb="FF000000"/>
      </top>
      <bottom style="thin">
        <color auto="1"/>
      </bottom>
      <diagonal/>
    </border>
    <border>
      <left style="thin">
        <color theme="4" tint="-0.499984740745262"/>
      </left>
      <right/>
      <top style="medium">
        <color rgb="FF000000"/>
      </top>
      <bottom style="thin">
        <color theme="4" tint="-0.499984740745262"/>
      </bottom>
      <diagonal/>
    </border>
    <border>
      <left style="medium">
        <color rgb="FF000000"/>
      </left>
      <right style="thin">
        <color theme="4" tint="-0.499984740745262"/>
      </right>
      <top style="medium">
        <color rgb="FF000000"/>
      </top>
      <bottom style="thin">
        <color theme="4" tint="-0.499984740745262"/>
      </bottom>
      <diagonal/>
    </border>
    <border>
      <left style="medium">
        <color rgb="FF000000"/>
      </left>
      <right/>
      <top style="thin">
        <color auto="1"/>
      </top>
      <bottom style="thin">
        <color auto="1"/>
      </bottom>
      <diagonal/>
    </border>
    <border>
      <left style="medium">
        <color rgb="FF000000"/>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medium">
        <color rgb="FF000000"/>
      </left>
      <right style="thin">
        <color theme="4" tint="-0.499984740745262"/>
      </right>
      <top style="thin">
        <color theme="4" tint="-0.499984740745262"/>
      </top>
      <bottom/>
      <diagonal/>
    </border>
    <border>
      <left style="thin">
        <color theme="4" tint="-0.499984740745262"/>
      </left>
      <right/>
      <top style="medium">
        <color theme="4" tint="-0.499984740745262"/>
      </top>
      <bottom style="thin">
        <color theme="4" tint="-0.499984740745262"/>
      </bottom>
      <diagonal/>
    </border>
    <border>
      <left style="medium">
        <color rgb="FF000000"/>
      </left>
      <right/>
      <top style="thin">
        <color auto="1"/>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theme="4" tint="-0.499984740745262"/>
      </right>
      <top style="medium">
        <color rgb="FF000000"/>
      </top>
      <bottom style="medium">
        <color rgb="FF000000"/>
      </bottom>
      <diagonal/>
    </border>
    <border>
      <left style="thin">
        <color theme="4" tint="-0.499984740745262"/>
      </left>
      <right/>
      <top style="medium">
        <color rgb="FF000000"/>
      </top>
      <bottom style="medium">
        <color rgb="FF000000"/>
      </bottom>
      <diagonal/>
    </border>
    <border>
      <left style="medium">
        <color rgb="FF000000"/>
      </left>
      <right/>
      <top/>
      <bottom style="medium">
        <color rgb="FF000000"/>
      </bottom>
      <diagonal/>
    </border>
    <border>
      <left style="thin">
        <color theme="4" tint="-0.499984740745262"/>
      </left>
      <right/>
      <top/>
      <bottom style="medium">
        <color rgb="FF000000"/>
      </bottom>
      <diagonal/>
    </border>
    <border>
      <left style="medium">
        <color rgb="FF000000"/>
      </left>
      <right style="thin">
        <color theme="4" tint="-0.499984740745262"/>
      </right>
      <top/>
      <bottom style="medium">
        <color rgb="FF000000"/>
      </bottom>
      <diagonal/>
    </border>
    <border>
      <left style="thin">
        <color theme="4" tint="-0.499984740745262"/>
      </left>
      <right/>
      <top/>
      <bottom style="medium">
        <color indexed="64"/>
      </bottom>
      <diagonal/>
    </border>
    <border>
      <left style="medium">
        <color rgb="FF000000"/>
      </left>
      <right/>
      <top style="medium">
        <color theme="4" tint="-0.499984740745262"/>
      </top>
      <bottom style="medium">
        <color theme="4" tint="-0.499984740745262"/>
      </bottom>
      <diagonal/>
    </border>
    <border>
      <left/>
      <right/>
      <top style="thin">
        <color indexed="64"/>
      </top>
      <bottom/>
      <diagonal/>
    </border>
    <border>
      <left style="thin">
        <color rgb="FF000000"/>
      </left>
      <right style="thin">
        <color rgb="FF000000"/>
      </right>
      <top/>
      <bottom style="thin">
        <color rgb="FF000000"/>
      </bottom>
      <diagonal/>
    </border>
    <border>
      <left/>
      <right/>
      <top/>
      <bottom style="dashed">
        <color indexed="64"/>
      </bottom>
      <diagonal/>
    </border>
    <border>
      <left/>
      <right/>
      <top style="dashed">
        <color indexed="64"/>
      </top>
      <bottom style="dashed">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indexed="64"/>
      </left>
      <right style="thick">
        <color indexed="64"/>
      </right>
      <top style="medium">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style="thin">
        <color theme="4" tint="-0.499984740745262"/>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theme="4" tint="-0.499984740745262"/>
      </top>
      <bottom style="thin">
        <color theme="4" tint="-0.499984740745262"/>
      </bottom>
      <diagonal/>
    </border>
    <border>
      <left/>
      <right style="medium">
        <color indexed="64"/>
      </right>
      <top style="thin">
        <color indexed="64"/>
      </top>
      <bottom style="thin">
        <color indexed="64"/>
      </bottom>
      <diagonal/>
    </border>
    <border>
      <left style="medium">
        <color indexed="64"/>
      </left>
      <right/>
      <top style="thin">
        <color theme="4" tint="-0.499984740745262"/>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indexed="64"/>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style="thin">
        <color indexed="64"/>
      </top>
      <bottom style="medium">
        <color indexed="64"/>
      </bottom>
      <diagonal/>
    </border>
    <border>
      <left style="medium">
        <color rgb="FF000000"/>
      </left>
      <right style="medium">
        <color rgb="FF000000"/>
      </right>
      <top/>
      <bottom style="medium">
        <color rgb="FF000000"/>
      </bottom>
      <diagonal/>
    </border>
    <border>
      <left style="thick">
        <color indexed="64"/>
      </left>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style="medium">
        <color indexed="64"/>
      </bottom>
      <diagonal/>
    </border>
    <border>
      <left style="thick">
        <color indexed="64"/>
      </left>
      <right/>
      <top/>
      <bottom style="medium">
        <color indexed="64"/>
      </bottom>
      <diagonal/>
    </border>
    <border>
      <left/>
      <right style="thick">
        <color indexed="64"/>
      </right>
      <top/>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medium">
        <color indexed="64"/>
      </top>
      <bottom style="medium">
        <color indexed="64"/>
      </bottom>
      <diagonal/>
    </border>
    <border>
      <left/>
      <right style="thick">
        <color indexed="64"/>
      </right>
      <top style="thin">
        <color indexed="64"/>
      </top>
      <bottom style="medium">
        <color indexed="64"/>
      </bottom>
      <diagonal/>
    </border>
    <border>
      <left/>
      <right style="thick">
        <color indexed="64"/>
      </right>
      <top/>
      <bottom style="medium">
        <color indexed="64"/>
      </bottom>
      <diagonal/>
    </border>
    <border>
      <left style="thin">
        <color indexed="64"/>
      </left>
      <right style="thin">
        <color indexed="64"/>
      </right>
      <top style="medium">
        <color indexed="64"/>
      </top>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right style="medium">
        <color rgb="FF000000"/>
      </right>
      <top style="medium">
        <color indexed="64"/>
      </top>
      <bottom style="medium">
        <color indexed="64"/>
      </bottom>
      <diagonal/>
    </border>
    <border>
      <left/>
      <right style="medium">
        <color rgb="FF000000"/>
      </right>
      <top style="thin">
        <color indexed="64"/>
      </top>
      <bottom style="medium">
        <color indexed="64"/>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medium">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rgb="FF000000"/>
      </left>
      <right style="medium">
        <color rgb="FF000000"/>
      </right>
      <top/>
      <bottom style="thin">
        <color indexed="64"/>
      </bottom>
      <diagonal/>
    </border>
    <border>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indexed="64"/>
      </left>
      <right style="thin">
        <color indexed="64"/>
      </right>
      <top style="medium">
        <color indexed="64"/>
      </top>
      <bottom style="medium">
        <color rgb="FF000000"/>
      </bottom>
      <diagonal/>
    </border>
    <border>
      <left style="thin">
        <color indexed="64"/>
      </left>
      <right style="thin">
        <color indexed="64"/>
      </right>
      <top style="medium">
        <color indexed="64"/>
      </top>
      <bottom style="medium">
        <color rgb="FF000000"/>
      </bottom>
      <diagonal/>
    </border>
    <border>
      <left style="thin">
        <color indexed="64"/>
      </left>
      <right style="thick">
        <color indexed="64"/>
      </right>
      <top style="medium">
        <color indexed="64"/>
      </top>
      <bottom style="medium">
        <color rgb="FF000000"/>
      </bottom>
      <diagonal/>
    </border>
    <border>
      <left style="medium">
        <color rgb="FF000000"/>
      </left>
      <right style="medium">
        <color rgb="FF000000"/>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rgb="FF000000"/>
      </top>
      <bottom/>
      <diagonal/>
    </border>
    <border>
      <left style="medium">
        <color indexed="64"/>
      </left>
      <right/>
      <top style="medium">
        <color rgb="FF000000"/>
      </top>
      <bottom style="thin">
        <color theme="4" tint="-0.499984740745262"/>
      </bottom>
      <diagonal/>
    </border>
    <border>
      <left style="medium">
        <color indexed="64"/>
      </left>
      <right/>
      <top style="medium">
        <color theme="4" tint="-0.499984740745262"/>
      </top>
      <bottom style="thin">
        <color theme="4" tint="-0.499984740745262"/>
      </bottom>
      <diagonal/>
    </border>
    <border>
      <left style="medium">
        <color indexed="64"/>
      </left>
      <right style="medium">
        <color indexed="64"/>
      </right>
      <top style="medium">
        <color indexed="64"/>
      </top>
      <bottom/>
      <diagonal/>
    </border>
    <border>
      <left style="medium">
        <color indexed="64"/>
      </left>
      <right style="medium">
        <color indexed="64"/>
      </right>
      <top style="medium">
        <color rgb="FF000000"/>
      </top>
      <bottom style="thin">
        <color theme="4" tint="-0.499984740745262"/>
      </bottom>
      <diagonal/>
    </border>
    <border>
      <left style="medium">
        <color rgb="FF000000"/>
      </left>
      <right style="thin">
        <color theme="4" tint="-0.499984740745262"/>
      </right>
      <top/>
      <bottom/>
      <diagonal/>
    </border>
    <border>
      <left style="thin">
        <color theme="4" tint="-0.499984740745262"/>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theme="4" tint="-0.499984740745262"/>
      </top>
      <bottom style="medium">
        <color theme="4" tint="-0.499984740745262"/>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thin">
        <color theme="4" tint="-0.499984740745262"/>
      </bottom>
      <diagonal/>
    </border>
    <border>
      <left/>
      <right style="medium">
        <color indexed="64"/>
      </right>
      <top style="medium">
        <color rgb="FF000000"/>
      </top>
      <bottom style="thin">
        <color theme="4" tint="-0.499984740745262"/>
      </bottom>
      <diagonal/>
    </border>
    <border>
      <left/>
      <right style="medium">
        <color indexed="64"/>
      </right>
      <top style="medium">
        <color theme="4" tint="-0.499984740745262"/>
      </top>
      <bottom style="thin">
        <color theme="4" tint="-0.499984740745262"/>
      </bottom>
      <diagonal/>
    </border>
    <border>
      <left style="medium">
        <color indexed="64"/>
      </left>
      <right style="medium">
        <color indexed="64"/>
      </right>
      <top style="medium">
        <color indexed="64"/>
      </top>
      <bottom style="thin">
        <color theme="4" tint="-0.499984740745262"/>
      </bottom>
      <diagonal/>
    </border>
    <border>
      <left/>
      <right style="medium">
        <color indexed="64"/>
      </right>
      <top style="medium">
        <color rgb="FF000000"/>
      </top>
      <bottom/>
      <diagonal/>
    </border>
    <border>
      <left style="medium">
        <color rgb="FF000000"/>
      </left>
      <right style="thin">
        <color theme="4" tint="-0.499984740745262"/>
      </right>
      <top/>
      <bottom style="thin">
        <color theme="4" tint="-0.499984740745262"/>
      </bottom>
      <diagonal/>
    </border>
    <border>
      <left style="thin">
        <color theme="4" tint="-0.499984740745262"/>
      </left>
      <right/>
      <top/>
      <bottom style="thin">
        <color theme="4" tint="-0.499984740745262"/>
      </bottom>
      <diagonal/>
    </border>
    <border>
      <left/>
      <right style="medium">
        <color indexed="64"/>
      </right>
      <top/>
      <bottom style="thin">
        <color theme="4" tint="-0.499984740745262"/>
      </bottom>
      <diagonal/>
    </border>
    <border>
      <left style="medium">
        <color indexed="64"/>
      </left>
      <right/>
      <top/>
      <bottom style="thin">
        <color theme="4" tint="-0.499984740745262"/>
      </bottom>
      <diagonal/>
    </border>
    <border>
      <left style="medium">
        <color indexed="64"/>
      </left>
      <right style="medium">
        <color indexed="64"/>
      </right>
      <top/>
      <bottom style="thin">
        <color indexed="64"/>
      </bottom>
      <diagonal/>
    </border>
    <border>
      <left style="medium">
        <color indexed="64"/>
      </left>
      <right style="thin">
        <color theme="4" tint="-0.499984740745262"/>
      </right>
      <top style="medium">
        <color indexed="64"/>
      </top>
      <bottom style="medium">
        <color indexed="64"/>
      </bottom>
      <diagonal/>
    </border>
    <border>
      <left style="thin">
        <color theme="4" tint="-0.499984740745262"/>
      </left>
      <right/>
      <top style="medium">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right/>
      <top/>
      <bottom style="medium">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style="medium">
        <color indexed="64"/>
      </right>
      <top style="thin">
        <color rgb="FF000000"/>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xf numFmtId="0" fontId="17" fillId="0" borderId="0"/>
  </cellStyleXfs>
  <cellXfs count="524">
    <xf numFmtId="0" fontId="0" fillId="0" borderId="0" xfId="0"/>
    <xf numFmtId="0" fontId="4" fillId="0" borderId="0" xfId="0" applyFont="1"/>
    <xf numFmtId="0" fontId="2" fillId="2" borderId="1" xfId="0" applyFont="1" applyFill="1" applyBorder="1" applyAlignment="1" applyProtection="1">
      <alignment vertical="top"/>
    </xf>
    <xf numFmtId="0" fontId="3" fillId="0" borderId="0" xfId="0" applyFont="1" applyAlignment="1">
      <alignment horizontal="center" vertical="center" wrapText="1"/>
    </xf>
    <xf numFmtId="0" fontId="3" fillId="0" borderId="0" xfId="0" applyFont="1" applyAlignment="1">
      <alignment horizontal="left" vertical="center"/>
    </xf>
    <xf numFmtId="0" fontId="0" fillId="0" borderId="0" xfId="0" applyAlignment="1">
      <alignment vertical="center"/>
    </xf>
    <xf numFmtId="0" fontId="0" fillId="0" borderId="0" xfId="0" applyAlignment="1">
      <alignment horizontal="left" vertical="center"/>
    </xf>
    <xf numFmtId="0" fontId="5" fillId="0" borderId="0" xfId="0" applyFont="1" applyAlignment="1">
      <alignment horizontal="left"/>
    </xf>
    <xf numFmtId="0" fontId="5" fillId="0" borderId="0" xfId="0" applyFont="1"/>
    <xf numFmtId="0" fontId="6" fillId="0" borderId="0" xfId="0" applyFont="1" applyAlignment="1">
      <alignment horizontal="left"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left"/>
    </xf>
    <xf numFmtId="0" fontId="8" fillId="0" borderId="0" xfId="0" applyFont="1"/>
    <xf numFmtId="0" fontId="6" fillId="4" borderId="26" xfId="0" applyFont="1" applyFill="1" applyBorder="1" applyAlignment="1" applyProtection="1">
      <alignment horizontal="center" vertical="top"/>
    </xf>
    <xf numFmtId="0" fontId="0" fillId="0" borderId="0" xfId="0" applyAlignment="1" applyProtection="1">
      <alignment horizontal="left" vertical="top"/>
    </xf>
    <xf numFmtId="0" fontId="3" fillId="0" borderId="0" xfId="0" applyFont="1" applyAlignment="1" applyProtection="1">
      <alignment horizontal="left" vertical="top"/>
    </xf>
    <xf numFmtId="0" fontId="0" fillId="0" borderId="0" xfId="0" applyAlignment="1" applyProtection="1">
      <alignment vertical="top"/>
    </xf>
    <xf numFmtId="0" fontId="5" fillId="0" borderId="0" xfId="0" applyFont="1" applyAlignment="1" applyProtection="1">
      <alignment vertical="top"/>
    </xf>
    <xf numFmtId="0" fontId="10" fillId="6" borderId="29" xfId="0" applyFont="1" applyFill="1" applyBorder="1" applyAlignment="1" applyProtection="1">
      <alignment horizontal="center" vertical="top" wrapText="1"/>
    </xf>
    <xf numFmtId="0" fontId="12" fillId="0" borderId="0" xfId="0" applyFont="1" applyAlignment="1" applyProtection="1">
      <alignment horizontal="left" vertical="top"/>
    </xf>
    <xf numFmtId="0" fontId="12" fillId="0" borderId="0" xfId="0" applyFont="1" applyAlignment="1" applyProtection="1">
      <alignment horizontal="left" vertical="top" wrapText="1"/>
    </xf>
    <xf numFmtId="0" fontId="5" fillId="9" borderId="31" xfId="0" applyFont="1" applyFill="1" applyBorder="1" applyAlignment="1" applyProtection="1">
      <alignment horizontal="center" vertical="top"/>
    </xf>
    <xf numFmtId="0" fontId="5" fillId="9" borderId="1" xfId="0" applyFont="1" applyFill="1" applyBorder="1" applyAlignment="1" applyProtection="1">
      <alignment horizontal="center" vertical="top"/>
    </xf>
    <xf numFmtId="0" fontId="5" fillId="9" borderId="35" xfId="0" applyFont="1" applyFill="1" applyBorder="1" applyAlignment="1" applyProtection="1">
      <alignment horizontal="center" vertical="top"/>
    </xf>
    <xf numFmtId="0" fontId="6" fillId="9" borderId="47" xfId="0" applyFont="1" applyFill="1" applyBorder="1" applyAlignment="1" applyProtection="1">
      <alignment vertical="top"/>
    </xf>
    <xf numFmtId="0" fontId="5" fillId="9" borderId="37" xfId="0" applyFont="1" applyFill="1" applyBorder="1" applyAlignment="1" applyProtection="1">
      <alignment horizontal="center" vertical="top"/>
    </xf>
    <xf numFmtId="0" fontId="6" fillId="9" borderId="40" xfId="0" applyFont="1" applyFill="1" applyBorder="1" applyAlignment="1" applyProtection="1">
      <alignment horizontal="right" vertical="top" indent="1"/>
    </xf>
    <xf numFmtId="0" fontId="10" fillId="6" borderId="16" xfId="0" applyFont="1" applyFill="1" applyBorder="1" applyAlignment="1" applyProtection="1">
      <alignment horizontal="center" vertical="center" wrapText="1"/>
    </xf>
    <xf numFmtId="0" fontId="3" fillId="0" borderId="0" xfId="0" applyFont="1" applyAlignment="1" applyProtection="1">
      <alignment horizontal="center" vertical="top"/>
    </xf>
    <xf numFmtId="0" fontId="13" fillId="0" borderId="0" xfId="0" applyFont="1" applyAlignment="1" applyProtection="1">
      <alignment horizontal="left" vertical="top"/>
    </xf>
    <xf numFmtId="0" fontId="10" fillId="6" borderId="3" xfId="0" applyFont="1" applyFill="1" applyBorder="1" applyAlignment="1" applyProtection="1">
      <alignment horizontal="center" vertical="center" wrapText="1"/>
    </xf>
    <xf numFmtId="0" fontId="10" fillId="6" borderId="4" xfId="0" applyFont="1" applyFill="1" applyBorder="1" applyAlignment="1" applyProtection="1">
      <alignment horizontal="center" vertical="center" wrapText="1"/>
    </xf>
    <xf numFmtId="0" fontId="11" fillId="2" borderId="6" xfId="0" applyFont="1" applyFill="1" applyBorder="1" applyAlignment="1">
      <alignment horizontal="centerContinuous" vertical="center" wrapText="1"/>
    </xf>
    <xf numFmtId="0" fontId="11" fillId="2" borderId="7" xfId="0" applyFont="1" applyFill="1" applyBorder="1" applyAlignment="1">
      <alignment horizontal="centerContinuous" vertical="center" wrapText="1"/>
    </xf>
    <xf numFmtId="0" fontId="11" fillId="2" borderId="8" xfId="0" applyFont="1" applyFill="1" applyBorder="1" applyAlignment="1">
      <alignment horizontal="centerContinuous" vertical="center" wrapText="1"/>
    </xf>
    <xf numFmtId="0" fontId="11" fillId="2" borderId="11" xfId="0" applyFont="1" applyFill="1" applyBorder="1" applyAlignment="1">
      <alignment horizontal="centerContinuous" vertical="center" wrapText="1"/>
    </xf>
    <xf numFmtId="0" fontId="6" fillId="0" borderId="0" xfId="0" applyFont="1" applyAlignment="1">
      <alignment horizontal="left" vertical="top"/>
    </xf>
    <xf numFmtId="0" fontId="5" fillId="0" borderId="0" xfId="0" applyFont="1" applyAlignment="1">
      <alignment horizontal="left" vertical="top"/>
    </xf>
    <xf numFmtId="0" fontId="0" fillId="0" borderId="0" xfId="0" applyAlignment="1">
      <alignment vertical="top"/>
    </xf>
    <xf numFmtId="0" fontId="11" fillId="2" borderId="57" xfId="0" applyFont="1" applyFill="1" applyBorder="1" applyAlignment="1">
      <alignment horizontal="centerContinuous" vertical="center" wrapText="1"/>
    </xf>
    <xf numFmtId="0" fontId="2" fillId="2" borderId="60" xfId="0" applyFont="1" applyFill="1" applyBorder="1" applyAlignment="1" applyProtection="1">
      <alignment vertical="top"/>
    </xf>
    <xf numFmtId="0" fontId="2" fillId="2" borderId="63" xfId="0" applyFont="1" applyFill="1" applyBorder="1" applyAlignment="1" applyProtection="1">
      <alignment vertical="top"/>
    </xf>
    <xf numFmtId="0" fontId="2" fillId="2" borderId="65" xfId="0" applyFont="1" applyFill="1" applyBorder="1" applyAlignment="1" applyProtection="1">
      <alignment vertical="top"/>
    </xf>
    <xf numFmtId="0" fontId="22" fillId="0" borderId="0" xfId="0" applyFont="1" applyAlignment="1" applyProtection="1">
      <alignment horizontal="left" vertical="top"/>
    </xf>
    <xf numFmtId="0" fontId="6" fillId="0" borderId="0" xfId="0" applyFont="1"/>
    <xf numFmtId="0" fontId="5" fillId="0" borderId="0" xfId="0" applyFont="1" applyAlignment="1">
      <alignment vertical="center"/>
    </xf>
    <xf numFmtId="0" fontId="5" fillId="0" borderId="0" xfId="0" applyFont="1" applyAlignment="1">
      <alignment vertical="top"/>
    </xf>
    <xf numFmtId="0" fontId="3" fillId="0" borderId="0" xfId="0" applyFont="1"/>
    <xf numFmtId="0" fontId="10" fillId="6" borderId="13" xfId="0" applyFont="1" applyFill="1" applyBorder="1" applyAlignment="1">
      <alignment horizontal="center" vertical="top" wrapText="1"/>
    </xf>
    <xf numFmtId="0" fontId="10" fillId="6" borderId="13" xfId="0" applyFont="1" applyFill="1" applyBorder="1" applyAlignment="1">
      <alignment horizontal="center" vertical="center" wrapText="1"/>
    </xf>
    <xf numFmtId="0" fontId="0" fillId="0" borderId="0" xfId="0" applyAlignment="1">
      <alignment horizontal="left" vertical="top"/>
    </xf>
    <xf numFmtId="0" fontId="0" fillId="0" borderId="0" xfId="0" applyFill="1" applyAlignment="1" applyProtection="1">
      <alignment horizontal="left" vertical="top"/>
    </xf>
    <xf numFmtId="0" fontId="0" fillId="0" borderId="0" xfId="0" applyFill="1"/>
    <xf numFmtId="0" fontId="3" fillId="0" borderId="0" xfId="0" applyFont="1" applyAlignment="1" applyProtection="1">
      <alignment horizontal="center" vertical="center"/>
    </xf>
    <xf numFmtId="0" fontId="3" fillId="0" borderId="0" xfId="0" applyFont="1" applyAlignment="1">
      <alignment horizontal="center" vertical="center"/>
    </xf>
    <xf numFmtId="0" fontId="22" fillId="0" borderId="0" xfId="0" applyFont="1"/>
    <xf numFmtId="0" fontId="10" fillId="6" borderId="24" xfId="0" applyFont="1" applyFill="1" applyBorder="1" applyAlignment="1" applyProtection="1">
      <alignment horizontal="center" vertical="center" wrapText="1"/>
    </xf>
    <xf numFmtId="0" fontId="25" fillId="0" borderId="0" xfId="0" applyFont="1" applyAlignment="1" applyProtection="1">
      <alignment horizontal="left" vertical="top"/>
    </xf>
    <xf numFmtId="0" fontId="25" fillId="0" borderId="0" xfId="0" applyFont="1"/>
    <xf numFmtId="0" fontId="0" fillId="0" borderId="0" xfId="0" applyAlignment="1">
      <alignment horizontal="center" vertical="center"/>
    </xf>
    <xf numFmtId="0" fontId="3" fillId="0" borderId="29" xfId="0" applyFont="1" applyBorder="1" applyAlignment="1">
      <alignment horizontal="center" vertical="center"/>
    </xf>
    <xf numFmtId="0" fontId="3" fillId="0" borderId="73" xfId="0" applyFont="1" applyBorder="1" applyAlignment="1">
      <alignment horizontal="center" vertical="center" wrapText="1"/>
    </xf>
    <xf numFmtId="0" fontId="3" fillId="0" borderId="74" xfId="0" applyFont="1" applyBorder="1" applyAlignment="1">
      <alignment horizontal="center" vertical="center" wrapText="1"/>
    </xf>
    <xf numFmtId="0" fontId="11" fillId="2" borderId="73" xfId="0" applyFont="1" applyFill="1" applyBorder="1" applyAlignment="1">
      <alignment horizontal="center" vertical="center" wrapText="1"/>
    </xf>
    <xf numFmtId="0" fontId="11" fillId="2" borderId="90" xfId="0" applyFont="1" applyFill="1" applyBorder="1" applyAlignment="1">
      <alignment horizontal="center" vertical="center" wrapText="1"/>
    </xf>
    <xf numFmtId="0" fontId="11" fillId="2" borderId="97" xfId="0" applyFont="1" applyFill="1" applyBorder="1" applyAlignment="1">
      <alignment horizontal="centerContinuous" vertical="center" wrapText="1"/>
    </xf>
    <xf numFmtId="0" fontId="5" fillId="4" borderId="104" xfId="0" applyFont="1" applyFill="1" applyBorder="1" applyAlignment="1" applyProtection="1">
      <alignment horizontal="center" vertical="top"/>
    </xf>
    <xf numFmtId="0" fontId="5" fillId="4" borderId="79" xfId="0" applyFont="1" applyFill="1" applyBorder="1" applyAlignment="1" applyProtection="1">
      <alignment horizontal="center" vertical="top"/>
    </xf>
    <xf numFmtId="0" fontId="5" fillId="4" borderId="105" xfId="0" applyFont="1" applyFill="1" applyBorder="1" applyAlignment="1" applyProtection="1">
      <alignment horizontal="center" vertical="top"/>
    </xf>
    <xf numFmtId="0" fontId="6" fillId="4" borderId="0" xfId="0" applyFont="1" applyFill="1" applyBorder="1" applyAlignment="1" applyProtection="1">
      <alignment horizontal="center" vertical="top"/>
    </xf>
    <xf numFmtId="0" fontId="11" fillId="2" borderId="110" xfId="0" applyFont="1" applyFill="1" applyBorder="1" applyAlignment="1">
      <alignment horizontal="centerContinuous" vertical="center" wrapText="1"/>
    </xf>
    <xf numFmtId="0" fontId="11" fillId="2" borderId="0" xfId="0" applyFont="1" applyFill="1" applyBorder="1" applyAlignment="1">
      <alignment horizontal="center" vertical="center" wrapText="1"/>
    </xf>
    <xf numFmtId="0" fontId="5" fillId="4" borderId="112" xfId="0" applyFont="1" applyFill="1" applyBorder="1" applyAlignment="1" applyProtection="1">
      <alignment horizontal="center" vertical="top"/>
    </xf>
    <xf numFmtId="0" fontId="22" fillId="3" borderId="0" xfId="0" applyFont="1" applyFill="1"/>
    <xf numFmtId="0" fontId="0" fillId="3" borderId="0" xfId="0" applyFill="1"/>
    <xf numFmtId="0" fontId="0" fillId="0" borderId="0" xfId="0" applyAlignment="1">
      <alignment horizontal="left"/>
    </xf>
    <xf numFmtId="0" fontId="0" fillId="0" borderId="0" xfId="0" applyAlignment="1">
      <alignment horizontal="left" wrapText="1"/>
    </xf>
    <xf numFmtId="0" fontId="0" fillId="9" borderId="13" xfId="0" applyFill="1" applyBorder="1" applyAlignment="1" applyProtection="1">
      <alignment horizontal="center" vertical="top"/>
    </xf>
    <xf numFmtId="0" fontId="10" fillId="6" borderId="122" xfId="0" applyFont="1" applyFill="1" applyBorder="1" applyAlignment="1" applyProtection="1">
      <alignment horizontal="center" vertical="top" wrapText="1"/>
    </xf>
    <xf numFmtId="0" fontId="29" fillId="0" borderId="0" xfId="0" applyFont="1" applyAlignment="1" applyProtection="1">
      <alignment horizontal="left" vertical="top" indent="1"/>
    </xf>
    <xf numFmtId="0" fontId="2" fillId="2" borderId="13" xfId="0" applyFont="1" applyFill="1" applyBorder="1" applyAlignment="1" applyProtection="1">
      <alignment vertical="top"/>
    </xf>
    <xf numFmtId="0" fontId="13" fillId="0" borderId="0" xfId="0" applyFont="1"/>
    <xf numFmtId="0" fontId="30" fillId="0" borderId="0" xfId="0" applyFont="1" applyAlignment="1">
      <alignment horizontal="left" vertical="top"/>
    </xf>
    <xf numFmtId="0" fontId="11" fillId="2" borderId="13" xfId="0" applyFont="1" applyFill="1" applyBorder="1" applyAlignment="1" applyProtection="1">
      <alignment vertical="top"/>
    </xf>
    <xf numFmtId="0" fontId="5" fillId="0" borderId="123" xfId="0" applyFont="1" applyBorder="1" applyAlignment="1" applyProtection="1">
      <alignment vertical="top"/>
    </xf>
    <xf numFmtId="0" fontId="14" fillId="6" borderId="13" xfId="0" applyFont="1" applyFill="1" applyBorder="1" applyAlignment="1" applyProtection="1">
      <alignment horizontal="left" vertical="center" wrapText="1"/>
    </xf>
    <xf numFmtId="0" fontId="10" fillId="6" borderId="13" xfId="0" applyFont="1" applyFill="1" applyBorder="1" applyAlignment="1" applyProtection="1">
      <alignment horizontal="center" vertical="center" wrapText="1"/>
    </xf>
    <xf numFmtId="0" fontId="10" fillId="6" borderId="2" xfId="0" applyFont="1" applyFill="1" applyBorder="1" applyAlignment="1" applyProtection="1">
      <alignment horizontal="center" vertical="center" wrapText="1"/>
    </xf>
    <xf numFmtId="167" fontId="0" fillId="0" borderId="0" xfId="0" applyNumberFormat="1" applyAlignment="1">
      <alignment vertical="top"/>
    </xf>
    <xf numFmtId="0" fontId="4" fillId="0" borderId="0" xfId="0" applyFont="1" applyAlignment="1">
      <alignment vertical="top"/>
    </xf>
    <xf numFmtId="0" fontId="29" fillId="0" borderId="0" xfId="0" applyFont="1" applyAlignment="1" applyProtection="1">
      <alignment horizontal="left" vertical="top"/>
    </xf>
    <xf numFmtId="0" fontId="6" fillId="0" borderId="0" xfId="0" applyFont="1" applyAlignment="1">
      <alignment vertical="top"/>
    </xf>
    <xf numFmtId="0" fontId="6" fillId="0" borderId="0" xfId="0" applyFont="1" applyAlignment="1">
      <alignment horizontal="center" vertical="top" wrapText="1"/>
    </xf>
    <xf numFmtId="0" fontId="7" fillId="0" borderId="0" xfId="0" applyFont="1" applyAlignment="1">
      <alignment horizontal="left" vertical="top"/>
    </xf>
    <xf numFmtId="0" fontId="7" fillId="0" borderId="0" xfId="0" applyFont="1" applyAlignment="1">
      <alignment horizontal="center" vertical="top" wrapText="1"/>
    </xf>
    <xf numFmtId="0" fontId="8" fillId="0" borderId="0" xfId="0" applyFont="1" applyAlignment="1">
      <alignment horizontal="left" vertical="top"/>
    </xf>
    <xf numFmtId="0" fontId="8" fillId="0" borderId="0" xfId="0" applyFont="1" applyAlignment="1">
      <alignment vertical="top"/>
    </xf>
    <xf numFmtId="0" fontId="9" fillId="0" borderId="0" xfId="0" applyFont="1" applyAlignment="1">
      <alignment vertical="top"/>
    </xf>
    <xf numFmtId="0" fontId="3" fillId="0" borderId="0" xfId="0" applyFont="1" applyAlignment="1">
      <alignment horizontal="left" vertical="top"/>
    </xf>
    <xf numFmtId="0" fontId="3" fillId="0" borderId="0" xfId="0" applyFont="1" applyAlignment="1">
      <alignment horizontal="center" vertical="top" wrapText="1"/>
    </xf>
    <xf numFmtId="0" fontId="5" fillId="0" borderId="15" xfId="0" applyFont="1" applyBorder="1" applyAlignment="1">
      <alignment horizontal="left" vertical="top" wrapText="1"/>
    </xf>
    <xf numFmtId="0" fontId="5" fillId="0" borderId="12" xfId="0" applyFont="1" applyBorder="1" applyAlignment="1">
      <alignment horizontal="left" vertical="top" wrapText="1"/>
    </xf>
    <xf numFmtId="0" fontId="5" fillId="0" borderId="0" xfId="0" applyFont="1" applyFill="1" applyAlignment="1">
      <alignment vertical="top"/>
    </xf>
    <xf numFmtId="0" fontId="5" fillId="0" borderId="0" xfId="0" applyFont="1" applyFill="1" applyAlignment="1">
      <alignment horizontal="left" vertical="top" wrapText="1"/>
    </xf>
    <xf numFmtId="0" fontId="5" fillId="0" borderId="0" xfId="0" applyFont="1" applyFill="1" applyAlignment="1">
      <alignment horizontal="left" vertical="top"/>
    </xf>
    <xf numFmtId="0" fontId="0" fillId="0" borderId="0" xfId="0" applyFill="1" applyAlignment="1">
      <alignment vertical="top"/>
    </xf>
    <xf numFmtId="0" fontId="11" fillId="2" borderId="53" xfId="0" applyFont="1" applyFill="1" applyBorder="1" applyAlignment="1">
      <alignment horizontal="center" vertical="top" wrapText="1"/>
    </xf>
    <xf numFmtId="0" fontId="5" fillId="0" borderId="0" xfId="0" applyFont="1" applyAlignment="1">
      <alignment vertical="top" wrapText="1"/>
    </xf>
    <xf numFmtId="0" fontId="6" fillId="3" borderId="0" xfId="0" applyFont="1" applyFill="1" applyAlignment="1">
      <alignment horizontal="left" vertical="top"/>
    </xf>
    <xf numFmtId="0" fontId="11" fillId="2" borderId="124" xfId="0" applyFont="1" applyFill="1" applyBorder="1" applyAlignment="1">
      <alignment horizontal="centerContinuous" vertical="center" wrapText="1"/>
    </xf>
    <xf numFmtId="0" fontId="11" fillId="2" borderId="72"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2" borderId="125" xfId="0" applyFont="1" applyFill="1" applyBorder="1" applyAlignment="1">
      <alignment horizontal="centerContinuous" vertical="center" wrapText="1"/>
    </xf>
    <xf numFmtId="0" fontId="30" fillId="3" borderId="0" xfId="0" applyFont="1" applyFill="1" applyAlignment="1">
      <alignment horizontal="left" vertical="top"/>
    </xf>
    <xf numFmtId="0" fontId="5" fillId="3" borderId="0" xfId="0" applyFont="1" applyFill="1" applyAlignment="1">
      <alignment vertical="top"/>
    </xf>
    <xf numFmtId="0" fontId="8" fillId="3" borderId="0" xfId="0" applyFont="1" applyFill="1" applyAlignment="1">
      <alignment horizontal="left"/>
    </xf>
    <xf numFmtId="0" fontId="8" fillId="3" borderId="0" xfId="0" applyFont="1" applyFill="1"/>
    <xf numFmtId="0" fontId="11" fillId="2" borderId="126" xfId="0" applyFont="1" applyFill="1" applyBorder="1" applyAlignment="1">
      <alignment horizontal="centerContinuous" vertical="center" wrapText="1"/>
    </xf>
    <xf numFmtId="0" fontId="11" fillId="2" borderId="127" xfId="0" applyFont="1" applyFill="1" applyBorder="1" applyAlignment="1">
      <alignment horizontal="centerContinuous" vertical="center" wrapText="1"/>
    </xf>
    <xf numFmtId="0" fontId="11" fillId="2" borderId="128" xfId="0" applyFont="1" applyFill="1" applyBorder="1" applyAlignment="1">
      <alignment horizontal="centerContinuous" vertical="center" wrapText="1"/>
    </xf>
    <xf numFmtId="0" fontId="11" fillId="2" borderId="129" xfId="0" applyFont="1" applyFill="1" applyBorder="1" applyAlignment="1">
      <alignment horizontal="center" vertical="center" wrapText="1"/>
    </xf>
    <xf numFmtId="0" fontId="3" fillId="0" borderId="0" xfId="0" applyFont="1" applyAlignment="1">
      <alignment horizontal="left" vertical="top" wrapText="1"/>
    </xf>
    <xf numFmtId="0" fontId="17" fillId="0" borderId="0" xfId="0" applyFont="1" applyFill="1" applyBorder="1" applyAlignment="1">
      <alignment wrapText="1"/>
    </xf>
    <xf numFmtId="0" fontId="17" fillId="3" borderId="0" xfId="0" applyFont="1" applyFill="1" applyBorder="1" applyAlignment="1">
      <alignment wrapText="1"/>
    </xf>
    <xf numFmtId="0" fontId="3" fillId="5" borderId="29" xfId="0" applyFont="1" applyFill="1" applyBorder="1" applyAlignment="1">
      <alignment horizontal="center" vertical="center"/>
    </xf>
    <xf numFmtId="0" fontId="5" fillId="4" borderId="111" xfId="0" applyFont="1" applyFill="1" applyBorder="1" applyAlignment="1" applyProtection="1">
      <alignment vertical="top" wrapText="1"/>
    </xf>
    <xf numFmtId="0" fontId="5" fillId="4" borderId="107" xfId="0" applyFont="1" applyFill="1" applyBorder="1" applyAlignment="1" applyProtection="1">
      <alignment vertical="top" wrapText="1"/>
    </xf>
    <xf numFmtId="0" fontId="5" fillId="4" borderId="109" xfId="0" applyFont="1" applyFill="1" applyBorder="1" applyAlignment="1" applyProtection="1">
      <alignment vertical="top" wrapText="1"/>
    </xf>
    <xf numFmtId="0" fontId="6" fillId="4" borderId="25" xfId="0" applyFont="1" applyFill="1" applyBorder="1" applyProtection="1"/>
    <xf numFmtId="0" fontId="5" fillId="4" borderId="106" xfId="0" applyFont="1" applyFill="1" applyBorder="1" applyAlignment="1" applyProtection="1">
      <alignment vertical="top" wrapText="1"/>
    </xf>
    <xf numFmtId="0" fontId="5" fillId="4" borderId="108" xfId="0" applyFont="1" applyFill="1" applyBorder="1" applyAlignment="1" applyProtection="1">
      <alignment vertical="top" wrapText="1"/>
    </xf>
    <xf numFmtId="0" fontId="6" fillId="4" borderId="9" xfId="0" applyFont="1" applyFill="1" applyBorder="1" applyProtection="1"/>
    <xf numFmtId="0" fontId="5" fillId="4" borderId="53" xfId="0" applyFont="1" applyFill="1" applyBorder="1" applyAlignment="1" applyProtection="1">
      <alignment vertical="top" wrapText="1"/>
    </xf>
    <xf numFmtId="0" fontId="6" fillId="4" borderId="53" xfId="0" applyFont="1" applyFill="1" applyBorder="1" applyAlignment="1" applyProtection="1">
      <alignment vertical="top" wrapText="1"/>
    </xf>
    <xf numFmtId="0" fontId="5" fillId="9" borderId="30" xfId="0" applyFont="1" applyFill="1" applyBorder="1" applyAlignment="1" applyProtection="1">
      <alignment vertical="top" wrapText="1"/>
    </xf>
    <xf numFmtId="0" fontId="5" fillId="9" borderId="33" xfId="0" applyFont="1" applyFill="1" applyBorder="1" applyAlignment="1" applyProtection="1">
      <alignment vertical="top" wrapText="1"/>
    </xf>
    <xf numFmtId="0" fontId="5" fillId="9" borderId="38" xfId="0" applyFont="1" applyFill="1" applyBorder="1" applyAlignment="1" applyProtection="1">
      <alignment vertical="top" wrapText="1"/>
    </xf>
    <xf numFmtId="0" fontId="5" fillId="9" borderId="39" xfId="0" applyFont="1" applyFill="1" applyBorder="1" applyAlignment="1" applyProtection="1">
      <alignment vertical="top" wrapText="1"/>
    </xf>
    <xf numFmtId="0" fontId="0" fillId="0" borderId="0" xfId="0"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0" xfId="0" applyFont="1" applyAlignment="1" applyProtection="1">
      <alignment horizontal="center" vertical="top" wrapText="1"/>
      <protection locked="0"/>
    </xf>
    <xf numFmtId="0" fontId="0" fillId="0" borderId="0" xfId="0" applyAlignment="1" applyProtection="1">
      <alignment horizontal="left" wrapText="1"/>
      <protection locked="0"/>
    </xf>
    <xf numFmtId="0" fontId="5" fillId="9" borderId="13" xfId="0" applyFont="1" applyFill="1" applyBorder="1" applyAlignment="1" applyProtection="1">
      <alignment vertical="top" wrapText="1"/>
    </xf>
    <xf numFmtId="0" fontId="0" fillId="9" borderId="13" xfId="0" applyFill="1" applyBorder="1" applyAlignment="1" applyProtection="1">
      <alignment horizontal="left" vertical="top"/>
      <protection locked="0"/>
    </xf>
    <xf numFmtId="0" fontId="0" fillId="0" borderId="13" xfId="0" applyBorder="1" applyAlignment="1" applyProtection="1">
      <alignment wrapText="1"/>
      <protection locked="0"/>
    </xf>
    <xf numFmtId="168" fontId="0" fillId="0" borderId="13" xfId="0" applyNumberFormat="1" applyBorder="1" applyAlignment="1" applyProtection="1">
      <alignment wrapText="1"/>
      <protection locked="0"/>
    </xf>
    <xf numFmtId="0" fontId="29" fillId="0" borderId="0" xfId="0" applyFont="1"/>
    <xf numFmtId="0" fontId="0" fillId="0" borderId="0" xfId="0" applyAlignment="1">
      <alignment horizontal="center"/>
    </xf>
    <xf numFmtId="0" fontId="5" fillId="3" borderId="0" xfId="0" applyFont="1" applyFill="1" applyAlignment="1">
      <alignment horizontal="left" vertical="top"/>
    </xf>
    <xf numFmtId="0" fontId="4" fillId="0" borderId="0" xfId="0" applyFont="1" applyAlignment="1" applyProtection="1">
      <alignment horizontal="left" vertical="top"/>
    </xf>
    <xf numFmtId="0" fontId="0" fillId="0" borderId="0" xfId="0" applyProtection="1">
      <protection locked="0"/>
    </xf>
    <xf numFmtId="0" fontId="10" fillId="17" borderId="135" xfId="0" applyFont="1" applyFill="1" applyBorder="1" applyAlignment="1" applyProtection="1">
      <alignment horizontal="center" vertical="center" wrapText="1"/>
    </xf>
    <xf numFmtId="0" fontId="10" fillId="19" borderId="137" xfId="0" applyFont="1" applyFill="1" applyBorder="1" applyAlignment="1" applyProtection="1">
      <alignment horizontal="center" vertical="center" wrapText="1"/>
    </xf>
    <xf numFmtId="0" fontId="10" fillId="19" borderId="138" xfId="0" applyFont="1" applyFill="1" applyBorder="1" applyAlignment="1" applyProtection="1">
      <alignment horizontal="center" vertical="center" wrapText="1"/>
    </xf>
    <xf numFmtId="0" fontId="11" fillId="2" borderId="72" xfId="0" applyFont="1" applyFill="1" applyBorder="1" applyAlignment="1" applyProtection="1">
      <alignment horizontal="center" vertical="top"/>
    </xf>
    <xf numFmtId="169" fontId="0" fillId="0" borderId="0" xfId="0" applyNumberFormat="1"/>
    <xf numFmtId="0" fontId="10" fillId="18" borderId="142" xfId="0" applyFont="1" applyFill="1" applyBorder="1" applyAlignment="1" applyProtection="1">
      <alignment horizontal="center" vertical="center" wrapText="1"/>
    </xf>
    <xf numFmtId="0" fontId="6" fillId="9" borderId="141" xfId="0" applyFont="1" applyFill="1" applyBorder="1" applyAlignment="1" applyProtection="1">
      <alignment horizontal="right" vertical="top" indent="1"/>
    </xf>
    <xf numFmtId="0" fontId="35" fillId="18" borderId="147" xfId="0" applyFont="1" applyFill="1" applyBorder="1" applyAlignment="1" applyProtection="1">
      <alignment horizontal="center" vertical="center" wrapText="1"/>
    </xf>
    <xf numFmtId="0" fontId="0" fillId="0" borderId="0" xfId="0" applyAlignment="1">
      <alignment horizontal="left" vertical="top"/>
    </xf>
    <xf numFmtId="167" fontId="3" fillId="5" borderId="131" xfId="0" applyNumberFormat="1" applyFont="1" applyFill="1" applyBorder="1" applyAlignment="1">
      <alignment horizontal="center" vertical="center" wrapText="1"/>
    </xf>
    <xf numFmtId="0" fontId="23" fillId="0" borderId="106" xfId="0" applyFont="1" applyBorder="1" applyAlignment="1">
      <alignment wrapText="1"/>
    </xf>
    <xf numFmtId="0" fontId="23" fillId="0" borderId="107" xfId="0" applyFont="1" applyBorder="1" applyAlignment="1">
      <alignment wrapText="1"/>
    </xf>
    <xf numFmtId="0" fontId="23" fillId="0" borderId="108" xfId="0" applyFont="1" applyBorder="1" applyAlignment="1">
      <alignment wrapText="1"/>
    </xf>
    <xf numFmtId="165" fontId="36" fillId="20" borderId="160" xfId="1" applyNumberFormat="1" applyFont="1" applyFill="1" applyBorder="1" applyAlignment="1">
      <alignment horizontal="left"/>
    </xf>
    <xf numFmtId="165" fontId="36" fillId="20" borderId="161" xfId="1" applyNumberFormat="1" applyFont="1" applyFill="1" applyBorder="1" applyAlignment="1">
      <alignment horizontal="left"/>
    </xf>
    <xf numFmtId="165" fontId="36" fillId="20" borderId="162" xfId="1" applyNumberFormat="1" applyFont="1" applyFill="1" applyBorder="1" applyAlignment="1">
      <alignment horizontal="left"/>
    </xf>
    <xf numFmtId="0" fontId="22" fillId="0" borderId="0" xfId="0" applyFont="1" applyAlignment="1" applyProtection="1">
      <alignment vertical="top"/>
    </xf>
    <xf numFmtId="0" fontId="0" fillId="0" borderId="0" xfId="0" applyProtection="1"/>
    <xf numFmtId="6" fontId="36" fillId="20" borderId="53" xfId="0" applyNumberFormat="1" applyFont="1" applyFill="1" applyBorder="1"/>
    <xf numFmtId="0" fontId="11" fillId="2" borderId="66"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5" fillId="8" borderId="13" xfId="0" applyFont="1" applyFill="1" applyBorder="1" applyAlignment="1" applyProtection="1">
      <alignment horizontal="center" vertical="top" wrapText="1"/>
      <protection locked="0"/>
    </xf>
    <xf numFmtId="0" fontId="5" fillId="10" borderId="13" xfId="0" applyFont="1" applyFill="1" applyBorder="1" applyAlignment="1" applyProtection="1">
      <alignment horizontal="center" vertical="top" wrapText="1"/>
    </xf>
    <xf numFmtId="0" fontId="0" fillId="0" borderId="0" xfId="0" applyAlignment="1" applyProtection="1">
      <alignment horizontal="center" vertical="top" wrapText="1"/>
      <protection locked="0"/>
    </xf>
    <xf numFmtId="0" fontId="0" fillId="0" borderId="0" xfId="0" applyAlignment="1" applyProtection="1">
      <alignment horizontal="center" vertical="top" wrapText="1"/>
    </xf>
    <xf numFmtId="0" fontId="0" fillId="0" borderId="0" xfId="0" applyAlignment="1" applyProtection="1">
      <alignment horizontal="center" wrapText="1"/>
      <protection locked="0"/>
    </xf>
    <xf numFmtId="0" fontId="39" fillId="0" borderId="0" xfId="4" applyFont="1" applyAlignment="1">
      <alignment horizontal="left" vertical="top"/>
    </xf>
    <xf numFmtId="0" fontId="10" fillId="0" borderId="0" xfId="4" applyFont="1" applyAlignment="1">
      <alignment horizontal="left" vertical="top" wrapText="1"/>
    </xf>
    <xf numFmtId="0" fontId="43" fillId="0" borderId="0" xfId="4" applyFont="1" applyAlignment="1">
      <alignment horizontal="right"/>
    </xf>
    <xf numFmtId="0" fontId="39" fillId="12" borderId="165" xfId="4" applyFont="1" applyFill="1" applyBorder="1" applyAlignment="1">
      <alignment horizontal="center" vertical="center" wrapText="1"/>
    </xf>
    <xf numFmtId="0" fontId="43" fillId="12" borderId="168" xfId="4" applyFont="1" applyFill="1" applyBorder="1" applyAlignment="1">
      <alignment horizontal="center" vertical="center" wrapText="1"/>
    </xf>
    <xf numFmtId="0" fontId="39" fillId="12" borderId="168" xfId="4" applyFont="1" applyFill="1" applyBorder="1" applyAlignment="1">
      <alignment horizontal="center" vertical="center" wrapText="1"/>
    </xf>
    <xf numFmtId="0" fontId="39" fillId="12" borderId="171" xfId="4" applyFont="1" applyFill="1" applyBorder="1" applyAlignment="1">
      <alignment horizontal="left" vertical="top" wrapText="1"/>
    </xf>
    <xf numFmtId="0" fontId="43" fillId="13" borderId="53" xfId="4" applyFont="1" applyFill="1" applyBorder="1" applyAlignment="1">
      <alignment horizontal="center" vertical="top" wrapText="1"/>
    </xf>
    <xf numFmtId="0" fontId="39" fillId="0" borderId="53" xfId="4" applyFont="1" applyBorder="1" applyAlignment="1" applyProtection="1">
      <alignment horizontal="left" vertical="top" wrapText="1"/>
      <protection locked="0"/>
    </xf>
    <xf numFmtId="170" fontId="39" fillId="0" borderId="53" xfId="1" applyNumberFormat="1" applyFont="1" applyBorder="1" applyAlignment="1" applyProtection="1">
      <alignment horizontal="left" vertical="top" wrapText="1"/>
      <protection locked="0"/>
    </xf>
    <xf numFmtId="0" fontId="39" fillId="0" borderId="176" xfId="4" applyFont="1" applyBorder="1" applyAlignment="1" applyProtection="1">
      <alignment horizontal="left" vertical="top" wrapText="1"/>
      <protection locked="0"/>
    </xf>
    <xf numFmtId="170" fontId="39" fillId="0" borderId="176" xfId="1" applyNumberFormat="1" applyFont="1" applyBorder="1" applyAlignment="1" applyProtection="1">
      <alignment horizontal="left" vertical="top" wrapText="1"/>
      <protection locked="0"/>
    </xf>
    <xf numFmtId="0" fontId="40" fillId="0" borderId="0" xfId="4" applyFont="1" applyAlignment="1">
      <alignment horizontal="left" vertical="top"/>
    </xf>
    <xf numFmtId="0" fontId="40" fillId="0" borderId="0" xfId="4" applyFont="1" applyAlignment="1">
      <alignment horizontal="center" vertical="top"/>
    </xf>
    <xf numFmtId="0" fontId="39" fillId="0" borderId="0" xfId="4" applyFont="1" applyAlignment="1" applyProtection="1">
      <alignment vertical="top"/>
      <protection locked="0"/>
    </xf>
    <xf numFmtId="166" fontId="39" fillId="0" borderId="172" xfId="4" applyNumberFormat="1" applyFont="1" applyBorder="1" applyAlignment="1">
      <alignment horizontal="center" vertical="top" wrapText="1"/>
    </xf>
    <xf numFmtId="166" fontId="39" fillId="0" borderId="173" xfId="4" applyNumberFormat="1" applyFont="1" applyBorder="1" applyAlignment="1">
      <alignment horizontal="center" vertical="top" wrapText="1"/>
    </xf>
    <xf numFmtId="0" fontId="40" fillId="0" borderId="0" xfId="4" applyFont="1" applyAlignment="1">
      <alignment horizontal="right" vertical="top"/>
    </xf>
    <xf numFmtId="0" fontId="5" fillId="0" borderId="61" xfId="0" applyFont="1" applyBorder="1" applyAlignment="1" applyProtection="1">
      <alignment horizontal="center" wrapText="1"/>
      <protection locked="0"/>
    </xf>
    <xf numFmtId="0" fontId="5" fillId="0" borderId="78" xfId="0" applyFont="1" applyBorder="1" applyAlignment="1" applyProtection="1">
      <alignment horizontal="center" wrapText="1"/>
      <protection locked="0"/>
    </xf>
    <xf numFmtId="164" fontId="5" fillId="4" borderId="91" xfId="2" applyNumberFormat="1" applyFont="1" applyFill="1" applyBorder="1" applyAlignment="1">
      <alignment horizontal="center" wrapText="1"/>
    </xf>
    <xf numFmtId="0" fontId="5" fillId="0" borderId="84" xfId="0" applyFont="1" applyBorder="1" applyAlignment="1" applyProtection="1">
      <alignment horizontal="center" wrapText="1"/>
      <protection locked="0"/>
    </xf>
    <xf numFmtId="164" fontId="5" fillId="4" borderId="98" xfId="2" applyNumberFormat="1" applyFont="1" applyFill="1" applyBorder="1" applyAlignment="1">
      <alignment horizontal="center" wrapText="1"/>
    </xf>
    <xf numFmtId="0" fontId="5" fillId="0" borderId="3" xfId="0" applyFont="1" applyBorder="1" applyAlignment="1" applyProtection="1">
      <alignment horizontal="center" wrapText="1"/>
      <protection locked="0"/>
    </xf>
    <xf numFmtId="0" fontId="5" fillId="0" borderId="79" xfId="0" applyFont="1" applyBorder="1" applyAlignment="1" applyProtection="1">
      <alignment horizontal="center" wrapText="1"/>
      <protection locked="0"/>
    </xf>
    <xf numFmtId="164" fontId="5" fillId="4" borderId="92" xfId="2" applyNumberFormat="1" applyFont="1" applyFill="1" applyBorder="1" applyAlignment="1">
      <alignment horizontal="center" wrapText="1"/>
    </xf>
    <xf numFmtId="0" fontId="5" fillId="0" borderId="85" xfId="0" applyFont="1" applyBorder="1" applyAlignment="1" applyProtection="1">
      <alignment horizontal="center" wrapText="1"/>
      <protection locked="0"/>
    </xf>
    <xf numFmtId="164" fontId="5" fillId="4" borderId="99" xfId="2" applyNumberFormat="1" applyFont="1" applyFill="1" applyBorder="1" applyAlignment="1">
      <alignment horizontal="center" wrapText="1"/>
    </xf>
    <xf numFmtId="0" fontId="5" fillId="0" borderId="48" xfId="0" applyFont="1" applyBorder="1" applyAlignment="1" applyProtection="1">
      <alignment horizontal="center" wrapText="1"/>
      <protection locked="0"/>
    </xf>
    <xf numFmtId="0" fontId="5" fillId="0" borderId="80" xfId="0" applyFont="1" applyBorder="1" applyAlignment="1" applyProtection="1">
      <alignment horizontal="center" wrapText="1"/>
      <protection locked="0"/>
    </xf>
    <xf numFmtId="164" fontId="5" fillId="4" borderId="93" xfId="2" applyNumberFormat="1" applyFont="1" applyFill="1" applyBorder="1" applyAlignment="1">
      <alignment horizontal="center" wrapText="1"/>
    </xf>
    <xf numFmtId="0" fontId="5" fillId="0" borderId="86" xfId="0" applyFont="1" applyBorder="1" applyAlignment="1" applyProtection="1">
      <alignment horizontal="center" wrapText="1"/>
      <protection locked="0"/>
    </xf>
    <xf numFmtId="164" fontId="5" fillId="4" borderId="100" xfId="2" applyNumberFormat="1" applyFont="1" applyFill="1" applyBorder="1" applyAlignment="1">
      <alignment horizontal="center" wrapText="1"/>
    </xf>
    <xf numFmtId="0" fontId="6" fillId="4" borderId="87" xfId="0" applyFont="1" applyFill="1" applyBorder="1" applyAlignment="1">
      <alignment horizontal="center" wrapText="1"/>
    </xf>
    <xf numFmtId="0" fontId="6" fillId="4" borderId="81" xfId="0" applyFont="1" applyFill="1" applyBorder="1" applyAlignment="1">
      <alignment horizontal="center" wrapText="1"/>
    </xf>
    <xf numFmtId="164" fontId="6" fillId="4" borderId="94" xfId="2" applyNumberFormat="1" applyFont="1" applyFill="1" applyBorder="1" applyAlignment="1">
      <alignment horizontal="center" wrapText="1"/>
    </xf>
    <xf numFmtId="164" fontId="6" fillId="4" borderId="101" xfId="2" applyNumberFormat="1" applyFont="1" applyFill="1" applyBorder="1" applyAlignment="1">
      <alignment horizontal="center" wrapText="1"/>
    </xf>
    <xf numFmtId="0" fontId="5" fillId="0" borderId="66" xfId="0" applyFont="1" applyBorder="1" applyAlignment="1" applyProtection="1">
      <alignment horizontal="center" wrapText="1"/>
      <protection locked="0"/>
    </xf>
    <xf numFmtId="0" fontId="5" fillId="0" borderId="82" xfId="0" applyFont="1" applyBorder="1" applyAlignment="1" applyProtection="1">
      <alignment horizontal="center" wrapText="1"/>
      <protection locked="0"/>
    </xf>
    <xf numFmtId="164" fontId="5" fillId="4" borderId="95" xfId="2" applyNumberFormat="1" applyFont="1" applyFill="1" applyBorder="1" applyAlignment="1">
      <alignment horizontal="center" wrapText="1"/>
    </xf>
    <xf numFmtId="0" fontId="5" fillId="0" borderId="88" xfId="0" applyFont="1" applyBorder="1" applyAlignment="1" applyProtection="1">
      <alignment horizontal="center" wrapText="1"/>
      <protection locked="0"/>
    </xf>
    <xf numFmtId="164" fontId="5" fillId="4" borderId="102" xfId="2" applyNumberFormat="1" applyFont="1" applyFill="1" applyBorder="1" applyAlignment="1">
      <alignment horizontal="center" wrapText="1"/>
    </xf>
    <xf numFmtId="0" fontId="6" fillId="4" borderId="89" xfId="0" applyFont="1" applyFill="1" applyBorder="1" applyAlignment="1">
      <alignment horizontal="center" wrapText="1"/>
    </xf>
    <xf numFmtId="0" fontId="6" fillId="4" borderId="83" xfId="0" applyFont="1" applyFill="1" applyBorder="1" applyAlignment="1">
      <alignment horizontal="center" wrapText="1"/>
    </xf>
    <xf numFmtId="164" fontId="6" fillId="4" borderId="96" xfId="2" applyNumberFormat="1" applyFont="1" applyFill="1" applyBorder="1" applyAlignment="1">
      <alignment horizontal="center" wrapText="1"/>
    </xf>
    <xf numFmtId="164" fontId="6" fillId="4" borderId="103" xfId="2" applyNumberFormat="1" applyFont="1" applyFill="1" applyBorder="1" applyAlignment="1">
      <alignment horizontal="center" wrapText="1"/>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164" fontId="5" fillId="4" borderId="17" xfId="2" applyNumberFormat="1" applyFont="1" applyFill="1" applyBorder="1" applyAlignment="1">
      <alignment horizontal="center" wrapText="1"/>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4" fontId="5" fillId="4" borderId="20" xfId="2" applyNumberFormat="1" applyFont="1" applyFill="1" applyBorder="1" applyAlignment="1">
      <alignment horizontal="center" vertical="center" wrapText="1"/>
    </xf>
    <xf numFmtId="0" fontId="5" fillId="0" borderId="27" xfId="0" applyFont="1" applyBorder="1" applyAlignment="1" applyProtection="1">
      <alignment horizontal="center" vertical="center" wrapText="1"/>
      <protection locked="0"/>
    </xf>
    <xf numFmtId="165" fontId="5" fillId="0" borderId="28" xfId="1" applyNumberFormat="1" applyFont="1" applyBorder="1" applyAlignment="1" applyProtection="1">
      <alignment horizontal="center" vertical="center" wrapText="1"/>
      <protection locked="0"/>
    </xf>
    <xf numFmtId="164" fontId="5" fillId="4" borderId="17" xfId="2" applyNumberFormat="1" applyFont="1" applyFill="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164" fontId="5" fillId="4" borderId="14" xfId="2" applyNumberFormat="1" applyFont="1" applyFill="1" applyBorder="1" applyAlignment="1">
      <alignment horizontal="center" vertical="center" wrapText="1"/>
    </xf>
    <xf numFmtId="0" fontId="5" fillId="0" borderId="53" xfId="0" applyFont="1" applyBorder="1" applyAlignment="1" applyProtection="1">
      <alignment horizontal="center" vertical="top" wrapText="1"/>
      <protection locked="0"/>
    </xf>
    <xf numFmtId="1" fontId="5" fillId="0" borderId="53" xfId="0" applyNumberFormat="1" applyFont="1" applyBorder="1" applyAlignment="1" applyProtection="1">
      <alignment horizontal="center" vertical="top" wrapText="1"/>
      <protection locked="0"/>
    </xf>
    <xf numFmtId="164" fontId="5" fillId="15" borderId="53" xfId="0" applyNumberFormat="1" applyFont="1" applyFill="1" applyBorder="1" applyAlignment="1">
      <alignment horizontal="center" vertical="top" wrapText="1"/>
    </xf>
    <xf numFmtId="0" fontId="6" fillId="0" borderId="53" xfId="0" applyFont="1" applyBorder="1" applyAlignment="1">
      <alignment horizontal="center" vertical="top" wrapText="1"/>
    </xf>
    <xf numFmtId="164" fontId="6" fillId="15" borderId="53" xfId="0" applyNumberFormat="1" applyFont="1" applyFill="1" applyBorder="1" applyAlignment="1">
      <alignment horizontal="center" vertical="top" wrapText="1"/>
    </xf>
    <xf numFmtId="0" fontId="5" fillId="0" borderId="49" xfId="0" applyFont="1" applyBorder="1" applyAlignment="1" applyProtection="1">
      <alignment horizontal="center" vertical="top" wrapText="1"/>
      <protection locked="0"/>
    </xf>
    <xf numFmtId="1" fontId="5" fillId="0" borderId="49" xfId="0" applyNumberFormat="1" applyFont="1" applyBorder="1" applyAlignment="1" applyProtection="1">
      <alignment horizontal="center" vertical="top" wrapText="1"/>
      <protection locked="0"/>
    </xf>
    <xf numFmtId="0" fontId="5" fillId="8" borderId="32" xfId="0" applyFont="1" applyFill="1" applyBorder="1" applyAlignment="1" applyProtection="1">
      <alignment horizontal="center" vertical="top" wrapText="1"/>
      <protection locked="0"/>
    </xf>
    <xf numFmtId="0" fontId="5" fillId="8" borderId="31" xfId="0" applyFont="1" applyFill="1" applyBorder="1" applyAlignment="1" applyProtection="1">
      <alignment horizontal="center" vertical="top" wrapText="1"/>
      <protection locked="0"/>
    </xf>
    <xf numFmtId="0" fontId="5" fillId="8" borderId="151" xfId="0" applyFont="1" applyFill="1" applyBorder="1" applyAlignment="1" applyProtection="1">
      <alignment horizontal="center" vertical="top" wrapText="1"/>
    </xf>
    <xf numFmtId="0" fontId="5" fillId="7" borderId="149" xfId="0" applyFont="1" applyFill="1" applyBorder="1" applyAlignment="1" applyProtection="1">
      <alignment horizontal="center" vertical="top" wrapText="1"/>
      <protection locked="0"/>
    </xf>
    <xf numFmtId="0" fontId="5" fillId="7" borderId="133" xfId="0" applyFont="1" applyFill="1" applyBorder="1" applyAlignment="1" applyProtection="1">
      <alignment horizontal="center" vertical="top" wrapText="1"/>
      <protection locked="0"/>
    </xf>
    <xf numFmtId="1" fontId="6" fillId="7" borderId="136" xfId="0" applyNumberFormat="1" applyFont="1" applyFill="1" applyBorder="1" applyAlignment="1" applyProtection="1">
      <alignment horizontal="center" vertical="top" wrapText="1"/>
    </xf>
    <xf numFmtId="0" fontId="5" fillId="8" borderId="34" xfId="0" applyFont="1" applyFill="1" applyBorder="1" applyAlignment="1" applyProtection="1">
      <alignment horizontal="center" vertical="top" wrapText="1"/>
      <protection locked="0"/>
    </xf>
    <xf numFmtId="0" fontId="5" fillId="8" borderId="1" xfId="0" applyFont="1" applyFill="1" applyBorder="1" applyAlignment="1" applyProtection="1">
      <alignment horizontal="center" vertical="top" wrapText="1"/>
      <protection locked="0"/>
    </xf>
    <xf numFmtId="0" fontId="5" fillId="8" borderId="148" xfId="0" applyFont="1" applyFill="1" applyBorder="1" applyAlignment="1" applyProtection="1">
      <alignment horizontal="center" vertical="top" wrapText="1"/>
    </xf>
    <xf numFmtId="0" fontId="6" fillId="7" borderId="136" xfId="0" applyFont="1" applyFill="1" applyBorder="1" applyAlignment="1" applyProtection="1">
      <alignment horizontal="center" vertical="top" wrapText="1"/>
    </xf>
    <xf numFmtId="0" fontId="5" fillId="8" borderId="36" xfId="0" applyFont="1" applyFill="1" applyBorder="1" applyAlignment="1" applyProtection="1">
      <alignment horizontal="center" vertical="top" wrapText="1"/>
      <protection locked="0"/>
    </xf>
    <xf numFmtId="0" fontId="5" fillId="8" borderId="35" xfId="0" applyFont="1" applyFill="1" applyBorder="1" applyAlignment="1" applyProtection="1">
      <alignment horizontal="center" vertical="top" wrapText="1"/>
      <protection locked="0"/>
    </xf>
    <xf numFmtId="0" fontId="5" fillId="8" borderId="146" xfId="0" applyFont="1" applyFill="1" applyBorder="1" applyAlignment="1" applyProtection="1">
      <alignment horizontal="center" vertical="top" wrapText="1"/>
    </xf>
    <xf numFmtId="0" fontId="5" fillId="7" borderId="152" xfId="0" applyFont="1" applyFill="1" applyBorder="1" applyAlignment="1" applyProtection="1">
      <alignment horizontal="center" vertical="top" wrapText="1"/>
      <protection locked="0"/>
    </xf>
    <xf numFmtId="0" fontId="5" fillId="7" borderId="132" xfId="0" applyFont="1" applyFill="1" applyBorder="1" applyAlignment="1" applyProtection="1">
      <alignment horizontal="center" vertical="top" wrapText="1"/>
      <protection locked="0"/>
    </xf>
    <xf numFmtId="0" fontId="6" fillId="7" borderId="142" xfId="0" applyFont="1" applyFill="1" applyBorder="1" applyAlignment="1" applyProtection="1">
      <alignment horizontal="center" vertical="top" wrapText="1"/>
    </xf>
    <xf numFmtId="0" fontId="6" fillId="19" borderId="158" xfId="0" applyFont="1" applyFill="1" applyBorder="1" applyAlignment="1" applyProtection="1">
      <alignment horizontal="center" vertical="top" wrapText="1"/>
    </xf>
    <xf numFmtId="0" fontId="6" fillId="19" borderId="159" xfId="0" applyFont="1" applyFill="1" applyBorder="1" applyAlignment="1" applyProtection="1">
      <alignment horizontal="center" vertical="top" wrapText="1"/>
    </xf>
    <xf numFmtId="0" fontId="6" fillId="19" borderId="131" xfId="0" applyFont="1" applyFill="1" applyBorder="1" applyAlignment="1" applyProtection="1">
      <alignment horizontal="center" vertical="top" wrapText="1"/>
    </xf>
    <xf numFmtId="0" fontId="6" fillId="17" borderId="140" xfId="0" applyFont="1" applyFill="1" applyBorder="1" applyAlignment="1" applyProtection="1">
      <alignment horizontal="center" vertical="top" wrapText="1"/>
    </xf>
    <xf numFmtId="0" fontId="6" fillId="17" borderId="25" xfId="0" applyFont="1" applyFill="1" applyBorder="1" applyAlignment="1" applyProtection="1">
      <alignment horizontal="center" vertical="top" wrapText="1"/>
    </xf>
    <xf numFmtId="0" fontId="6" fillId="4" borderId="131" xfId="0" applyFont="1" applyFill="1" applyBorder="1" applyAlignment="1" applyProtection="1">
      <alignment horizontal="center" vertical="top" wrapText="1"/>
    </xf>
    <xf numFmtId="0" fontId="5" fillId="8" borderId="153" xfId="0" applyFont="1" applyFill="1" applyBorder="1" applyAlignment="1" applyProtection="1">
      <alignment horizontal="center" vertical="top" wrapText="1"/>
      <protection locked="0"/>
    </xf>
    <xf numFmtId="0" fontId="5" fillId="8" borderId="154" xfId="0" applyFont="1" applyFill="1" applyBorder="1" applyAlignment="1" applyProtection="1">
      <alignment horizontal="center" vertical="top" wrapText="1"/>
      <protection locked="0"/>
    </xf>
    <xf numFmtId="0" fontId="5" fillId="7" borderId="155" xfId="0" applyFont="1" applyFill="1" applyBorder="1" applyAlignment="1" applyProtection="1">
      <alignment horizontal="center" vertical="top" wrapText="1"/>
      <protection locked="0"/>
    </xf>
    <xf numFmtId="0" fontId="5" fillId="7" borderId="156" xfId="0" applyFont="1" applyFill="1" applyBorder="1" applyAlignment="1" applyProtection="1">
      <alignment horizontal="center" vertical="top" wrapText="1"/>
      <protection locked="0"/>
    </xf>
    <xf numFmtId="0" fontId="6" fillId="7" borderId="157" xfId="0" applyFont="1" applyFill="1" applyBorder="1" applyAlignment="1" applyProtection="1">
      <alignment horizontal="center" vertical="top" wrapText="1"/>
    </xf>
    <xf numFmtId="0" fontId="5" fillId="7" borderId="150" xfId="0" applyFont="1" applyFill="1" applyBorder="1" applyAlignment="1" applyProtection="1">
      <alignment horizontal="center" vertical="top" wrapText="1"/>
      <protection locked="0"/>
    </xf>
    <xf numFmtId="0" fontId="5" fillId="7" borderId="134" xfId="0" applyFont="1" applyFill="1" applyBorder="1" applyAlignment="1" applyProtection="1">
      <alignment horizontal="center" vertical="top" wrapText="1"/>
      <protection locked="0"/>
    </xf>
    <xf numFmtId="0" fontId="6" fillId="7" borderId="144" xfId="0" applyFont="1" applyFill="1" applyBorder="1" applyAlignment="1" applyProtection="1">
      <alignment horizontal="center" vertical="top" wrapText="1"/>
    </xf>
    <xf numFmtId="0" fontId="5" fillId="8" borderId="143" xfId="0" applyFont="1" applyFill="1" applyBorder="1" applyAlignment="1" applyProtection="1">
      <alignment horizontal="center" vertical="top" wrapText="1"/>
    </xf>
    <xf numFmtId="0" fontId="6" fillId="7" borderId="145" xfId="0" applyFont="1" applyFill="1" applyBorder="1" applyAlignment="1" applyProtection="1">
      <alignment horizontal="center" vertical="top" wrapText="1"/>
    </xf>
    <xf numFmtId="0" fontId="6" fillId="19" borderId="41" xfId="0" applyFont="1" applyFill="1" applyBorder="1" applyAlignment="1" applyProtection="1">
      <alignment horizontal="center" vertical="top" wrapText="1"/>
    </xf>
    <xf numFmtId="0" fontId="6" fillId="19" borderId="42" xfId="0" applyFont="1" applyFill="1" applyBorder="1" applyAlignment="1" applyProtection="1">
      <alignment horizontal="center" vertical="top" wrapText="1"/>
    </xf>
    <xf numFmtId="0" fontId="6" fillId="17" borderId="142" xfId="0" applyFont="1" applyFill="1" applyBorder="1" applyAlignment="1" applyProtection="1">
      <alignment horizontal="center" vertical="top" wrapText="1"/>
    </xf>
    <xf numFmtId="0" fontId="6" fillId="17" borderId="132" xfId="0" applyFont="1" applyFill="1" applyBorder="1" applyAlignment="1" applyProtection="1">
      <alignment horizontal="center" vertical="top" wrapText="1"/>
    </xf>
    <xf numFmtId="0" fontId="6" fillId="4" borderId="143" xfId="0" applyFont="1" applyFill="1" applyBorder="1" applyAlignment="1" applyProtection="1">
      <alignment horizontal="center" vertical="top" wrapText="1"/>
    </xf>
    <xf numFmtId="0" fontId="6" fillId="19" borderId="45" xfId="0" applyFont="1" applyFill="1" applyBorder="1" applyAlignment="1" applyProtection="1">
      <alignment horizontal="center" vertical="top" wrapText="1"/>
    </xf>
    <xf numFmtId="0" fontId="6" fillId="19" borderId="44" xfId="0" applyFont="1" applyFill="1" applyBorder="1" applyAlignment="1" applyProtection="1">
      <alignment horizontal="center" vertical="top" wrapText="1"/>
    </xf>
    <xf numFmtId="0" fontId="6" fillId="19" borderId="46" xfId="0" applyFont="1" applyFill="1" applyBorder="1" applyAlignment="1" applyProtection="1">
      <alignment horizontal="center" vertical="top" wrapText="1"/>
    </xf>
    <xf numFmtId="0" fontId="6" fillId="19" borderId="143" xfId="0" applyFont="1" applyFill="1" applyBorder="1" applyAlignment="1" applyProtection="1">
      <alignment horizontal="center" vertical="top" wrapText="1"/>
    </xf>
    <xf numFmtId="0" fontId="6" fillId="17" borderId="131" xfId="0" applyFont="1" applyFill="1" applyBorder="1" applyAlignment="1" applyProtection="1">
      <alignment horizontal="center" vertical="top" wrapText="1"/>
    </xf>
    <xf numFmtId="0" fontId="0" fillId="0" borderId="0" xfId="0" applyFont="1"/>
    <xf numFmtId="0" fontId="48" fillId="0" borderId="0" xfId="0" applyFont="1" applyAlignment="1">
      <alignment horizontal="center"/>
    </xf>
    <xf numFmtId="49" fontId="35" fillId="0" borderId="13" xfId="0" applyNumberFormat="1" applyFont="1" applyBorder="1" applyAlignment="1" applyProtection="1">
      <alignment horizontal="center"/>
    </xf>
    <xf numFmtId="49" fontId="35" fillId="4" borderId="13" xfId="0" applyNumberFormat="1" applyFont="1" applyFill="1" applyBorder="1" applyAlignment="1" applyProtection="1">
      <alignment horizontal="center"/>
    </xf>
    <xf numFmtId="49" fontId="43" fillId="0" borderId="0" xfId="0" applyNumberFormat="1" applyFont="1" applyAlignment="1">
      <alignment horizontal="center"/>
    </xf>
    <xf numFmtId="0" fontId="40" fillId="0" borderId="0" xfId="0" applyFont="1"/>
    <xf numFmtId="0" fontId="43" fillId="0" borderId="0" xfId="0" applyFont="1"/>
    <xf numFmtId="0" fontId="35" fillId="0" borderId="24" xfId="0" applyFont="1" applyBorder="1" applyAlignment="1" applyProtection="1">
      <alignment horizontal="center" wrapText="1"/>
    </xf>
    <xf numFmtId="49" fontId="35" fillId="0" borderId="24" xfId="0" applyNumberFormat="1" applyFont="1" applyBorder="1" applyAlignment="1" applyProtection="1">
      <alignment horizontal="center" wrapText="1"/>
    </xf>
    <xf numFmtId="49" fontId="35" fillId="4" borderId="24" xfId="0" applyNumberFormat="1" applyFont="1" applyFill="1" applyBorder="1" applyAlignment="1" applyProtection="1">
      <alignment horizontal="center" wrapText="1"/>
    </xf>
    <xf numFmtId="9" fontId="46" fillId="0" borderId="24" xfId="2" applyFont="1" applyBorder="1" applyAlignment="1" applyProtection="1">
      <alignment horizontal="center" wrapText="1"/>
      <protection locked="0"/>
    </xf>
    <xf numFmtId="9" fontId="46" fillId="0" borderId="13" xfId="2" applyFont="1" applyBorder="1" applyAlignment="1" applyProtection="1">
      <alignment wrapText="1"/>
      <protection locked="0"/>
    </xf>
    <xf numFmtId="0" fontId="47" fillId="0" borderId="0" xfId="0" applyFont="1" applyAlignment="1">
      <alignment vertical="center"/>
    </xf>
    <xf numFmtId="0" fontId="23" fillId="0" borderId="0" xfId="0" applyFont="1" applyAlignment="1">
      <alignment wrapText="1"/>
    </xf>
    <xf numFmtId="0" fontId="40" fillId="0" borderId="0" xfId="0" applyFont="1" applyBorder="1" applyAlignment="1"/>
    <xf numFmtId="0" fontId="46" fillId="4" borderId="13" xfId="0" applyFont="1" applyFill="1" applyBorder="1" applyAlignment="1" applyProtection="1">
      <alignment wrapText="1"/>
    </xf>
    <xf numFmtId="0" fontId="39" fillId="0" borderId="0" xfId="0" applyFont="1" applyFill="1" applyBorder="1" applyAlignment="1">
      <alignment wrapText="1"/>
    </xf>
    <xf numFmtId="3" fontId="39" fillId="0" borderId="53" xfId="4" applyNumberFormat="1" applyFont="1" applyBorder="1" applyAlignment="1" applyProtection="1">
      <alignment horizontal="left" vertical="top" wrapText="1"/>
      <protection locked="0"/>
    </xf>
    <xf numFmtId="0" fontId="43" fillId="12" borderId="13" xfId="4" applyFont="1" applyFill="1" applyBorder="1" applyAlignment="1">
      <alignment horizontal="center" vertical="center" wrapText="1"/>
    </xf>
    <xf numFmtId="0" fontId="39" fillId="12" borderId="13" xfId="4" applyFont="1" applyFill="1" applyBorder="1" applyAlignment="1">
      <alignment horizontal="center" vertical="center" wrapText="1"/>
    </xf>
    <xf numFmtId="0" fontId="39" fillId="12" borderId="13" xfId="4" applyFont="1" applyFill="1" applyBorder="1" applyAlignment="1">
      <alignment horizontal="left" vertical="top" wrapText="1"/>
    </xf>
    <xf numFmtId="0" fontId="43" fillId="13" borderId="13" xfId="4" applyFont="1" applyFill="1" applyBorder="1" applyAlignment="1">
      <alignment horizontal="center" vertical="top" wrapText="1"/>
    </xf>
    <xf numFmtId="166" fontId="39" fillId="0" borderId="13" xfId="4" applyNumberFormat="1" applyFont="1" applyBorder="1" applyAlignment="1">
      <alignment horizontal="center" vertical="top" wrapText="1"/>
    </xf>
    <xf numFmtId="0" fontId="39" fillId="0" borderId="13" xfId="4" applyFont="1" applyBorder="1" applyAlignment="1" applyProtection="1">
      <alignment horizontal="left" vertical="top" wrapText="1"/>
      <protection locked="0"/>
    </xf>
    <xf numFmtId="3" fontId="39" fillId="0" borderId="13" xfId="4" applyNumberFormat="1" applyFont="1" applyBorder="1" applyAlignment="1" applyProtection="1">
      <alignment horizontal="left" vertical="top" wrapText="1"/>
      <protection locked="0"/>
    </xf>
    <xf numFmtId="44" fontId="39" fillId="0" borderId="13" xfId="1" applyFont="1" applyBorder="1" applyAlignment="1" applyProtection="1">
      <alignment horizontal="left" vertical="top" wrapText="1"/>
      <protection locked="0"/>
    </xf>
    <xf numFmtId="0" fontId="35" fillId="0" borderId="3" xfId="0" applyFont="1" applyBorder="1" applyAlignment="1" applyProtection="1">
      <alignment horizontal="center" wrapText="1"/>
    </xf>
    <xf numFmtId="0" fontId="35" fillId="0" borderId="4" xfId="0" applyFont="1" applyBorder="1" applyAlignment="1" applyProtection="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40" fillId="10" borderId="13" xfId="0" applyFont="1" applyFill="1" applyBorder="1" applyAlignment="1" applyProtection="1">
      <alignment horizontal="center" vertical="top" wrapText="1"/>
    </xf>
    <xf numFmtId="0" fontId="6" fillId="9" borderId="13" xfId="0" applyFont="1" applyFill="1" applyBorder="1" applyAlignment="1" applyProtection="1">
      <alignment vertical="top" wrapText="1"/>
    </xf>
    <xf numFmtId="0" fontId="6" fillId="10" borderId="13" xfId="0" applyFont="1" applyFill="1" applyBorder="1" applyAlignment="1" applyProtection="1">
      <alignment horizontal="center" vertical="top" wrapText="1"/>
    </xf>
    <xf numFmtId="6" fontId="36" fillId="20" borderId="49" xfId="0" applyNumberFormat="1" applyFont="1" applyFill="1" applyBorder="1"/>
    <xf numFmtId="0" fontId="23" fillId="8" borderId="107" xfId="0" applyFont="1" applyFill="1" applyBorder="1" applyAlignment="1">
      <alignment wrapText="1"/>
    </xf>
    <xf numFmtId="0" fontId="23" fillId="20" borderId="107" xfId="0" applyFont="1" applyFill="1" applyBorder="1" applyAlignment="1">
      <alignment wrapText="1"/>
    </xf>
    <xf numFmtId="165" fontId="23" fillId="20" borderId="161" xfId="1" applyNumberFormat="1" applyFont="1" applyFill="1" applyBorder="1" applyAlignment="1">
      <alignment horizontal="left"/>
    </xf>
    <xf numFmtId="6" fontId="36" fillId="20" borderId="179" xfId="0" applyNumberFormat="1" applyFont="1" applyFill="1" applyBorder="1"/>
    <xf numFmtId="6" fontId="36" fillId="20" borderId="53" xfId="0" applyNumberFormat="1" applyFont="1" applyFill="1" applyBorder="1" applyProtection="1">
      <protection locked="0"/>
    </xf>
    <xf numFmtId="3" fontId="5" fillId="8" borderId="34" xfId="0" applyNumberFormat="1" applyFont="1" applyFill="1" applyBorder="1" applyAlignment="1" applyProtection="1">
      <alignment horizontal="center" vertical="top" wrapText="1"/>
      <protection locked="0"/>
    </xf>
    <xf numFmtId="0" fontId="46" fillId="0" borderId="24" xfId="0" applyFont="1" applyBorder="1" applyAlignment="1" applyProtection="1">
      <alignment horizontal="left" wrapText="1"/>
      <protection locked="0"/>
    </xf>
    <xf numFmtId="0" fontId="46" fillId="0" borderId="24" xfId="0" applyFont="1" applyBorder="1" applyAlignment="1" applyProtection="1">
      <alignment horizontal="center" wrapText="1"/>
      <protection locked="0"/>
    </xf>
    <xf numFmtId="2" fontId="46" fillId="3" borderId="24" xfId="0" applyNumberFormat="1" applyFont="1" applyFill="1" applyBorder="1" applyAlignment="1" applyProtection="1">
      <alignment horizontal="center" wrapText="1"/>
      <protection locked="0"/>
    </xf>
    <xf numFmtId="7" fontId="46" fillId="0" borderId="24" xfId="3" applyNumberFormat="1" applyFont="1" applyBorder="1" applyAlignment="1" applyProtection="1">
      <alignment horizontal="right" wrapText="1"/>
      <protection locked="0"/>
    </xf>
    <xf numFmtId="49" fontId="46" fillId="0" borderId="24" xfId="0" applyNumberFormat="1" applyFont="1" applyBorder="1" applyAlignment="1" applyProtection="1">
      <alignment horizontal="left" wrapText="1"/>
      <protection locked="0"/>
    </xf>
    <xf numFmtId="2" fontId="46" fillId="0" borderId="24" xfId="0" applyNumberFormat="1" applyFont="1" applyBorder="1" applyAlignment="1" applyProtection="1">
      <alignment horizontal="center" wrapText="1"/>
      <protection locked="0"/>
    </xf>
    <xf numFmtId="49" fontId="0" fillId="0" borderId="13" xfId="0" applyNumberFormat="1" applyBorder="1" applyAlignment="1" applyProtection="1">
      <alignment vertical="top" wrapText="1"/>
      <protection locked="0"/>
    </xf>
    <xf numFmtId="0" fontId="0" fillId="0" borderId="0" xfId="0" applyAlignment="1">
      <alignment horizontal="center"/>
    </xf>
    <xf numFmtId="0" fontId="33" fillId="2" borderId="0" xfId="0" applyFont="1" applyFill="1" applyAlignment="1">
      <alignment horizontal="center" vertical="center" wrapText="1"/>
    </xf>
    <xf numFmtId="0" fontId="32" fillId="2" borderId="0" xfId="0" applyFont="1" applyFill="1" applyAlignment="1">
      <alignment horizontal="center" vertical="center"/>
    </xf>
    <xf numFmtId="0" fontId="31" fillId="16" borderId="0" xfId="0" applyFont="1" applyFill="1" applyAlignment="1">
      <alignment horizontal="center" vertical="center"/>
    </xf>
    <xf numFmtId="0" fontId="31" fillId="4" borderId="0" xfId="0" applyFont="1" applyFill="1" applyAlignment="1">
      <alignment horizontal="center" vertical="center"/>
    </xf>
    <xf numFmtId="0" fontId="37" fillId="0" borderId="0" xfId="0" applyFont="1" applyAlignment="1">
      <alignment horizontal="center" wrapText="1"/>
    </xf>
    <xf numFmtId="0" fontId="5" fillId="0" borderId="13" xfId="0" applyFont="1" applyBorder="1" applyAlignment="1" applyProtection="1">
      <alignment horizontal="left"/>
      <protection locked="0"/>
    </xf>
    <xf numFmtId="0" fontId="5" fillId="0" borderId="13" xfId="0" applyFont="1" applyBorder="1" applyAlignment="1" applyProtection="1">
      <alignment horizontal="left" wrapText="1"/>
      <protection locked="0"/>
    </xf>
    <xf numFmtId="0" fontId="5" fillId="0" borderId="15" xfId="0" applyFont="1" applyBorder="1" applyAlignment="1">
      <alignment horizontal="left" vertical="center" wrapText="1"/>
    </xf>
    <xf numFmtId="0" fontId="5" fillId="0" borderId="58" xfId="0" applyFont="1" applyBorder="1" applyAlignment="1">
      <alignment horizontal="left" vertical="center" wrapText="1"/>
    </xf>
    <xf numFmtId="0" fontId="5" fillId="0" borderId="12" xfId="0" applyFont="1" applyBorder="1" applyAlignment="1">
      <alignment horizontal="left" vertical="center" wrapText="1"/>
    </xf>
    <xf numFmtId="0" fontId="5" fillId="0" borderId="2" xfId="0" applyFont="1" applyBorder="1" applyAlignment="1">
      <alignment horizontal="left" vertical="center" wrapText="1"/>
    </xf>
    <xf numFmtId="0" fontId="5" fillId="0" borderId="18" xfId="0" applyFont="1" applyBorder="1" applyAlignment="1">
      <alignment horizontal="left" vertical="center" wrapText="1"/>
    </xf>
    <xf numFmtId="0" fontId="5" fillId="0" borderId="23" xfId="0" applyFont="1" applyBorder="1" applyAlignment="1">
      <alignment horizontal="left" vertical="center" wrapText="1"/>
    </xf>
    <xf numFmtId="0" fontId="11" fillId="2" borderId="5"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9" xfId="0" applyFont="1" applyFill="1" applyBorder="1" applyAlignment="1">
      <alignment horizontal="center" vertical="center" wrapText="1"/>
    </xf>
    <xf numFmtId="0" fontId="11" fillId="2" borderId="74"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103" xfId="0" applyFont="1" applyFill="1" applyBorder="1" applyAlignment="1">
      <alignment horizontal="center" vertical="center" wrapText="1"/>
    </xf>
    <xf numFmtId="0" fontId="5" fillId="0" borderId="0" xfId="0" applyFont="1" applyAlignment="1">
      <alignment horizontal="left" vertical="top" wrapText="1"/>
    </xf>
    <xf numFmtId="0" fontId="5" fillId="0" borderId="27" xfId="0" applyFont="1" applyBorder="1" applyAlignment="1">
      <alignment horizontal="left" vertical="center" wrapText="1"/>
    </xf>
    <xf numFmtId="0" fontId="5" fillId="0" borderId="59" xfId="0" applyFont="1" applyBorder="1" applyAlignment="1">
      <alignment horizontal="left" vertical="center" wrapText="1"/>
    </xf>
    <xf numFmtId="0" fontId="11" fillId="2" borderId="5" xfId="0" applyFont="1" applyFill="1" applyBorder="1" applyAlignment="1">
      <alignment horizontal="center" vertical="center" wrapText="1"/>
    </xf>
    <xf numFmtId="0" fontId="5" fillId="3" borderId="0" xfId="0" applyFont="1" applyFill="1" applyAlignment="1">
      <alignment horizontal="left" vertical="top"/>
    </xf>
    <xf numFmtId="0" fontId="11" fillId="2" borderId="54" xfId="0" applyFont="1" applyFill="1" applyBorder="1" applyAlignment="1">
      <alignment horizontal="center" vertical="top" wrapText="1"/>
    </xf>
    <xf numFmtId="0" fontId="11" fillId="2" borderId="55" xfId="0" applyFont="1" applyFill="1" applyBorder="1" applyAlignment="1">
      <alignment horizontal="center" vertical="top" wrapText="1"/>
    </xf>
    <xf numFmtId="0" fontId="11" fillId="2" borderId="52" xfId="0" applyFont="1" applyFill="1" applyBorder="1" applyAlignment="1">
      <alignment horizontal="center" vertical="top" wrapText="1"/>
    </xf>
    <xf numFmtId="0" fontId="11" fillId="2" borderId="53" xfId="0" applyFont="1" applyFill="1" applyBorder="1" applyAlignment="1">
      <alignment horizontal="center" vertical="center" wrapText="1"/>
    </xf>
    <xf numFmtId="0" fontId="11" fillId="2" borderId="53" xfId="0" applyFont="1" applyFill="1" applyBorder="1" applyAlignment="1">
      <alignment horizontal="center" vertical="center"/>
    </xf>
    <xf numFmtId="0" fontId="5" fillId="0" borderId="122" xfId="0" applyFont="1" applyBorder="1" applyAlignment="1" applyProtection="1">
      <alignment horizontal="center" vertical="top" wrapText="1"/>
      <protection locked="0"/>
    </xf>
    <xf numFmtId="0" fontId="5" fillId="0" borderId="49" xfId="0" applyFont="1" applyBorder="1" applyAlignment="1" applyProtection="1">
      <alignment horizontal="center" vertical="top" wrapText="1"/>
      <protection locked="0"/>
    </xf>
    <xf numFmtId="1" fontId="5" fillId="0" borderId="122" xfId="0" applyNumberFormat="1" applyFont="1" applyBorder="1" applyAlignment="1" applyProtection="1">
      <alignment horizontal="center" vertical="top" wrapText="1"/>
      <protection locked="0"/>
    </xf>
    <xf numFmtId="1" fontId="5" fillId="0" borderId="49" xfId="0" applyNumberFormat="1" applyFont="1" applyBorder="1" applyAlignment="1" applyProtection="1">
      <alignment horizontal="center" vertical="top" wrapText="1"/>
      <protection locked="0"/>
    </xf>
    <xf numFmtId="164" fontId="5" fillId="15" borderId="122" xfId="0" applyNumberFormat="1" applyFont="1" applyFill="1" applyBorder="1" applyAlignment="1">
      <alignment horizontal="center" vertical="top" wrapText="1"/>
    </xf>
    <xf numFmtId="164" fontId="5" fillId="15" borderId="49" xfId="0" applyNumberFormat="1" applyFont="1" applyFill="1" applyBorder="1" applyAlignment="1">
      <alignment horizontal="center" vertical="top" wrapText="1"/>
    </xf>
    <xf numFmtId="164" fontId="5" fillId="15" borderId="56" xfId="0" applyNumberFormat="1" applyFont="1" applyFill="1" applyBorder="1" applyAlignment="1">
      <alignment horizontal="center" vertical="top" wrapText="1"/>
    </xf>
    <xf numFmtId="164" fontId="5" fillId="15" borderId="113" xfId="0" applyNumberFormat="1" applyFont="1" applyFill="1" applyBorder="1" applyAlignment="1">
      <alignment horizontal="center" vertical="top" wrapText="1"/>
    </xf>
    <xf numFmtId="0" fontId="5" fillId="4" borderId="56" xfId="0" applyFont="1" applyFill="1" applyBorder="1" applyAlignment="1" applyProtection="1">
      <alignment horizontal="left" vertical="top" wrapText="1"/>
    </xf>
    <xf numFmtId="0" fontId="5" fillId="4" borderId="113" xfId="0" applyFont="1" applyFill="1" applyBorder="1" applyAlignment="1" applyProtection="1">
      <alignment horizontal="left" vertical="top" wrapText="1"/>
    </xf>
    <xf numFmtId="0" fontId="5" fillId="0" borderId="13" xfId="0" applyFont="1" applyBorder="1" applyAlignment="1" applyProtection="1">
      <alignment horizontal="left" vertical="top"/>
      <protection locked="0"/>
    </xf>
    <xf numFmtId="0" fontId="5" fillId="0" borderId="13" xfId="0" applyFont="1" applyBorder="1" applyAlignment="1" applyProtection="1">
      <alignment horizontal="left" vertical="top" wrapText="1"/>
      <protection locked="0"/>
    </xf>
    <xf numFmtId="0" fontId="11" fillId="2" borderId="122"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8" fillId="3" borderId="0" xfId="0" applyFont="1" applyFill="1" applyAlignment="1">
      <alignment horizontal="left" vertical="top" wrapText="1"/>
    </xf>
    <xf numFmtId="0" fontId="34" fillId="0" borderId="0" xfId="0" applyFont="1" applyAlignment="1" applyProtection="1">
      <alignment horizontal="left" vertical="top"/>
    </xf>
    <xf numFmtId="0" fontId="0" fillId="0" borderId="0" xfId="0" applyAlignment="1">
      <alignment horizontal="left" vertical="top"/>
    </xf>
    <xf numFmtId="0" fontId="35" fillId="19" borderId="25" xfId="0" applyFont="1" applyFill="1" applyBorder="1" applyAlignment="1" applyProtection="1">
      <alignment horizontal="center" vertical="top" wrapText="1"/>
    </xf>
    <xf numFmtId="0" fontId="35" fillId="19" borderId="139" xfId="0" applyFont="1" applyFill="1" applyBorder="1" applyAlignment="1" applyProtection="1">
      <alignment horizontal="center" vertical="top" wrapText="1"/>
    </xf>
    <xf numFmtId="0" fontId="35" fillId="17" borderId="25" xfId="0" applyFont="1" applyFill="1" applyBorder="1" applyAlignment="1" applyProtection="1">
      <alignment horizontal="center" vertical="top" wrapText="1"/>
    </xf>
    <xf numFmtId="0" fontId="35" fillId="17" borderId="140" xfId="0" applyFont="1" applyFill="1" applyBorder="1" applyAlignment="1" applyProtection="1">
      <alignment horizontal="center" vertical="top" wrapText="1"/>
    </xf>
    <xf numFmtId="0" fontId="34" fillId="0" borderId="0" xfId="0" applyFont="1" applyAlignment="1">
      <alignment vertical="top" wrapText="1"/>
    </xf>
    <xf numFmtId="0" fontId="0" fillId="0" borderId="0" xfId="0" applyFont="1" applyAlignment="1">
      <alignment vertical="top" wrapText="1"/>
    </xf>
    <xf numFmtId="0" fontId="10" fillId="19" borderId="135" xfId="0" applyFont="1" applyFill="1" applyBorder="1" applyAlignment="1" applyProtection="1">
      <alignment horizontal="center" vertical="center" wrapText="1"/>
    </xf>
    <xf numFmtId="0" fontId="10" fillId="19" borderId="146" xfId="0" applyFont="1" applyFill="1" applyBorder="1" applyAlignment="1" applyProtection="1">
      <alignment horizontal="center" vertical="center" wrapText="1"/>
    </xf>
    <xf numFmtId="0" fontId="0" fillId="0" borderId="23" xfId="0" applyFill="1" applyBorder="1" applyAlignment="1" applyProtection="1">
      <alignment horizontal="left" vertical="top"/>
      <protection locked="0"/>
    </xf>
    <xf numFmtId="0" fontId="0" fillId="0" borderId="66" xfId="0" applyFill="1" applyBorder="1" applyAlignment="1" applyProtection="1">
      <alignment horizontal="left" vertical="top"/>
      <protection locked="0"/>
    </xf>
    <xf numFmtId="0" fontId="0" fillId="0" borderId="67" xfId="0" applyFill="1" applyBorder="1" applyAlignment="1" applyProtection="1">
      <alignment horizontal="left" vertical="top"/>
      <protection locked="0"/>
    </xf>
    <xf numFmtId="0" fontId="0" fillId="0" borderId="2" xfId="0" applyFill="1" applyBorder="1" applyAlignment="1" applyProtection="1">
      <alignment horizontal="left" vertical="top"/>
      <protection locked="0"/>
    </xf>
    <xf numFmtId="0" fontId="0" fillId="0" borderId="3" xfId="0" applyFill="1" applyBorder="1" applyAlignment="1" applyProtection="1">
      <alignment horizontal="left" vertical="top"/>
      <protection locked="0"/>
    </xf>
    <xf numFmtId="0" fontId="0" fillId="0" borderId="64" xfId="0" applyFill="1" applyBorder="1" applyAlignment="1" applyProtection="1">
      <alignment horizontal="left" vertical="top"/>
      <protection locked="0"/>
    </xf>
    <xf numFmtId="0" fontId="0" fillId="0" borderId="10" xfId="0" applyFill="1" applyBorder="1" applyAlignment="1" applyProtection="1">
      <alignment horizontal="left" vertical="top"/>
      <protection locked="0"/>
    </xf>
    <xf numFmtId="0" fontId="0" fillId="0" borderId="61" xfId="0" applyFill="1" applyBorder="1" applyAlignment="1" applyProtection="1">
      <alignment horizontal="left" vertical="top"/>
      <protection locked="0"/>
    </xf>
    <xf numFmtId="0" fontId="0" fillId="0" borderId="62" xfId="0" applyFill="1" applyBorder="1" applyAlignment="1" applyProtection="1">
      <alignment horizontal="left" vertical="top"/>
      <protection locked="0"/>
    </xf>
    <xf numFmtId="0" fontId="2" fillId="2" borderId="130" xfId="0" applyFont="1" applyFill="1" applyBorder="1" applyAlignment="1" applyProtection="1">
      <alignment horizontal="center" vertical="top" wrapText="1"/>
    </xf>
    <xf numFmtId="0" fontId="0" fillId="0" borderId="0" xfId="0" applyBorder="1" applyAlignment="1">
      <alignment horizontal="center" vertical="top" wrapText="1"/>
    </xf>
    <xf numFmtId="0" fontId="0" fillId="0" borderId="0" xfId="0" applyAlignment="1">
      <alignment vertical="top"/>
    </xf>
    <xf numFmtId="9" fontId="0" fillId="9" borderId="13" xfId="2" applyFont="1" applyFill="1" applyBorder="1" applyAlignment="1" applyProtection="1">
      <alignment horizontal="center" vertical="top"/>
    </xf>
    <xf numFmtId="0" fontId="0" fillId="0" borderId="13" xfId="0" applyBorder="1" applyAlignment="1">
      <alignment vertical="top"/>
    </xf>
    <xf numFmtId="0" fontId="0" fillId="9" borderId="2" xfId="0" applyFill="1" applyBorder="1" applyAlignment="1" applyProtection="1">
      <alignment horizontal="left" vertical="top"/>
      <protection locked="0"/>
    </xf>
    <xf numFmtId="0" fontId="0" fillId="9" borderId="3" xfId="0" applyFill="1" applyBorder="1" applyAlignment="1" applyProtection="1">
      <alignment horizontal="left" vertical="top"/>
      <protection locked="0"/>
    </xf>
    <xf numFmtId="0" fontId="0" fillId="9" borderId="4" xfId="0" applyFill="1" applyBorder="1" applyAlignment="1" applyProtection="1">
      <alignment horizontal="left" vertical="top"/>
      <protection locked="0"/>
    </xf>
    <xf numFmtId="0" fontId="0" fillId="9" borderId="2" xfId="0" applyFill="1" applyBorder="1" applyAlignment="1" applyProtection="1">
      <alignment horizontal="left" vertical="top" wrapText="1"/>
      <protection locked="0"/>
    </xf>
    <xf numFmtId="0" fontId="0" fillId="9" borderId="4" xfId="0" applyFill="1" applyBorder="1" applyAlignment="1" applyProtection="1">
      <alignment horizontal="left" vertical="top" wrapText="1"/>
      <protection locked="0"/>
    </xf>
    <xf numFmtId="0" fontId="4" fillId="0" borderId="0" xfId="0" applyFont="1" applyAlignment="1" applyProtection="1">
      <alignment horizontal="left" vertical="top"/>
    </xf>
    <xf numFmtId="0" fontId="3" fillId="0" borderId="130" xfId="0" applyFont="1" applyBorder="1" applyAlignment="1" applyProtection="1">
      <alignment horizontal="left" vertical="top"/>
    </xf>
    <xf numFmtId="0" fontId="3" fillId="0" borderId="0" xfId="0" applyFont="1" applyBorder="1" applyAlignment="1" applyProtection="1">
      <alignment horizontal="left" vertical="top"/>
    </xf>
    <xf numFmtId="0" fontId="3" fillId="0" borderId="0" xfId="0" applyFont="1" applyAlignment="1">
      <alignment horizontal="left"/>
    </xf>
    <xf numFmtId="0" fontId="3" fillId="0" borderId="0" xfId="0" applyFont="1" applyAlignment="1">
      <alignment horizontal="left" wrapText="1"/>
    </xf>
    <xf numFmtId="0" fontId="35" fillId="0" borderId="0" xfId="0" applyFont="1" applyAlignment="1">
      <alignment horizontal="left"/>
    </xf>
    <xf numFmtId="0" fontId="40" fillId="0" borderId="51" xfId="0" applyFont="1" applyBorder="1" applyAlignment="1">
      <alignment horizontal="left"/>
    </xf>
    <xf numFmtId="0" fontId="47" fillId="0" borderId="0" xfId="0" applyFont="1" applyAlignment="1">
      <alignment horizontal="left" vertical="center" wrapText="1"/>
    </xf>
    <xf numFmtId="0" fontId="23" fillId="0" borderId="0" xfId="0" applyFont="1" applyAlignment="1">
      <alignment horizontal="left" vertical="top" wrapText="1"/>
    </xf>
    <xf numFmtId="0" fontId="40" fillId="0" borderId="50" xfId="0" applyFont="1" applyBorder="1" applyAlignment="1">
      <alignment horizontal="left"/>
    </xf>
    <xf numFmtId="0" fontId="47" fillId="0" borderId="0" xfId="0" applyFont="1" applyAlignment="1">
      <alignment horizontal="left"/>
    </xf>
    <xf numFmtId="49" fontId="45" fillId="0" borderId="0" xfId="0" applyNumberFormat="1" applyFont="1" applyAlignment="1">
      <alignment horizontal="left" vertical="top"/>
    </xf>
    <xf numFmtId="0" fontId="35" fillId="0" borderId="0" xfId="0" applyFont="1" applyBorder="1" applyAlignment="1">
      <alignment horizontal="left"/>
    </xf>
    <xf numFmtId="0" fontId="45" fillId="0" borderId="0" xfId="0" applyFont="1" applyBorder="1" applyAlignment="1">
      <alignment horizontal="left"/>
    </xf>
    <xf numFmtId="0" fontId="47" fillId="0" borderId="0" xfId="0" applyFont="1" applyAlignment="1">
      <alignment horizontal="center" wrapText="1"/>
    </xf>
    <xf numFmtId="0" fontId="47" fillId="0" borderId="0" xfId="0" applyFont="1" applyAlignment="1">
      <alignment horizontal="center"/>
    </xf>
    <xf numFmtId="0" fontId="46" fillId="0" borderId="50" xfId="0" applyNumberFormat="1" applyFont="1" applyBorder="1" applyAlignment="1" applyProtection="1">
      <alignment horizontal="left"/>
      <protection locked="0" hidden="1"/>
    </xf>
    <xf numFmtId="0" fontId="35" fillId="0" borderId="0" xfId="0" applyFont="1" applyFill="1" applyBorder="1" applyAlignment="1">
      <alignment horizontal="left"/>
    </xf>
    <xf numFmtId="0" fontId="46" fillId="0" borderId="0" xfId="0" applyFont="1" applyFill="1" applyBorder="1" applyAlignment="1" applyProtection="1">
      <alignment horizontal="left"/>
      <protection locked="0"/>
    </xf>
    <xf numFmtId="0" fontId="35" fillId="0" borderId="51" xfId="0" applyFont="1" applyBorder="1" applyAlignment="1" applyProtection="1">
      <alignment horizontal="left"/>
    </xf>
    <xf numFmtId="0" fontId="40" fillId="0" borderId="22" xfId="0" applyFont="1" applyBorder="1" applyAlignment="1">
      <alignment horizontal="center" vertical="center"/>
    </xf>
    <xf numFmtId="49" fontId="49" fillId="0" borderId="0" xfId="0" applyNumberFormat="1" applyFont="1" applyAlignment="1">
      <alignment horizontal="left"/>
    </xf>
    <xf numFmtId="0" fontId="49" fillId="0" borderId="48" xfId="0" applyFont="1" applyBorder="1" applyAlignment="1">
      <alignment horizontal="left"/>
    </xf>
    <xf numFmtId="0" fontId="35" fillId="11" borderId="2" xfId="0" applyFont="1" applyFill="1" applyBorder="1" applyAlignment="1" applyProtection="1">
      <alignment horizontal="right" wrapText="1"/>
    </xf>
    <xf numFmtId="0" fontId="35" fillId="11" borderId="3" xfId="0" applyFont="1" applyFill="1" applyBorder="1" applyAlignment="1" applyProtection="1">
      <alignment horizontal="right" wrapText="1"/>
    </xf>
    <xf numFmtId="0" fontId="35" fillId="11" borderId="4" xfId="0" applyFont="1" applyFill="1" applyBorder="1" applyAlignment="1" applyProtection="1">
      <alignment horizontal="right" wrapText="1"/>
    </xf>
    <xf numFmtId="7" fontId="35" fillId="0" borderId="2" xfId="3" applyNumberFormat="1" applyFont="1" applyBorder="1" applyAlignment="1" applyProtection="1">
      <alignment horizontal="center" vertical="center" wrapText="1"/>
      <protection hidden="1"/>
    </xf>
    <xf numFmtId="0" fontId="0" fillId="0" borderId="3" xfId="0" applyBorder="1" applyAlignment="1">
      <alignment horizontal="center" wrapText="1"/>
    </xf>
    <xf numFmtId="0" fontId="50" fillId="0" borderId="0" xfId="0" applyFont="1" applyFill="1" applyBorder="1" applyAlignment="1">
      <alignment horizontal="center" wrapText="1"/>
    </xf>
    <xf numFmtId="0" fontId="51" fillId="0" borderId="0" xfId="0" applyFont="1" applyFill="1" applyBorder="1" applyAlignment="1">
      <alignment wrapText="1"/>
    </xf>
    <xf numFmtId="0" fontId="23" fillId="0" borderId="0" xfId="0" applyFont="1" applyFill="1" applyBorder="1" applyAlignment="1">
      <alignment wrapText="1"/>
    </xf>
    <xf numFmtId="0" fontId="27" fillId="0" borderId="114" xfId="0" applyFont="1" applyBorder="1" applyAlignment="1">
      <alignment horizontal="center"/>
    </xf>
    <xf numFmtId="0" fontId="27" fillId="0" borderId="115" xfId="0" applyFont="1" applyBorder="1" applyAlignment="1">
      <alignment horizontal="center"/>
    </xf>
    <xf numFmtId="0" fontId="27" fillId="0" borderId="116" xfId="0" applyFont="1" applyBorder="1" applyAlignment="1">
      <alignment horizontal="center"/>
    </xf>
    <xf numFmtId="0" fontId="0" fillId="0" borderId="0" xfId="0" applyAlignment="1">
      <alignment horizontal="left" vertical="top" wrapText="1"/>
    </xf>
    <xf numFmtId="0" fontId="28" fillId="0" borderId="119" xfId="0" applyFont="1" applyBorder="1" applyAlignment="1">
      <alignment horizontal="left" vertical="top" wrapText="1"/>
    </xf>
    <xf numFmtId="0" fontId="28" fillId="0" borderId="120" xfId="0" applyFont="1" applyBorder="1" applyAlignment="1">
      <alignment horizontal="left" vertical="top"/>
    </xf>
    <xf numFmtId="0" fontId="28" fillId="0" borderId="121" xfId="0" applyFont="1" applyBorder="1" applyAlignment="1">
      <alignment horizontal="left" vertical="top"/>
    </xf>
    <xf numFmtId="0" fontId="20" fillId="0" borderId="68" xfId="0" applyFont="1" applyFill="1" applyBorder="1" applyAlignment="1">
      <alignment horizontal="center" vertical="center" wrapText="1"/>
    </xf>
    <xf numFmtId="0" fontId="20" fillId="0" borderId="52" xfId="0" applyFont="1" applyFill="1" applyBorder="1" applyAlignment="1">
      <alignment horizontal="center" vertical="center" wrapText="1"/>
    </xf>
    <xf numFmtId="0" fontId="20" fillId="0" borderId="55" xfId="0" applyFont="1" applyFill="1" applyBorder="1" applyAlignment="1">
      <alignment horizontal="center" vertical="center" wrapText="1"/>
    </xf>
    <xf numFmtId="0" fontId="18" fillId="0" borderId="55" xfId="0" applyFont="1" applyFill="1" applyBorder="1" applyAlignment="1">
      <alignment wrapText="1"/>
    </xf>
    <xf numFmtId="0" fontId="18" fillId="0" borderId="52" xfId="0" applyFont="1" applyFill="1" applyBorder="1" applyAlignment="1">
      <alignment wrapText="1"/>
    </xf>
    <xf numFmtId="0" fontId="17" fillId="0" borderId="55" xfId="0" applyFont="1" applyFill="1" applyBorder="1" applyAlignment="1">
      <alignment wrapText="1"/>
    </xf>
    <xf numFmtId="0" fontId="17" fillId="0" borderId="52" xfId="0" applyFont="1" applyFill="1" applyBorder="1" applyAlignment="1">
      <alignment wrapText="1"/>
    </xf>
    <xf numFmtId="8" fontId="20" fillId="0" borderId="55" xfId="0" applyNumberFormat="1" applyFont="1" applyFill="1" applyBorder="1" applyAlignment="1">
      <alignment horizontal="center" wrapText="1"/>
    </xf>
    <xf numFmtId="0" fontId="20" fillId="0" borderId="52" xfId="0" applyFont="1" applyFill="1" applyBorder="1" applyAlignment="1">
      <alignment horizontal="center" wrapText="1"/>
    </xf>
    <xf numFmtId="9" fontId="20" fillId="0" borderId="55" xfId="0" applyNumberFormat="1" applyFont="1" applyFill="1" applyBorder="1" applyAlignment="1">
      <alignment horizontal="center" wrapText="1"/>
    </xf>
    <xf numFmtId="0" fontId="20" fillId="0" borderId="70" xfId="0" applyFont="1" applyFill="1" applyBorder="1" applyAlignment="1">
      <alignment horizontal="center" wrapText="1"/>
    </xf>
    <xf numFmtId="0" fontId="15" fillId="0" borderId="69" xfId="0" applyFont="1" applyFill="1" applyBorder="1" applyAlignment="1">
      <alignment horizontal="right" wrapText="1"/>
    </xf>
    <xf numFmtId="0" fontId="15" fillId="0" borderId="117" xfId="0" applyFont="1" applyFill="1" applyBorder="1" applyAlignment="1">
      <alignment horizontal="right" wrapText="1"/>
    </xf>
    <xf numFmtId="0" fontId="15" fillId="0" borderId="118" xfId="0" applyFont="1" applyFill="1" applyBorder="1" applyAlignment="1">
      <alignment horizontal="right" wrapText="1"/>
    </xf>
    <xf numFmtId="8" fontId="26" fillId="0" borderId="117" xfId="0" applyNumberFormat="1" applyFont="1" applyFill="1" applyBorder="1" applyAlignment="1">
      <alignment wrapText="1"/>
    </xf>
    <xf numFmtId="0" fontId="26" fillId="0" borderId="118" xfId="0" applyFont="1" applyFill="1" applyBorder="1" applyAlignment="1">
      <alignment wrapText="1"/>
    </xf>
    <xf numFmtId="0" fontId="17" fillId="14" borderId="117" xfId="0" applyFont="1" applyFill="1" applyBorder="1" applyAlignment="1">
      <alignment wrapText="1"/>
    </xf>
    <xf numFmtId="0" fontId="17" fillId="14" borderId="71" xfId="0" applyFont="1" applyFill="1" applyBorder="1" applyAlignment="1">
      <alignment wrapText="1"/>
    </xf>
    <xf numFmtId="0" fontId="18" fillId="0" borderId="55" xfId="0" applyFont="1" applyFill="1" applyBorder="1" applyAlignment="1">
      <alignment horizontal="center" vertical="center" wrapText="1"/>
    </xf>
    <xf numFmtId="0" fontId="18" fillId="0" borderId="52" xfId="0" applyFont="1" applyFill="1" applyBorder="1" applyAlignment="1">
      <alignment horizontal="center" vertical="center" wrapText="1"/>
    </xf>
    <xf numFmtId="0" fontId="21" fillId="0" borderId="55" xfId="0" applyFont="1" applyFill="1" applyBorder="1" applyAlignment="1">
      <alignment vertical="top" wrapText="1"/>
    </xf>
    <xf numFmtId="0" fontId="21" fillId="0" borderId="52" xfId="0" applyFont="1" applyFill="1" applyBorder="1" applyAlignment="1">
      <alignment vertical="top" wrapText="1"/>
    </xf>
    <xf numFmtId="6" fontId="20" fillId="0" borderId="55" xfId="0" applyNumberFormat="1" applyFont="1" applyFill="1" applyBorder="1" applyAlignment="1">
      <alignment horizontal="center" wrapText="1"/>
    </xf>
    <xf numFmtId="0" fontId="21" fillId="0" borderId="55" xfId="0" applyFont="1" applyFill="1" applyBorder="1" applyAlignment="1">
      <alignment wrapText="1"/>
    </xf>
    <xf numFmtId="0" fontId="21" fillId="0" borderId="52" xfId="0" applyFont="1" applyFill="1" applyBorder="1" applyAlignment="1">
      <alignment wrapText="1"/>
    </xf>
    <xf numFmtId="0" fontId="15" fillId="0" borderId="55" xfId="0" applyFont="1" applyFill="1" applyBorder="1" applyAlignment="1">
      <alignment horizontal="center" vertical="center" wrapText="1"/>
    </xf>
    <xf numFmtId="0" fontId="15" fillId="0" borderId="70" xfId="0" applyFont="1" applyFill="1" applyBorder="1" applyAlignment="1">
      <alignment horizontal="center" vertical="center" wrapText="1"/>
    </xf>
    <xf numFmtId="0" fontId="26" fillId="3" borderId="75" xfId="0" applyNumberFormat="1" applyFont="1" applyFill="1" applyBorder="1" applyAlignment="1">
      <alignment horizontal="center" vertical="center" wrapText="1"/>
    </xf>
    <xf numFmtId="0" fontId="26" fillId="3" borderId="77" xfId="0" applyNumberFormat="1" applyFont="1" applyFill="1" applyBorder="1" applyAlignment="1">
      <alignment horizontal="center" vertical="center" wrapText="1"/>
    </xf>
    <xf numFmtId="0" fontId="26" fillId="3" borderId="113" xfId="0" applyNumberFormat="1" applyFont="1" applyFill="1" applyBorder="1" applyAlignment="1">
      <alignment horizontal="center" vertical="center" wrapText="1"/>
    </xf>
    <xf numFmtId="0" fontId="26" fillId="3" borderId="76" xfId="0" applyNumberFormat="1" applyFont="1" applyFill="1" applyBorder="1" applyAlignment="1">
      <alignment horizontal="center" vertical="center" wrapText="1"/>
    </xf>
    <xf numFmtId="0" fontId="15" fillId="0" borderId="68" xfId="0" applyFont="1" applyFill="1" applyBorder="1" applyAlignment="1">
      <alignment horizontal="center" vertical="center" wrapText="1"/>
    </xf>
    <xf numFmtId="0" fontId="15" fillId="0" borderId="52" xfId="0" applyFont="1" applyFill="1" applyBorder="1" applyAlignment="1">
      <alignment horizontal="center" vertical="center" wrapText="1"/>
    </xf>
    <xf numFmtId="0" fontId="39" fillId="0" borderId="0" xfId="4" applyFont="1" applyAlignment="1">
      <alignment horizontal="left" vertical="top" wrapText="1"/>
    </xf>
    <xf numFmtId="0" fontId="40" fillId="0" borderId="0" xfId="4" applyFont="1" applyAlignment="1">
      <alignment horizontal="left" vertical="top" wrapText="1"/>
    </xf>
    <xf numFmtId="0" fontId="43" fillId="0" borderId="0" xfId="4" applyFont="1" applyAlignment="1">
      <alignment horizontal="left" vertical="top" wrapText="1"/>
    </xf>
    <xf numFmtId="0" fontId="40" fillId="0" borderId="0" xfId="4" applyFont="1" applyAlignment="1">
      <alignment horizontal="left" vertical="top"/>
    </xf>
    <xf numFmtId="0" fontId="39" fillId="0" borderId="0" xfId="4" applyFont="1" applyAlignment="1">
      <alignment horizontal="center" vertical="top" wrapText="1"/>
    </xf>
    <xf numFmtId="0" fontId="39" fillId="0" borderId="0" xfId="4" applyFont="1" applyAlignment="1">
      <alignment horizontal="center" vertical="top"/>
    </xf>
    <xf numFmtId="0" fontId="43" fillId="0" borderId="0" xfId="4" applyFont="1" applyAlignment="1">
      <alignment horizontal="center" vertical="top"/>
    </xf>
    <xf numFmtId="0" fontId="39" fillId="0" borderId="54" xfId="4" applyFont="1" applyBorder="1" applyAlignment="1" applyProtection="1">
      <alignment horizontal="left" vertical="top" wrapText="1"/>
      <protection locked="0"/>
    </xf>
    <xf numFmtId="0" fontId="39" fillId="0" borderId="52" xfId="4" applyFont="1" applyBorder="1" applyAlignment="1" applyProtection="1">
      <alignment horizontal="left" vertical="top" wrapText="1"/>
      <protection locked="0"/>
    </xf>
    <xf numFmtId="170" fontId="39" fillId="0" borderId="54" xfId="1" applyNumberFormat="1" applyFont="1" applyBorder="1" applyAlignment="1" applyProtection="1">
      <alignment horizontal="left" vertical="top" wrapText="1"/>
      <protection locked="0"/>
    </xf>
    <xf numFmtId="170" fontId="39" fillId="0" borderId="55" xfId="1" applyNumberFormat="1" applyFont="1" applyBorder="1" applyAlignment="1" applyProtection="1">
      <alignment horizontal="left" vertical="top" wrapText="1"/>
      <protection locked="0"/>
    </xf>
    <xf numFmtId="170" fontId="39" fillId="0" borderId="164" xfId="1" applyNumberFormat="1" applyFont="1" applyBorder="1" applyAlignment="1" applyProtection="1">
      <alignment horizontal="left" vertical="top" wrapText="1"/>
      <protection locked="0"/>
    </xf>
    <xf numFmtId="0" fontId="39" fillId="0" borderId="174" xfId="4" applyFont="1" applyBorder="1" applyAlignment="1" applyProtection="1">
      <alignment horizontal="left" vertical="top" wrapText="1"/>
      <protection locked="0"/>
    </xf>
    <xf numFmtId="0" fontId="39" fillId="0" borderId="175" xfId="4" applyFont="1" applyBorder="1" applyAlignment="1" applyProtection="1">
      <alignment horizontal="left" vertical="top" wrapText="1"/>
      <protection locked="0"/>
    </xf>
    <xf numFmtId="170" fontId="39" fillId="0" borderId="174" xfId="1" applyNumberFormat="1" applyFont="1" applyBorder="1" applyAlignment="1" applyProtection="1">
      <alignment horizontal="left" vertical="top" wrapText="1"/>
      <protection locked="0"/>
    </xf>
    <xf numFmtId="170" fontId="39" fillId="0" borderId="177" xfId="1" applyNumberFormat="1" applyFont="1" applyBorder="1" applyAlignment="1" applyProtection="1">
      <alignment horizontal="left" vertical="top" wrapText="1"/>
      <protection locked="0"/>
    </xf>
    <xf numFmtId="170" fontId="39" fillId="0" borderId="178" xfId="1" applyNumberFormat="1" applyFont="1" applyBorder="1" applyAlignment="1" applyProtection="1">
      <alignment horizontal="left" vertical="top" wrapText="1"/>
      <protection locked="0"/>
    </xf>
    <xf numFmtId="0" fontId="42" fillId="0" borderId="0" xfId="4" applyFont="1" applyBorder="1" applyAlignment="1">
      <alignment horizontal="center" vertical="center"/>
    </xf>
    <xf numFmtId="0" fontId="0" fillId="0" borderId="52" xfId="0" applyBorder="1" applyAlignment="1" applyProtection="1">
      <alignment horizontal="left" vertical="top" wrapText="1"/>
      <protection locked="0"/>
    </xf>
    <xf numFmtId="0" fontId="43" fillId="12" borderId="166" xfId="4" applyFont="1" applyFill="1" applyBorder="1" applyAlignment="1">
      <alignment horizontal="center" vertical="center" wrapText="1"/>
    </xf>
    <xf numFmtId="0" fontId="43" fillId="12" borderId="167" xfId="4" applyFont="1" applyFill="1" applyBorder="1" applyAlignment="1">
      <alignment horizontal="center" vertical="center" wrapText="1"/>
    </xf>
    <xf numFmtId="0" fontId="39" fillId="12" borderId="166" xfId="4" applyFont="1" applyFill="1" applyBorder="1" applyAlignment="1">
      <alignment horizontal="center" vertical="center" wrapText="1"/>
    </xf>
    <xf numFmtId="0" fontId="39" fillId="12" borderId="169" xfId="4" applyFont="1" applyFill="1" applyBorder="1" applyAlignment="1">
      <alignment horizontal="center" vertical="center" wrapText="1"/>
    </xf>
    <xf numFmtId="0" fontId="39" fillId="12" borderId="170" xfId="4" applyFont="1" applyFill="1" applyBorder="1" applyAlignment="1">
      <alignment horizontal="center" vertical="center" wrapText="1"/>
    </xf>
    <xf numFmtId="0" fontId="43" fillId="13" borderId="54" xfId="4" applyFont="1" applyFill="1" applyBorder="1" applyAlignment="1">
      <alignment horizontal="center" vertical="top" wrapText="1"/>
    </xf>
    <xf numFmtId="0" fontId="43" fillId="13" borderId="52" xfId="4" applyFont="1" applyFill="1" applyBorder="1" applyAlignment="1">
      <alignment horizontal="center" vertical="top" wrapText="1"/>
    </xf>
    <xf numFmtId="0" fontId="43" fillId="13" borderId="55" xfId="4" applyFont="1" applyFill="1" applyBorder="1" applyAlignment="1">
      <alignment horizontal="center" vertical="top" wrapText="1"/>
    </xf>
    <xf numFmtId="0" fontId="43" fillId="13" borderId="164" xfId="4" applyFont="1" applyFill="1" applyBorder="1" applyAlignment="1">
      <alignment horizontal="center" vertical="top" wrapText="1"/>
    </xf>
    <xf numFmtId="0" fontId="40" fillId="0" borderId="0" xfId="4" applyFont="1" applyAlignment="1">
      <alignment horizontal="center" vertical="center"/>
    </xf>
    <xf numFmtId="0" fontId="38" fillId="0" borderId="0" xfId="4" applyFont="1" applyAlignment="1">
      <alignment horizontal="center" vertical="top" wrapText="1"/>
    </xf>
    <xf numFmtId="0" fontId="39" fillId="0" borderId="22" xfId="4" applyFont="1" applyBorder="1" applyAlignment="1" applyProtection="1">
      <alignment horizontal="left"/>
      <protection locked="0"/>
    </xf>
    <xf numFmtId="0" fontId="40" fillId="0" borderId="0" xfId="4" applyFont="1" applyAlignment="1">
      <alignment horizontal="left" vertical="center"/>
    </xf>
    <xf numFmtId="0" fontId="39" fillId="0" borderId="0" xfId="4" applyFont="1" applyAlignment="1">
      <alignment horizontal="left" vertical="top"/>
    </xf>
    <xf numFmtId="0" fontId="39" fillId="0" borderId="13" xfId="4" applyFont="1" applyBorder="1" applyAlignment="1" applyProtection="1">
      <alignment horizontal="left" vertical="top" wrapText="1"/>
      <protection locked="0"/>
    </xf>
    <xf numFmtId="44" fontId="39" fillId="0" borderId="13" xfId="1" applyFont="1" applyBorder="1" applyAlignment="1" applyProtection="1">
      <alignment horizontal="left" vertical="top" wrapText="1"/>
      <protection locked="0"/>
    </xf>
    <xf numFmtId="0" fontId="43" fillId="13" borderId="13" xfId="4" applyFont="1" applyFill="1" applyBorder="1" applyAlignment="1">
      <alignment horizontal="center" vertical="top" wrapText="1"/>
    </xf>
    <xf numFmtId="0" fontId="43" fillId="12" borderId="13" xfId="4" applyFont="1" applyFill="1" applyBorder="1" applyAlignment="1">
      <alignment horizontal="center" vertical="center" wrapText="1"/>
    </xf>
    <xf numFmtId="0" fontId="39" fillId="12" borderId="13" xfId="4" applyFont="1" applyFill="1" applyBorder="1" applyAlignment="1">
      <alignment horizontal="center" vertical="center" wrapText="1"/>
    </xf>
    <xf numFmtId="0" fontId="10" fillId="0" borderId="0" xfId="4" applyFont="1" applyAlignment="1">
      <alignment horizontal="center" vertical="top"/>
    </xf>
    <xf numFmtId="0" fontId="38" fillId="0" borderId="0" xfId="4" applyFont="1" applyAlignment="1">
      <alignment horizontal="center" vertical="top"/>
    </xf>
    <xf numFmtId="0" fontId="40" fillId="0" borderId="0" xfId="4" applyFont="1" applyAlignment="1">
      <alignment horizontal="center" vertical="top"/>
    </xf>
    <xf numFmtId="0" fontId="24" fillId="0" borderId="0" xfId="0" applyFont="1" applyAlignment="1">
      <alignment horizontal="center" vertical="center"/>
    </xf>
    <xf numFmtId="0" fontId="37" fillId="0" borderId="163" xfId="0" applyFont="1" applyBorder="1" applyAlignment="1">
      <alignment horizontal="center" vertical="top"/>
    </xf>
    <xf numFmtId="0" fontId="25" fillId="0" borderId="163" xfId="0" applyFont="1" applyBorder="1" applyAlignment="1">
      <alignment horizontal="center" vertical="top"/>
    </xf>
  </cellXfs>
  <cellStyles count="5">
    <cellStyle name="Currency" xfId="1" builtinId="4"/>
    <cellStyle name="Currency 2" xfId="3"/>
    <cellStyle name="Normal" xfId="0" builtinId="0"/>
    <cellStyle name="Normal 2" xfId="4"/>
    <cellStyle name="Percent" xfId="2" builtinId="5"/>
  </cellStyles>
  <dxfs count="12">
    <dxf>
      <numFmt numFmtId="0" formatCode="General"/>
      <alignment horizontal="center" textRotation="0" wrapText="1" indent="0" justifyLastLine="0" shrinkToFit="0" readingOrder="0"/>
    </dxf>
    <dxf>
      <alignment horizontal="center" textRotation="0" wrapText="1" indent="0" justifyLastLine="0" shrinkToFit="0" readingOrder="0"/>
      <protection locked="0" hidden="0"/>
    </dxf>
    <dxf>
      <alignment horizontal="center" textRotation="0" wrapText="1" indent="0" justifyLastLine="0" shrinkToFit="0" readingOrder="0"/>
      <protection locked="0" hidden="0"/>
    </dxf>
    <dxf>
      <alignment horizontal="center" textRotation="0" wrapText="1" indent="0" justifyLastLine="0" shrinkToFit="0" readingOrder="0"/>
      <protection locked="0" hidden="0"/>
    </dxf>
    <dxf>
      <alignment horizontal="center" textRotation="0" wrapText="1" indent="0" justifyLastLine="0" shrinkToFit="0" readingOrder="0"/>
      <protection locked="0" hidden="0"/>
    </dxf>
    <dxf>
      <alignment horizontal="left" textRotation="0" wrapText="1" indent="0" justifyLastLine="0" shrinkToFit="0" readingOrder="0"/>
      <protection locked="0" hidden="0"/>
    </dxf>
    <dxf>
      <alignment horizontal="left" textRotation="0" wrapText="1" indent="0" justifyLastLine="0" shrinkToFit="0" readingOrder="0"/>
      <protection locked="0" hidden="0"/>
    </dxf>
    <dxf>
      <alignment horizontal="left" textRotation="0" wrapText="1" indent="0" justifyLastLine="0" shrinkToFit="0" readingOrder="0"/>
      <protection locked="0" hidden="0"/>
    </dxf>
    <dxf>
      <border outline="0">
        <top style="thin">
          <color indexed="64"/>
        </top>
      </border>
    </dxf>
    <dxf>
      <alignment textRotation="0" wrapText="1" justifyLastLine="0" shrinkToFit="0" readingOrder="0"/>
    </dxf>
    <dxf>
      <border outline="0">
        <bottom style="thin">
          <color indexed="64"/>
        </bottom>
      </border>
    </dxf>
    <dxf>
      <font>
        <b/>
        <i val="0"/>
        <strike val="0"/>
        <condense val="0"/>
        <extend val="0"/>
        <outline val="0"/>
        <shadow val="0"/>
        <u val="none"/>
        <vertAlign val="baseline"/>
        <sz val="10"/>
        <color rgb="FF000000"/>
        <name val="Calibri"/>
        <scheme val="minor"/>
      </font>
      <fill>
        <patternFill patternType="solid">
          <fgColor indexed="64"/>
          <bgColor rgb="FF8EA9DB"/>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EEDBF9"/>
      <color rgb="FFD7A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ocumenttasks/documenttask1.xml><?xml version="1.0" encoding="utf-8"?>
<Tasks xmlns="http://schemas.microsoft.com/office/tasks/2019/documenttasks">
  <Task id="{38275639-3429-42B8-B95D-3526A5B020CC}">
    <Anchor>
      <Comment id="{51746CC0-4E5C-4459-9F2E-414EC4F69111}"/>
    </Anchor>
    <History>
      <Event time="2021-02-09T15:10:33.26" id="{81973580-C697-4CE2-825C-4650205219F0}">
        <Attribution userId="S::tara.goodman@fldoe.org::ca3758d0-d876-4440-b779-9bbf1d23e8db" userName="Goodman, Tara" userProvider="AD"/>
        <Anchor>
          <Comment id="{2FC3FEE0-F2F0-40F6-8663-03C50B33B0F7}"/>
        </Anchor>
        <Create/>
      </Event>
      <Event time="2021-02-09T15:10:33.26" id="{344D04FB-ABCF-44A7-B999-F4C5024CEB4A}">
        <Attribution userId="S::tara.goodman@fldoe.org::ca3758d0-d876-4440-b779-9bbf1d23e8db" userName="Goodman, Tara" userProvider="AD"/>
        <Anchor>
          <Comment id="{2FC3FEE0-F2F0-40F6-8663-03C50B33B0F7}"/>
        </Anchor>
        <Assign userId="S::Kathleen.Taylor@FLDOE.ORG::2738a0f6-34aa-4e70-bc21-7088ea76941c" userName="Taylor, Kathleen" userProvider="AD"/>
      </Event>
      <Event time="2021-02-09T15:10:33.26" id="{A643E7D5-48B4-4715-87D8-CDEB705DEA69}">
        <Attribution userId="S::tara.goodman@fldoe.org::ca3758d0-d876-4440-b779-9bbf1d23e8db" userName="Goodman, Tara" userProvider="AD"/>
        <Anchor>
          <Comment id="{2FC3FEE0-F2F0-40F6-8663-03C50B33B0F7}"/>
        </Anchor>
        <SetTitle title="@Taylor, Kathleen Can you confirm?"/>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114300</xdr:rowOff>
    </xdr:from>
    <xdr:to>
      <xdr:col>12</xdr:col>
      <xdr:colOff>228600</xdr:colOff>
      <xdr:row>11</xdr:row>
      <xdr:rowOff>143867</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14300"/>
          <a:ext cx="7429500" cy="21250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597647</xdr:colOff>
      <xdr:row>67</xdr:row>
      <xdr:rowOff>22412</xdr:rowOff>
    </xdr:from>
    <xdr:to>
      <xdr:col>8</xdr:col>
      <xdr:colOff>502397</xdr:colOff>
      <xdr:row>68</xdr:row>
      <xdr:rowOff>228787</xdr:rowOff>
    </xdr:to>
    <xdr:pic>
      <xdr:nvPicPr>
        <xdr:cNvPr id="4" name="Picture 1" descr="FDOE Logo_Small (2)">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2747" y="27858272"/>
          <a:ext cx="2152650" cy="457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438150</xdr:colOff>
      <xdr:row>53</xdr:row>
      <xdr:rowOff>47625</xdr:rowOff>
    </xdr:from>
    <xdr:to>
      <xdr:col>8</xdr:col>
      <xdr:colOff>342900</xdr:colOff>
      <xdr:row>54</xdr:row>
      <xdr:rowOff>285750</xdr:rowOff>
    </xdr:to>
    <xdr:pic>
      <xdr:nvPicPr>
        <xdr:cNvPr id="5" name="Picture 1" descr="FDOE Logo_Small (2)">
          <a:extLst>
            <a:ext uri="{FF2B5EF4-FFF2-40B4-BE49-F238E27FC236}">
              <a16:creationId xmlns:a16="http://schemas.microsoft.com/office/drawing/2014/main" id="{00000000-0008-0000-0900-000005000000}"/>
            </a:ext>
            <a:ext uri="{147F2762-F138-4A5C-976F-8EAC2B608ADB}">
              <a16:predDERef xmlns:a16="http://schemas.microsoft.com/office/drawing/2014/main" pre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0" y="24987885"/>
          <a:ext cx="2152650" cy="451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597647</xdr:colOff>
      <xdr:row>67</xdr:row>
      <xdr:rowOff>22412</xdr:rowOff>
    </xdr:from>
    <xdr:to>
      <xdr:col>8</xdr:col>
      <xdr:colOff>502397</xdr:colOff>
      <xdr:row>68</xdr:row>
      <xdr:rowOff>228787</xdr:rowOff>
    </xdr:to>
    <xdr:pic>
      <xdr:nvPicPr>
        <xdr:cNvPr id="2" name="Picture 1" descr="FDOE Logo_Small (2)">
          <a:extLst>
            <a:ext uri="{FF2B5EF4-FFF2-40B4-BE49-F238E27FC236}">
              <a16:creationId xmlns:a16="http://schemas.microsoft.com/office/drawing/2014/main" id="{D70D7A94-DF06-463A-9136-D082DACE8B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36997" y="15948212"/>
          <a:ext cx="2095500" cy="45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438150</xdr:colOff>
      <xdr:row>53</xdr:row>
      <xdr:rowOff>47625</xdr:rowOff>
    </xdr:from>
    <xdr:to>
      <xdr:col>8</xdr:col>
      <xdr:colOff>342900</xdr:colOff>
      <xdr:row>54</xdr:row>
      <xdr:rowOff>285750</xdr:rowOff>
    </xdr:to>
    <xdr:pic>
      <xdr:nvPicPr>
        <xdr:cNvPr id="3" name="Picture 1" descr="FDOE Logo_Small (2)">
          <a:extLst>
            <a:ext uri="{FF2B5EF4-FFF2-40B4-BE49-F238E27FC236}">
              <a16:creationId xmlns:a16="http://schemas.microsoft.com/office/drawing/2014/main" id="{FD03A683-A75A-4E90-8A45-11530BCF0157}"/>
            </a:ext>
            <a:ext uri="{147F2762-F138-4A5C-976F-8EAC2B608ADB}">
              <a16:predDERef xmlns:a16="http://schemas.microsoft.com/office/drawing/2014/main" pred="{D70D7A94-DF06-463A-9136-D082DACE8B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00" y="13115925"/>
          <a:ext cx="20955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257175</xdr:colOff>
      <xdr:row>2</xdr:row>
      <xdr:rowOff>180975</xdr:rowOff>
    </xdr:from>
    <xdr:to>
      <xdr:col>7</xdr:col>
      <xdr:colOff>485776</xdr:colOff>
      <xdr:row>4</xdr:row>
      <xdr:rowOff>66675</xdr:rowOff>
    </xdr:to>
    <xdr:sp macro="" textlink="$T$1">
      <xdr:nvSpPr>
        <xdr:cNvPr id="3" name="Rectangle 2">
          <a:extLst>
            <a:ext uri="{FF2B5EF4-FFF2-40B4-BE49-F238E27FC236}">
              <a16:creationId xmlns:a16="http://schemas.microsoft.com/office/drawing/2014/main" id="{00000000-0008-0000-0B00-000003000000}"/>
            </a:ext>
          </a:extLst>
        </xdr:cNvPr>
        <xdr:cNvSpPr/>
      </xdr:nvSpPr>
      <xdr:spPr>
        <a:xfrm>
          <a:off x="6724650" y="1343025"/>
          <a:ext cx="1095376" cy="4762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fld id="{7B61056F-AFE0-41F9-A80F-5FB5CF189D03}" type="TxLink">
            <a:rPr lang="en-US" sz="1000" b="1" i="0" u="none" strike="noStrike">
              <a:solidFill>
                <a:srgbClr val="000000"/>
              </a:solidFill>
              <a:latin typeface="+mn-lt"/>
              <a:cs typeface="Times New Roman"/>
            </a:rPr>
            <a:pPr algn="l"/>
            <a:t>TAPS Number
22B022</a:t>
          </a:fld>
          <a:endParaRPr lang="en-US" sz="1100">
            <a:latin typeface="+mn-l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19050</xdr:colOff>
      <xdr:row>2</xdr:row>
      <xdr:rowOff>219075</xdr:rowOff>
    </xdr:from>
    <xdr:to>
      <xdr:col>7</xdr:col>
      <xdr:colOff>381000</xdr:colOff>
      <xdr:row>4</xdr:row>
      <xdr:rowOff>180974</xdr:rowOff>
    </xdr:to>
    <xdr:sp macro="" textlink="">
      <xdr:nvSpPr>
        <xdr:cNvPr id="6" name="TextBox 5">
          <a:extLst>
            <a:ext uri="{FF2B5EF4-FFF2-40B4-BE49-F238E27FC236}">
              <a16:creationId xmlns:a16="http://schemas.microsoft.com/office/drawing/2014/main" id="{AA03B45D-63A6-4DB8-8622-F71B9F052725}"/>
            </a:ext>
            <a:ext uri="{147F2762-F138-4A5C-976F-8EAC2B608ADB}">
              <a16:predDERef xmlns:a16="http://schemas.microsoft.com/office/drawing/2014/main" pred="{6035D87B-7571-43AA-9EE7-9B080C25F83A}"/>
            </a:ext>
          </a:extLst>
        </xdr:cNvPr>
        <xdr:cNvSpPr txBox="1"/>
      </xdr:nvSpPr>
      <xdr:spPr>
        <a:xfrm>
          <a:off x="6667500" y="1381125"/>
          <a:ext cx="1228725" cy="552449"/>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000" b="1">
              <a:latin typeface="Arial" panose="020B0604020202020204" pitchFamily="34" charset="0"/>
              <a:cs typeface="Arial" panose="020B0604020202020204" pitchFamily="34" charset="0"/>
            </a:rPr>
            <a:t>TAPS Number</a:t>
          </a:r>
        </a:p>
        <a:p>
          <a:r>
            <a:rPr lang="en-US" sz="1000" b="1">
              <a:latin typeface="Arial" panose="020B0604020202020204" pitchFamily="34" charset="0"/>
              <a:cs typeface="Arial" panose="020B0604020202020204" pitchFamily="34" charset="0"/>
            </a:rPr>
            <a:t>22B023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oridadoe.sharepoint.com/Users/TARA~1.GOO/AppData/Local/Temp/TAPS-21B088-RapidCredentialingAp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s"/>
      <sheetName val="Schools"/>
      <sheetName val="Object_Function Codes"/>
      <sheetName val="Percent Complete"/>
      <sheetName val="Title"/>
      <sheetName val="Assurances"/>
      <sheetName val="Part A - Program Chart"/>
      <sheetName val="Part B - Matching"/>
      <sheetName val="Part C - Narrative"/>
      <sheetName val="DOE 101S"/>
      <sheetName val="Projected Equipment"/>
      <sheetName val="Appendix A"/>
      <sheetName val="Appendix B"/>
      <sheetName val="Allocation"/>
      <sheetName val="2021 Programs"/>
      <sheetName val="TAPS-21B088-RapidCredentialingA"/>
    </sheetNames>
    <sheetDataSet>
      <sheetData sheetId="0"/>
      <sheetData sheetId="1"/>
      <sheetData sheetId="2"/>
      <sheetData sheetId="3"/>
      <sheetData sheetId="4"/>
      <sheetData sheetId="5"/>
      <sheetData sheetId="6"/>
      <sheetData sheetId="7"/>
      <sheetData sheetId="8"/>
      <sheetData sheetId="9"/>
      <sheetData sheetId="10"/>
      <sheetData sheetId="11">
        <row r="3">
          <cell r="A3" t="str">
            <v>0615100103</v>
          </cell>
        </row>
        <row r="4">
          <cell r="A4" t="str">
            <v>0615130204</v>
          </cell>
        </row>
        <row r="5">
          <cell r="A5" t="str">
            <v>0647010305</v>
          </cell>
          <cell r="B5" t="str">
            <v>K200200</v>
          </cell>
        </row>
        <row r="6">
          <cell r="A6" t="str">
            <v>0450040807</v>
          </cell>
        </row>
        <row r="7">
          <cell r="A7" t="str">
            <v>0609049902</v>
          </cell>
        </row>
        <row r="8">
          <cell r="A8" t="str">
            <v>0609070209</v>
          </cell>
        </row>
        <row r="9">
          <cell r="A9" t="str">
            <v>0609070210</v>
          </cell>
        </row>
        <row r="10">
          <cell r="A10" t="str">
            <v>0609070211</v>
          </cell>
        </row>
        <row r="11">
          <cell r="A11" t="str">
            <v>0609070219</v>
          </cell>
        </row>
        <row r="12">
          <cell r="A12" t="str">
            <v>0610010507</v>
          </cell>
        </row>
        <row r="13">
          <cell r="A13" t="str">
            <v>0610010513</v>
          </cell>
        </row>
        <row r="14">
          <cell r="A14" t="str">
            <v>0610030414</v>
          </cell>
        </row>
        <row r="15">
          <cell r="A15" t="str">
            <v>0611080302</v>
          </cell>
        </row>
        <row r="16">
          <cell r="A16" t="str">
            <v>0615030508</v>
          </cell>
        </row>
        <row r="17">
          <cell r="A17" t="str">
            <v>0647010304</v>
          </cell>
        </row>
        <row r="18">
          <cell r="A18" t="str">
            <v>0650010203</v>
          </cell>
        </row>
        <row r="19">
          <cell r="A19" t="str">
            <v>0650010208</v>
          </cell>
        </row>
        <row r="20">
          <cell r="A20" t="str">
            <v>0650010215</v>
          </cell>
        </row>
        <row r="21">
          <cell r="A21" t="str">
            <v>0650050201</v>
          </cell>
        </row>
        <row r="22">
          <cell r="A22" t="str">
            <v>0650060204</v>
          </cell>
        </row>
        <row r="23">
          <cell r="A23" t="str">
            <v>0650060205</v>
          </cell>
        </row>
        <row r="24">
          <cell r="A24" t="str">
            <v>0650060206</v>
          </cell>
        </row>
        <row r="25">
          <cell r="A25" t="str">
            <v>0650060209</v>
          </cell>
        </row>
        <row r="26">
          <cell r="A26" t="str">
            <v>0650091302</v>
          </cell>
        </row>
        <row r="27">
          <cell r="A27" t="str">
            <v>0552020103</v>
          </cell>
        </row>
        <row r="28">
          <cell r="A28" t="str">
            <v>0552020104</v>
          </cell>
        </row>
        <row r="29">
          <cell r="A29" t="str">
            <v>0552020108</v>
          </cell>
        </row>
        <row r="30">
          <cell r="A30" t="str">
            <v>0552030203</v>
          </cell>
        </row>
        <row r="31">
          <cell r="A31" t="str">
            <v>0552030204</v>
          </cell>
        </row>
        <row r="32">
          <cell r="A32" t="str">
            <v>0419070905</v>
          </cell>
          <cell r="B32" t="str">
            <v>V200410</v>
          </cell>
        </row>
        <row r="33">
          <cell r="A33" t="str">
            <v>0419070914</v>
          </cell>
          <cell r="B33" t="str">
            <v>V200310</v>
          </cell>
        </row>
        <row r="34">
          <cell r="A34" t="str">
            <v>0419070907</v>
          </cell>
        </row>
        <row r="35">
          <cell r="A35" t="str">
            <v>0419070908</v>
          </cell>
        </row>
        <row r="36">
          <cell r="A36" t="str">
            <v>0615050304</v>
          </cell>
        </row>
        <row r="37">
          <cell r="A37" t="str">
            <v>0252190805</v>
          </cell>
          <cell r="B37" t="str">
            <v>M810014</v>
          </cell>
        </row>
        <row r="38">
          <cell r="A38" t="str">
            <v>0252190806</v>
          </cell>
          <cell r="B38" t="str">
            <v>M810015</v>
          </cell>
        </row>
        <row r="39">
          <cell r="A39" t="str">
            <v>0252190809</v>
          </cell>
          <cell r="B39" t="str">
            <v>M810017</v>
          </cell>
        </row>
        <row r="40">
          <cell r="A40" t="str">
            <v>0252190810</v>
          </cell>
          <cell r="B40" t="str">
            <v>M810021</v>
          </cell>
        </row>
        <row r="41">
          <cell r="A41" t="str">
            <v>0252080302</v>
          </cell>
        </row>
        <row r="42">
          <cell r="A42" t="str">
            <v>0252080303</v>
          </cell>
        </row>
        <row r="43">
          <cell r="A43" t="str">
            <v>0351090408</v>
          </cell>
        </row>
        <row r="44">
          <cell r="A44" t="str">
            <v>0351100901</v>
          </cell>
          <cell r="B44" t="str">
            <v>H170302</v>
          </cell>
        </row>
        <row r="45">
          <cell r="A45" t="str">
            <v>0351260200</v>
          </cell>
          <cell r="B45" t="str">
            <v>H170604</v>
          </cell>
        </row>
        <row r="46">
          <cell r="A46" t="str">
            <v>0351390200</v>
          </cell>
          <cell r="B46" t="str">
            <v>H170602</v>
          </cell>
        </row>
        <row r="47">
          <cell r="A47" t="str">
            <v>0351390202</v>
          </cell>
          <cell r="B47" t="str">
            <v>H170692</v>
          </cell>
        </row>
        <row r="48">
          <cell r="A48" t="str">
            <v>0351390203</v>
          </cell>
          <cell r="B48" t="str">
            <v>H170690</v>
          </cell>
        </row>
        <row r="49">
          <cell r="A49" t="str">
            <v>0351090413</v>
          </cell>
          <cell r="B49" t="str">
            <v>W170212</v>
          </cell>
        </row>
        <row r="50">
          <cell r="A50" t="str">
            <v>0351090415</v>
          </cell>
        </row>
        <row r="51">
          <cell r="A51" t="str">
            <v>0451159903</v>
          </cell>
        </row>
        <row r="52">
          <cell r="A52" t="str">
            <v>0511010307</v>
          </cell>
        </row>
        <row r="53">
          <cell r="A53" t="str">
            <v>0511010311</v>
          </cell>
        </row>
        <row r="54">
          <cell r="A54" t="str">
            <v>0511010313</v>
          </cell>
        </row>
        <row r="55">
          <cell r="A55" t="str">
            <v>0511020103</v>
          </cell>
        </row>
        <row r="56">
          <cell r="A56" t="str">
            <v>0511020307</v>
          </cell>
        </row>
        <row r="57">
          <cell r="A57" t="str">
            <v>0511020309</v>
          </cell>
        </row>
        <row r="58">
          <cell r="A58" t="str">
            <v>0511100311</v>
          </cell>
        </row>
        <row r="59">
          <cell r="A59" t="str">
            <v>0611050101</v>
          </cell>
        </row>
        <row r="60">
          <cell r="A60" t="str">
            <v>0743010907</v>
          </cell>
          <cell r="B60" t="str">
            <v>P430208</v>
          </cell>
        </row>
        <row r="61">
          <cell r="A61" t="str">
            <v>0722030203</v>
          </cell>
        </row>
        <row r="62">
          <cell r="A62" t="str">
            <v>0615000007</v>
          </cell>
        </row>
        <row r="63">
          <cell r="A63" t="str">
            <v>0615000012</v>
          </cell>
        </row>
        <row r="64">
          <cell r="A64" t="str">
            <v>0615000015</v>
          </cell>
        </row>
        <row r="65">
          <cell r="A65" t="str">
            <v>0615030310</v>
          </cell>
        </row>
        <row r="66">
          <cell r="A66" t="str">
            <v>0615030313</v>
          </cell>
        </row>
        <row r="67">
          <cell r="A67" t="str">
            <v>0615030411</v>
          </cell>
        </row>
        <row r="68">
          <cell r="A68" t="str">
            <v>0615040514</v>
          </cell>
        </row>
        <row r="69">
          <cell r="A69" t="str">
            <v>0615050303</v>
          </cell>
        </row>
        <row r="70">
          <cell r="A70" t="str">
            <v>0615050517</v>
          </cell>
        </row>
        <row r="71">
          <cell r="A71" t="str">
            <v>0615061203</v>
          </cell>
        </row>
        <row r="72">
          <cell r="A72" t="str">
            <v>0615070202</v>
          </cell>
        </row>
        <row r="73">
          <cell r="A73" t="str">
            <v>0615070203</v>
          </cell>
        </row>
        <row r="74">
          <cell r="A74" t="str">
            <v>0615080501</v>
          </cell>
        </row>
        <row r="75">
          <cell r="A75" t="str">
            <v>0615080503</v>
          </cell>
        </row>
        <row r="76">
          <cell r="A76" t="str">
            <v>0647010406</v>
          </cell>
        </row>
        <row r="77">
          <cell r="A77" t="str">
            <v>0648051002</v>
          </cell>
        </row>
        <row r="78">
          <cell r="A78" t="str">
            <v>0652020502</v>
          </cell>
        </row>
        <row r="79">
          <cell r="A79" t="str">
            <v>0252150101</v>
          </cell>
          <cell r="B79" t="str">
            <v>M200100</v>
          </cell>
        </row>
        <row r="80">
          <cell r="A80" t="str">
            <v>0252150107</v>
          </cell>
          <cell r="B80" t="str">
            <v>M807010</v>
          </cell>
        </row>
        <row r="81">
          <cell r="A81" t="str">
            <v>0252070100</v>
          </cell>
        </row>
        <row r="82">
          <cell r="A82" t="str">
            <v>0649020500</v>
          </cell>
          <cell r="B82" t="str">
            <v>I490205</v>
          </cell>
        </row>
        <row r="83">
          <cell r="A83" t="str">
            <v>0649020502</v>
          </cell>
          <cell r="B83" t="str">
            <v>I490251</v>
          </cell>
        </row>
        <row r="84">
          <cell r="A84" t="str">
            <v>0647060516</v>
          </cell>
        </row>
        <row r="85">
          <cell r="A85" t="str">
            <v>0649010403</v>
          </cell>
        </row>
        <row r="86">
          <cell r="A86" t="str">
            <v>0649010404</v>
          </cell>
        </row>
        <row r="87">
          <cell r="A87" t="str">
            <v>0649010405</v>
          </cell>
        </row>
        <row r="88">
          <cell r="A88" t="str">
            <v>0649010408</v>
          </cell>
        </row>
        <row r="89">
          <cell r="A89" t="str">
            <v>0652020302</v>
          </cell>
        </row>
        <row r="90">
          <cell r="A90" t="str">
            <v>0652020303</v>
          </cell>
        </row>
        <row r="91">
          <cell r="A91" t="str">
            <v>0652020901</v>
          </cell>
        </row>
        <row r="92">
          <cell r="A92" t="str">
            <v>0101010102</v>
          </cell>
        </row>
        <row r="93">
          <cell r="A93" t="str">
            <v>0101050703</v>
          </cell>
        </row>
        <row r="94">
          <cell r="A94" t="str">
            <v>0101060503</v>
          </cell>
        </row>
        <row r="95">
          <cell r="A95" t="str">
            <v>0101060504</v>
          </cell>
        </row>
        <row r="96">
          <cell r="A96" t="str">
            <v>0103060101</v>
          </cell>
        </row>
        <row r="97">
          <cell r="A97" t="str">
            <v>0703010403</v>
          </cell>
        </row>
        <row r="98">
          <cell r="A98" t="str">
            <v>0703010404</v>
          </cell>
        </row>
        <row r="99">
          <cell r="A99" t="str">
            <v>0615050101</v>
          </cell>
        </row>
        <row r="100">
          <cell r="A100" t="str">
            <v>0715020102</v>
          </cell>
        </row>
        <row r="101">
          <cell r="A101" t="str">
            <v>0552041102</v>
          </cell>
          <cell r="B101" t="str">
            <v>B079100</v>
          </cell>
        </row>
        <row r="102">
          <cell r="A102" t="str">
            <v>0552020403</v>
          </cell>
        </row>
        <row r="103">
          <cell r="A103" t="str">
            <v>0552040704</v>
          </cell>
        </row>
        <row r="104">
          <cell r="A104" t="str">
            <v>0552070308</v>
          </cell>
        </row>
        <row r="105">
          <cell r="A105" t="str">
            <v>0419070802</v>
          </cell>
          <cell r="B105" t="str">
            <v>V200206</v>
          </cell>
        </row>
        <row r="106">
          <cell r="A106" t="str">
            <v>0413030111</v>
          </cell>
        </row>
        <row r="107">
          <cell r="A107" t="str">
            <v>0413121000</v>
          </cell>
        </row>
        <row r="108">
          <cell r="A108" t="str">
            <v>0419070906</v>
          </cell>
        </row>
        <row r="109">
          <cell r="A109" t="str">
            <v>0713100306</v>
          </cell>
        </row>
        <row r="110">
          <cell r="A110" t="str">
            <v>0713150100</v>
          </cell>
        </row>
        <row r="111">
          <cell r="A111" t="str">
            <v>0252190807</v>
          </cell>
          <cell r="B111" t="str">
            <v>M810016</v>
          </cell>
        </row>
        <row r="112">
          <cell r="A112" t="str">
            <v>0615050600</v>
          </cell>
          <cell r="B112" t="str">
            <v>I470304</v>
          </cell>
        </row>
        <row r="113">
          <cell r="A113" t="str">
            <v>0249030401</v>
          </cell>
        </row>
        <row r="114">
          <cell r="A114" t="str">
            <v>0249030403</v>
          </cell>
        </row>
        <row r="115">
          <cell r="A115" t="str">
            <v>0249030404</v>
          </cell>
        </row>
        <row r="116">
          <cell r="A116" t="str">
            <v>0252090403</v>
          </cell>
        </row>
        <row r="117">
          <cell r="A117" t="str">
            <v>0252090405</v>
          </cell>
        </row>
        <row r="118">
          <cell r="A118" t="str">
            <v>0252090507</v>
          </cell>
        </row>
        <row r="119">
          <cell r="A119" t="str">
            <v>0252090508</v>
          </cell>
        </row>
        <row r="120">
          <cell r="A120" t="str">
            <v>0612050104</v>
          </cell>
        </row>
        <row r="121">
          <cell r="A121" t="str">
            <v>0612050105</v>
          </cell>
        </row>
        <row r="122">
          <cell r="A122" t="str">
            <v>0612050302</v>
          </cell>
        </row>
        <row r="123">
          <cell r="A123" t="str">
            <v>0612050401</v>
          </cell>
        </row>
        <row r="124">
          <cell r="A124" t="str">
            <v>0451159902</v>
          </cell>
        </row>
        <row r="125">
          <cell r="A125" t="str">
            <v>0451159904</v>
          </cell>
        </row>
        <row r="126">
          <cell r="A126" t="str">
            <v>0451159905</v>
          </cell>
        </row>
        <row r="127">
          <cell r="A127" t="str">
            <v>0451159906</v>
          </cell>
        </row>
        <row r="128">
          <cell r="A128" t="str">
            <v>0743010200</v>
          </cell>
          <cell r="B128" t="str">
            <v>P430102</v>
          </cell>
        </row>
        <row r="129">
          <cell r="A129" t="str">
            <v>0743010205</v>
          </cell>
          <cell r="B129" t="str">
            <v>P430152</v>
          </cell>
        </row>
        <row r="130">
          <cell r="A130" t="str">
            <v>0743010709</v>
          </cell>
          <cell r="B130" t="str">
            <v>P430116</v>
          </cell>
        </row>
        <row r="131">
          <cell r="A131" t="str">
            <v>0743010900</v>
          </cell>
          <cell r="B131" t="str">
            <v>P430109</v>
          </cell>
        </row>
        <row r="132">
          <cell r="A132" t="str">
            <v>0743019903</v>
          </cell>
          <cell r="B132" t="str">
            <v>P439991</v>
          </cell>
        </row>
        <row r="133">
          <cell r="A133" t="str">
            <v>0743020303</v>
          </cell>
          <cell r="B133" t="str">
            <v>P430210</v>
          </cell>
        </row>
        <row r="134">
          <cell r="A134" t="str">
            <v>0743039900</v>
          </cell>
          <cell r="B134" t="str">
            <v>P090101</v>
          </cell>
        </row>
        <row r="135">
          <cell r="A135" t="str">
            <v>0743010306</v>
          </cell>
        </row>
        <row r="136">
          <cell r="A136" t="str">
            <v>0743011202</v>
          </cell>
        </row>
        <row r="137">
          <cell r="A137" t="str">
            <v>0743020111</v>
          </cell>
        </row>
        <row r="138">
          <cell r="A138" t="str">
            <v>0615040601</v>
          </cell>
        </row>
        <row r="139">
          <cell r="A139" t="str">
            <v>0615061302</v>
          </cell>
        </row>
        <row r="140">
          <cell r="A140" t="str">
            <v>0615061303</v>
          </cell>
        </row>
        <row r="141">
          <cell r="A141" t="str">
            <v>0252140112</v>
          </cell>
        </row>
        <row r="142">
          <cell r="A142" t="str">
            <v>0647060506</v>
          </cell>
        </row>
        <row r="143">
          <cell r="A143" t="str">
            <v>0649010406</v>
          </cell>
        </row>
      </sheetData>
      <sheetData sheetId="12"/>
      <sheetData sheetId="13"/>
      <sheetData sheetId="14">
        <row r="2">
          <cell r="A2" t="str">
            <v>0351060108</v>
          </cell>
          <cell r="B2" t="str">
            <v/>
          </cell>
          <cell r="C2" t="str">
            <v>Dental Assisting Technology and Management--ATD</v>
          </cell>
          <cell r="D2" t="str">
            <v>ATD</v>
          </cell>
        </row>
        <row r="3">
          <cell r="A3" t="str">
            <v>0351070706</v>
          </cell>
          <cell r="B3" t="str">
            <v/>
          </cell>
          <cell r="C3" t="str">
            <v>Medical Record Transcribing--ATD</v>
          </cell>
          <cell r="D3" t="str">
            <v>ATD</v>
          </cell>
        </row>
        <row r="4">
          <cell r="A4" t="str">
            <v>0351070713</v>
          </cell>
          <cell r="B4" t="str">
            <v/>
          </cell>
          <cell r="C4" t="str">
            <v>Medical Coder/Biller--ATD</v>
          </cell>
          <cell r="D4" t="str">
            <v>ATD</v>
          </cell>
        </row>
        <row r="5">
          <cell r="A5" t="str">
            <v>0351080503</v>
          </cell>
          <cell r="B5" t="str">
            <v/>
          </cell>
          <cell r="C5" t="str">
            <v>Pharmacy Technician -ATD</v>
          </cell>
          <cell r="D5" t="str">
            <v>ATD</v>
          </cell>
        </row>
        <row r="6">
          <cell r="A6" t="str">
            <v>0351090408</v>
          </cell>
          <cell r="B6" t="str">
            <v/>
          </cell>
          <cell r="C6" t="str">
            <v>Emergency Medical Technician - ATD</v>
          </cell>
          <cell r="D6" t="str">
            <v>ATD</v>
          </cell>
        </row>
        <row r="7">
          <cell r="A7" t="str">
            <v>0351090417</v>
          </cell>
          <cell r="B7" t="str">
            <v/>
          </cell>
          <cell r="C7" t="str">
            <v>Paramedic</v>
          </cell>
          <cell r="D7" t="str">
            <v>ATD</v>
          </cell>
        </row>
        <row r="8">
          <cell r="A8" t="str">
            <v>0351100401</v>
          </cell>
          <cell r="B8" t="str">
            <v/>
          </cell>
          <cell r="C8" t="str">
            <v>Medical Clinical Laboratory Technician -ATD</v>
          </cell>
          <cell r="D8" t="str">
            <v>ATD</v>
          </cell>
        </row>
        <row r="9">
          <cell r="A9" t="str">
            <v>0101060602</v>
          </cell>
          <cell r="B9" t="str">
            <v>A010616</v>
          </cell>
          <cell r="C9" t="str">
            <v>Nursery Management</v>
          </cell>
          <cell r="D9" t="str">
            <v>CAR</v>
          </cell>
        </row>
        <row r="10">
          <cell r="A10" t="str">
            <v>0101060703</v>
          </cell>
          <cell r="B10" t="str">
            <v>A200100</v>
          </cell>
          <cell r="C10" t="str">
            <v>Landscape &amp; Turf Management</v>
          </cell>
          <cell r="D10" t="str">
            <v>CAR</v>
          </cell>
        </row>
        <row r="11">
          <cell r="A11" t="str">
            <v>0151080810</v>
          </cell>
          <cell r="B11" t="str">
            <v>A010512</v>
          </cell>
          <cell r="C11" t="str">
            <v>Veterinary Assisting</v>
          </cell>
          <cell r="D11" t="str">
            <v>CAR</v>
          </cell>
        </row>
        <row r="12">
          <cell r="A12" t="str">
            <v>0252040900</v>
          </cell>
          <cell r="B12" t="str">
            <v>M812040</v>
          </cell>
          <cell r="C12" t="str">
            <v>Distribution and Logistics Management</v>
          </cell>
          <cell r="D12" t="str">
            <v>CAR</v>
          </cell>
        </row>
        <row r="13">
          <cell r="A13" t="str">
            <v>0252080112</v>
          </cell>
          <cell r="B13" t="str">
            <v>F100300</v>
          </cell>
          <cell r="C13" t="str">
            <v>Loan Originator - Mortgage</v>
          </cell>
          <cell r="D13" t="str">
            <v>CAR</v>
          </cell>
        </row>
        <row r="14">
          <cell r="A14" t="str">
            <v>0252150101</v>
          </cell>
          <cell r="B14" t="str">
            <v>M200100</v>
          </cell>
          <cell r="C14" t="str">
            <v>Real Estate Sales Associate Post Licensing</v>
          </cell>
          <cell r="D14" t="str">
            <v>CAR</v>
          </cell>
        </row>
        <row r="15">
          <cell r="A15" t="str">
            <v>0252150107</v>
          </cell>
          <cell r="B15" t="str">
            <v>M807010</v>
          </cell>
          <cell r="C15" t="str">
            <v>Real Estate Sales Agent</v>
          </cell>
          <cell r="D15" t="str">
            <v>CAR</v>
          </cell>
        </row>
        <row r="16">
          <cell r="A16" t="str">
            <v>0252190803</v>
          </cell>
          <cell r="B16" t="str">
            <v>M810012</v>
          </cell>
          <cell r="C16" t="str">
            <v>Insurance Sales Agent - Life, Health and Annuities</v>
          </cell>
          <cell r="D16" t="str">
            <v>CAR</v>
          </cell>
        </row>
        <row r="17">
          <cell r="A17" t="str">
            <v>0252190805</v>
          </cell>
          <cell r="B17" t="str">
            <v>M810014</v>
          </cell>
          <cell r="C17" t="str">
            <v>Insurance General Lines Agent</v>
          </cell>
          <cell r="D17" t="str">
            <v>CAR</v>
          </cell>
        </row>
        <row r="18">
          <cell r="A18" t="str">
            <v>0252190806</v>
          </cell>
          <cell r="B18" t="str">
            <v>M810015</v>
          </cell>
          <cell r="C18" t="str">
            <v>Insurance Claims Adjuster</v>
          </cell>
          <cell r="D18" t="str">
            <v>CAR</v>
          </cell>
        </row>
        <row r="19">
          <cell r="A19" t="str">
            <v>0252190807</v>
          </cell>
          <cell r="B19" t="str">
            <v>M810016</v>
          </cell>
          <cell r="C19" t="str">
            <v>Insurance Customer Service Representative</v>
          </cell>
          <cell r="D19" t="str">
            <v>CAR</v>
          </cell>
        </row>
        <row r="20">
          <cell r="A20" t="str">
            <v>0252190809</v>
          </cell>
          <cell r="B20" t="str">
            <v>M810017</v>
          </cell>
          <cell r="C20" t="str">
            <v>Life Insurance Marketing</v>
          </cell>
          <cell r="D20" t="str">
            <v>CAR</v>
          </cell>
        </row>
        <row r="21">
          <cell r="A21" t="str">
            <v>0252190810</v>
          </cell>
          <cell r="B21" t="str">
            <v>M810021</v>
          </cell>
          <cell r="C21" t="str">
            <v>Personal Lines Insurance Agent (20-44)</v>
          </cell>
          <cell r="D21" t="str">
            <v>CAR</v>
          </cell>
        </row>
        <row r="22">
          <cell r="A22" t="str">
            <v>0252190811</v>
          </cell>
          <cell r="B22" t="str">
            <v>F100400</v>
          </cell>
          <cell r="C22" t="str">
            <v>Property Adjuster Estimating</v>
          </cell>
          <cell r="D22" t="str">
            <v>CAR</v>
          </cell>
        </row>
        <row r="23">
          <cell r="A23" t="str">
            <v>0351060112</v>
          </cell>
          <cell r="B23" t="str">
            <v>H170106</v>
          </cell>
          <cell r="C23" t="str">
            <v>Dental Assisting</v>
          </cell>
          <cell r="D23" t="str">
            <v>CAR</v>
          </cell>
        </row>
        <row r="24">
          <cell r="A24" t="str">
            <v>0351060306</v>
          </cell>
          <cell r="B24" t="str">
            <v>H170108</v>
          </cell>
          <cell r="C24" t="str">
            <v>Dental Laboratory Technology</v>
          </cell>
          <cell r="D24" t="str">
            <v>CAR</v>
          </cell>
        </row>
        <row r="25">
          <cell r="A25" t="str">
            <v>0351070302</v>
          </cell>
          <cell r="B25" t="str">
            <v>H170107</v>
          </cell>
          <cell r="C25" t="str">
            <v>Health Unit Coordinator/Monitor Technician</v>
          </cell>
          <cell r="D25" t="str">
            <v>CAR</v>
          </cell>
        </row>
        <row r="26">
          <cell r="A26" t="str">
            <v>0351070701</v>
          </cell>
          <cell r="B26" t="str">
            <v>H170506</v>
          </cell>
          <cell r="C26" t="str">
            <v>Medical Record Transcribing/Healthcare Documentation</v>
          </cell>
          <cell r="D26" t="str">
            <v>CAR</v>
          </cell>
        </row>
        <row r="27">
          <cell r="A27" t="str">
            <v>0351070716</v>
          </cell>
          <cell r="B27" t="str">
            <v>H170529</v>
          </cell>
          <cell r="C27" t="str">
            <v>Medical Coder/Biller</v>
          </cell>
          <cell r="D27" t="str">
            <v>CAR</v>
          </cell>
        </row>
        <row r="28">
          <cell r="A28" t="str">
            <v>0351080102</v>
          </cell>
          <cell r="B28" t="str">
            <v>H170515</v>
          </cell>
          <cell r="C28" t="str">
            <v>Medical Assisting</v>
          </cell>
          <cell r="D28" t="str">
            <v>CAR</v>
          </cell>
        </row>
        <row r="29">
          <cell r="A29" t="str">
            <v>0351080201</v>
          </cell>
          <cell r="B29" t="str">
            <v>H170306</v>
          </cell>
          <cell r="C29" t="str">
            <v>Medical Laboratory Assisting</v>
          </cell>
          <cell r="D29" t="str">
            <v>CAR</v>
          </cell>
        </row>
        <row r="30">
          <cell r="A30" t="str">
            <v>0351080506</v>
          </cell>
          <cell r="B30" t="str">
            <v>H170500</v>
          </cell>
          <cell r="C30" t="str">
            <v>Pharmacy Technician</v>
          </cell>
          <cell r="D30" t="str">
            <v>CAR</v>
          </cell>
        </row>
        <row r="31">
          <cell r="A31" t="str">
            <v>0351080605</v>
          </cell>
          <cell r="B31" t="str">
            <v>H170800</v>
          </cell>
          <cell r="C31" t="str">
            <v>Orthopedic Technology</v>
          </cell>
          <cell r="D31" t="str">
            <v>CAR</v>
          </cell>
        </row>
        <row r="32">
          <cell r="A32" t="str">
            <v>0351081000</v>
          </cell>
          <cell r="B32" t="str">
            <v>H171500</v>
          </cell>
          <cell r="C32" t="str">
            <v>Emergency Medical Responder</v>
          </cell>
          <cell r="D32" t="str">
            <v>CAR</v>
          </cell>
        </row>
        <row r="33">
          <cell r="A33" t="str">
            <v>0351089902</v>
          </cell>
          <cell r="B33" t="str">
            <v>H170222</v>
          </cell>
          <cell r="C33" t="str">
            <v>Central Sterile Processing Technology</v>
          </cell>
          <cell r="D33" t="str">
            <v>CAR</v>
          </cell>
        </row>
        <row r="34">
          <cell r="A34" t="str">
            <v>0351090203</v>
          </cell>
          <cell r="B34" t="str">
            <v>H170208</v>
          </cell>
          <cell r="C34" t="str">
            <v>Electrocardiograph Technology</v>
          </cell>
          <cell r="D34" t="str">
            <v>CAR</v>
          </cell>
        </row>
        <row r="35">
          <cell r="A35" t="str">
            <v>0351090414</v>
          </cell>
          <cell r="B35" t="str">
            <v>W170213</v>
          </cell>
          <cell r="C35" t="str">
            <v>Emergency Medical Technician</v>
          </cell>
          <cell r="D35" t="str">
            <v>CAR</v>
          </cell>
        </row>
        <row r="36">
          <cell r="A36" t="str">
            <v>0351090416</v>
          </cell>
          <cell r="B36" t="str">
            <v>W170211</v>
          </cell>
          <cell r="C36" t="str">
            <v>Paramedic</v>
          </cell>
          <cell r="D36" t="str">
            <v>CAR</v>
          </cell>
        </row>
        <row r="37">
          <cell r="A37" t="str">
            <v>0351090706</v>
          </cell>
          <cell r="B37" t="str">
            <v>W170210</v>
          </cell>
          <cell r="C37" t="str">
            <v>Radiologic Technology</v>
          </cell>
          <cell r="D37" t="str">
            <v>CAR</v>
          </cell>
        </row>
        <row r="38">
          <cell r="A38" t="str">
            <v>0351090905</v>
          </cell>
          <cell r="B38" t="str">
            <v>H170211</v>
          </cell>
          <cell r="C38" t="str">
            <v>Surgical Technology</v>
          </cell>
          <cell r="D38" t="str">
            <v>CAR</v>
          </cell>
        </row>
        <row r="39">
          <cell r="A39" t="str">
            <v>0351100901</v>
          </cell>
          <cell r="B39" t="str">
            <v>H170302</v>
          </cell>
          <cell r="C39" t="str">
            <v>Phlebotomy</v>
          </cell>
          <cell r="D39" t="str">
            <v>CAR</v>
          </cell>
        </row>
        <row r="40">
          <cell r="A40" t="str">
            <v>0351101100</v>
          </cell>
          <cell r="B40" t="str">
            <v>H170207</v>
          </cell>
          <cell r="C40" t="str">
            <v>Hemodialysis Technician</v>
          </cell>
          <cell r="D40" t="str">
            <v>CAR</v>
          </cell>
        </row>
        <row r="41">
          <cell r="A41" t="str">
            <v>0351150204</v>
          </cell>
          <cell r="B41" t="str">
            <v>H180100</v>
          </cell>
          <cell r="C41" t="str">
            <v>Mental Health Technician</v>
          </cell>
          <cell r="D41" t="str">
            <v>CAR</v>
          </cell>
        </row>
        <row r="42">
          <cell r="A42" t="str">
            <v>0351180203</v>
          </cell>
          <cell r="B42" t="str">
            <v>H170705</v>
          </cell>
          <cell r="C42" t="str">
            <v>Optometric Assisting</v>
          </cell>
          <cell r="D42" t="str">
            <v>CAR</v>
          </cell>
        </row>
        <row r="43">
          <cell r="A43" t="str">
            <v>0351260200</v>
          </cell>
          <cell r="B43" t="str">
            <v>H170604</v>
          </cell>
          <cell r="C43" t="str">
            <v>Home Health Aide</v>
          </cell>
          <cell r="D43" t="str">
            <v>CAR</v>
          </cell>
        </row>
        <row r="44">
          <cell r="A44" t="str">
            <v>0351310302</v>
          </cell>
          <cell r="B44" t="str">
            <v>N300100</v>
          </cell>
          <cell r="C44" t="str">
            <v>Nutrition and Dietetic Clerk</v>
          </cell>
          <cell r="D44" t="str">
            <v>CAR</v>
          </cell>
        </row>
        <row r="45">
          <cell r="A45" t="str">
            <v>0351310405</v>
          </cell>
          <cell r="B45" t="str">
            <v>N900100</v>
          </cell>
          <cell r="C45" t="str">
            <v>Dietetic Management and Supervision</v>
          </cell>
          <cell r="D45" t="str">
            <v>CAR</v>
          </cell>
        </row>
        <row r="46">
          <cell r="A46" t="str">
            <v>0351350102</v>
          </cell>
          <cell r="B46" t="str">
            <v>H120406</v>
          </cell>
          <cell r="C46" t="str">
            <v>Massage Therapy</v>
          </cell>
          <cell r="D46" t="str">
            <v>CAR</v>
          </cell>
        </row>
        <row r="47">
          <cell r="A47" t="str">
            <v>0351390101</v>
          </cell>
          <cell r="B47" t="str">
            <v>H170607</v>
          </cell>
          <cell r="C47" t="str">
            <v>Practical Nursing</v>
          </cell>
          <cell r="D47" t="str">
            <v>CAR</v>
          </cell>
        </row>
        <row r="48">
          <cell r="A48" t="str">
            <v>0351390200</v>
          </cell>
          <cell r="B48" t="str">
            <v>H170602</v>
          </cell>
          <cell r="C48" t="str">
            <v>Nursing Assistant (Long-Term Care)</v>
          </cell>
          <cell r="D48" t="str">
            <v>CAR</v>
          </cell>
        </row>
        <row r="49">
          <cell r="A49" t="str">
            <v>0351390202</v>
          </cell>
          <cell r="B49" t="str">
            <v>H170692</v>
          </cell>
          <cell r="C49" t="str">
            <v>Patient Care Assistant</v>
          </cell>
          <cell r="D49" t="str">
            <v>CAR</v>
          </cell>
        </row>
        <row r="50">
          <cell r="A50" t="str">
            <v>0351390203</v>
          </cell>
          <cell r="B50" t="str">
            <v>H170690</v>
          </cell>
          <cell r="C50" t="str">
            <v>Nursing Assistant (Articulated)</v>
          </cell>
          <cell r="D50" t="str">
            <v>CAR</v>
          </cell>
        </row>
        <row r="51">
          <cell r="A51" t="str">
            <v>0351390205</v>
          </cell>
          <cell r="B51" t="str">
            <v>H170694</v>
          </cell>
          <cell r="C51" t="str">
            <v>Patient Care Technician</v>
          </cell>
          <cell r="D51" t="str">
            <v>CAR</v>
          </cell>
        </row>
        <row r="52">
          <cell r="A52" t="str">
            <v>0412050312</v>
          </cell>
          <cell r="B52" t="str">
            <v>N100500</v>
          </cell>
          <cell r="C52" t="str">
            <v>Professional Culinary Arts &amp; Hospitality</v>
          </cell>
          <cell r="D52" t="str">
            <v>CAR</v>
          </cell>
        </row>
        <row r="53">
          <cell r="A53" t="str">
            <v>0419070802</v>
          </cell>
          <cell r="B53" t="str">
            <v>V200206</v>
          </cell>
          <cell r="C53" t="str">
            <v>Child Care Center Operations</v>
          </cell>
          <cell r="D53" t="str">
            <v>CAR</v>
          </cell>
        </row>
        <row r="54">
          <cell r="A54" t="str">
            <v>0419070905</v>
          </cell>
          <cell r="B54" t="str">
            <v>V200410</v>
          </cell>
          <cell r="C54" t="str">
            <v>Family Child Care Training</v>
          </cell>
          <cell r="D54" t="str">
            <v>CAR</v>
          </cell>
        </row>
        <row r="55">
          <cell r="A55" t="str">
            <v>0419070913</v>
          </cell>
          <cell r="B55" t="str">
            <v>E300100</v>
          </cell>
          <cell r="C55" t="str">
            <v>Early Childhood Education</v>
          </cell>
          <cell r="D55" t="str">
            <v>CAR</v>
          </cell>
        </row>
        <row r="56">
          <cell r="A56" t="str">
            <v>0419070914</v>
          </cell>
          <cell r="B56" t="str">
            <v>V200310</v>
          </cell>
          <cell r="C56" t="str">
            <v>School Age Professional Certificate</v>
          </cell>
          <cell r="D56" t="str">
            <v>CAR</v>
          </cell>
        </row>
        <row r="57">
          <cell r="A57" t="str">
            <v>0450040804</v>
          </cell>
          <cell r="B57" t="str">
            <v>V200600</v>
          </cell>
          <cell r="C57" t="str">
            <v>Interior Decorating Services</v>
          </cell>
          <cell r="D57" t="str">
            <v>CAR</v>
          </cell>
        </row>
        <row r="58">
          <cell r="A58" t="str">
            <v>0509070200</v>
          </cell>
          <cell r="B58" t="str">
            <v>Y500100</v>
          </cell>
          <cell r="C58" t="str">
            <v>Digital Media Technology</v>
          </cell>
          <cell r="D58" t="str">
            <v>CAR</v>
          </cell>
        </row>
        <row r="59">
          <cell r="A59" t="str">
            <v>0510030306</v>
          </cell>
          <cell r="B59" t="str">
            <v>B070600</v>
          </cell>
          <cell r="C59" t="str">
            <v>Digital Design</v>
          </cell>
          <cell r="D59" t="str">
            <v>CAR</v>
          </cell>
        </row>
        <row r="60">
          <cell r="A60" t="str">
            <v>0510030307</v>
          </cell>
          <cell r="B60" t="str">
            <v>K700100</v>
          </cell>
          <cell r="C60" t="str">
            <v>Digital Design 1</v>
          </cell>
          <cell r="D60" t="str">
            <v>CAR</v>
          </cell>
        </row>
        <row r="61">
          <cell r="A61" t="str">
            <v>0510030308</v>
          </cell>
          <cell r="B61" t="str">
            <v>K700200</v>
          </cell>
          <cell r="C61" t="str">
            <v>Digital Design 2</v>
          </cell>
          <cell r="D61" t="str">
            <v>CAR</v>
          </cell>
        </row>
        <row r="62">
          <cell r="A62" t="str">
            <v>0511010302</v>
          </cell>
          <cell r="B62" t="str">
            <v>Y300400</v>
          </cell>
          <cell r="C62" t="str">
            <v>Applied Information Technology</v>
          </cell>
          <cell r="D62" t="str">
            <v>CAR</v>
          </cell>
        </row>
        <row r="63">
          <cell r="A63" t="str">
            <v>0511020102</v>
          </cell>
          <cell r="B63" t="str">
            <v>Y700500</v>
          </cell>
          <cell r="C63" t="str">
            <v>Web Application Development &amp; Programming</v>
          </cell>
          <cell r="D63" t="str">
            <v>CAR</v>
          </cell>
        </row>
        <row r="64">
          <cell r="A64" t="str">
            <v>0511020202</v>
          </cell>
          <cell r="B64" t="str">
            <v>B070320</v>
          </cell>
          <cell r="C64" t="str">
            <v>Business Computer Programming</v>
          </cell>
          <cell r="D64" t="str">
            <v>CAR</v>
          </cell>
        </row>
        <row r="65">
          <cell r="A65" t="str">
            <v>0511020313</v>
          </cell>
          <cell r="B65" t="str">
            <v>Y700200</v>
          </cell>
          <cell r="C65" t="str">
            <v>Java Development &amp; Programming</v>
          </cell>
          <cell r="D65" t="str">
            <v>CAR</v>
          </cell>
        </row>
        <row r="66">
          <cell r="A66" t="str">
            <v>0511020314</v>
          </cell>
          <cell r="B66" t="str">
            <v>Y700400</v>
          </cell>
          <cell r="C66" t="str">
            <v>.NET Application Development and Programming</v>
          </cell>
          <cell r="D66" t="str">
            <v>CAR</v>
          </cell>
        </row>
        <row r="67">
          <cell r="A67" t="str">
            <v>0511020315</v>
          </cell>
          <cell r="B67" t="str">
            <v>Y700300</v>
          </cell>
          <cell r="C67" t="str">
            <v>Database Application Development &amp; Programming</v>
          </cell>
          <cell r="D67" t="str">
            <v>CAR</v>
          </cell>
        </row>
        <row r="68">
          <cell r="A68" t="str">
            <v>0511080100</v>
          </cell>
          <cell r="B68" t="str">
            <v>Y700100</v>
          </cell>
          <cell r="C68" t="str">
            <v>Web Development</v>
          </cell>
          <cell r="D68" t="str">
            <v>CAR</v>
          </cell>
        </row>
        <row r="69">
          <cell r="A69" t="str">
            <v>0511080207</v>
          </cell>
          <cell r="B69" t="str">
            <v>Y300100</v>
          </cell>
          <cell r="C69" t="str">
            <v>Database and Programming Essentials</v>
          </cell>
          <cell r="D69" t="str">
            <v>CAR</v>
          </cell>
        </row>
        <row r="70">
          <cell r="A70" t="str">
            <v>0511080402</v>
          </cell>
          <cell r="B70" t="str">
            <v>Y500200</v>
          </cell>
          <cell r="C70" t="str">
            <v>Modeling Simulation Production</v>
          </cell>
          <cell r="D70" t="str">
            <v>CAR</v>
          </cell>
        </row>
        <row r="71">
          <cell r="A71" t="str">
            <v>0511080403</v>
          </cell>
          <cell r="B71" t="str">
            <v>Y500300</v>
          </cell>
          <cell r="C71" t="str">
            <v>Modeling Simulation Design</v>
          </cell>
          <cell r="D71" t="str">
            <v>CAR</v>
          </cell>
        </row>
        <row r="72">
          <cell r="A72" t="str">
            <v>0511090102</v>
          </cell>
          <cell r="B72" t="str">
            <v>B078000</v>
          </cell>
          <cell r="C72" t="str">
            <v>Network Support Services</v>
          </cell>
          <cell r="D72" t="str">
            <v>CAR</v>
          </cell>
        </row>
        <row r="73">
          <cell r="A73" t="str">
            <v>0511090105</v>
          </cell>
          <cell r="B73" t="str">
            <v>B079300</v>
          </cell>
          <cell r="C73" t="str">
            <v>Network Systems Administration</v>
          </cell>
          <cell r="D73" t="str">
            <v>CAR</v>
          </cell>
        </row>
        <row r="74">
          <cell r="A74" t="str">
            <v>0511090107</v>
          </cell>
          <cell r="B74" t="str">
            <v>Y100200</v>
          </cell>
          <cell r="C74" t="str">
            <v>Computer Systems &amp; Information Technology (CSIT)</v>
          </cell>
          <cell r="D74" t="str">
            <v>CAR</v>
          </cell>
        </row>
        <row r="75">
          <cell r="A75" t="str">
            <v>0511100123</v>
          </cell>
          <cell r="B75" t="str">
            <v>Y300500</v>
          </cell>
          <cell r="C75" t="str">
            <v>Enterprise Network and Server Support Technology</v>
          </cell>
          <cell r="D75" t="str">
            <v>CAR</v>
          </cell>
        </row>
        <row r="76">
          <cell r="A76" t="str">
            <v>0511100124</v>
          </cell>
          <cell r="B76" t="str">
            <v>Y300600</v>
          </cell>
          <cell r="C76" t="str">
            <v>Enterprise Desktop and Mobile Support Technology</v>
          </cell>
          <cell r="D76" t="str">
            <v>CAR</v>
          </cell>
        </row>
        <row r="77">
          <cell r="A77" t="str">
            <v>0511100302</v>
          </cell>
          <cell r="B77" t="str">
            <v>Y100300</v>
          </cell>
          <cell r="C77" t="str">
            <v>Applied Cybersecurity</v>
          </cell>
          <cell r="D77" t="str">
            <v>CAR</v>
          </cell>
        </row>
        <row r="78">
          <cell r="A78" t="str">
            <v>0511100303</v>
          </cell>
          <cell r="B78" t="str">
            <v>Y100400</v>
          </cell>
          <cell r="C78" t="str">
            <v>Cloud Computing &amp; Virtualization</v>
          </cell>
          <cell r="D78" t="str">
            <v>CAR</v>
          </cell>
        </row>
        <row r="79">
          <cell r="A79" t="str">
            <v>0515120200</v>
          </cell>
          <cell r="B79" t="str">
            <v>Y100100</v>
          </cell>
          <cell r="C79" t="str">
            <v>Technology Support Services</v>
          </cell>
          <cell r="D79" t="str">
            <v>CAR</v>
          </cell>
        </row>
        <row r="80">
          <cell r="A80" t="str">
            <v>0522030103</v>
          </cell>
          <cell r="B80" t="str">
            <v>B072000</v>
          </cell>
          <cell r="C80" t="str">
            <v>Legal Administrative Specialist</v>
          </cell>
          <cell r="D80" t="str">
            <v>CAR</v>
          </cell>
        </row>
        <row r="81">
          <cell r="A81" t="str">
            <v>0522030305</v>
          </cell>
          <cell r="B81" t="str">
            <v>B700600</v>
          </cell>
          <cell r="C81" t="str">
            <v>Court Reporting 2</v>
          </cell>
          <cell r="D81" t="str">
            <v>CAR</v>
          </cell>
        </row>
        <row r="82">
          <cell r="A82" t="str">
            <v>0522030306</v>
          </cell>
          <cell r="B82" t="str">
            <v>B700700</v>
          </cell>
          <cell r="C82" t="str">
            <v>Court Reporting 3</v>
          </cell>
          <cell r="D82" t="str">
            <v>CAR</v>
          </cell>
        </row>
        <row r="83">
          <cell r="A83" t="str">
            <v>0522030311</v>
          </cell>
          <cell r="B83" t="str">
            <v>B600100</v>
          </cell>
          <cell r="C83" t="str">
            <v>Court Reporting Technology</v>
          </cell>
          <cell r="D83" t="str">
            <v>CAR</v>
          </cell>
        </row>
        <row r="84">
          <cell r="A84" t="str">
            <v>0545070214</v>
          </cell>
          <cell r="B84" t="str">
            <v>T860020</v>
          </cell>
          <cell r="C84" t="str">
            <v>Geospatial/Geographic Information System (GIS) Technology</v>
          </cell>
          <cell r="D84" t="str">
            <v>CAR</v>
          </cell>
        </row>
        <row r="85">
          <cell r="A85" t="str">
            <v>0550041114</v>
          </cell>
          <cell r="B85" t="str">
            <v>B082100</v>
          </cell>
          <cell r="C85" t="str">
            <v>Game/Simulation/Animation Visual Design</v>
          </cell>
          <cell r="D85" t="str">
            <v>CAR</v>
          </cell>
        </row>
        <row r="86">
          <cell r="A86" t="str">
            <v>0550041115</v>
          </cell>
          <cell r="B86" t="str">
            <v>B082200</v>
          </cell>
          <cell r="C86" t="str">
            <v>Game/Simulation/Animation Audio/Video Effects</v>
          </cell>
          <cell r="D86" t="str">
            <v>CAR</v>
          </cell>
        </row>
        <row r="87">
          <cell r="A87" t="str">
            <v>0550041116</v>
          </cell>
          <cell r="B87" t="str">
            <v>B082300</v>
          </cell>
          <cell r="C87" t="str">
            <v>Game/Simulation/Animation Programming</v>
          </cell>
          <cell r="D87" t="str">
            <v>CAR</v>
          </cell>
        </row>
        <row r="88">
          <cell r="A88" t="str">
            <v>0550041117</v>
          </cell>
          <cell r="B88" t="str">
            <v>B082400</v>
          </cell>
          <cell r="C88" t="str">
            <v>Game/Simulation/Animation Advanced Applications</v>
          </cell>
          <cell r="D88" t="str">
            <v>CAR</v>
          </cell>
        </row>
        <row r="89">
          <cell r="A89" t="str">
            <v>0551071603</v>
          </cell>
          <cell r="B89" t="str">
            <v>B070300</v>
          </cell>
          <cell r="C89" t="str">
            <v>Medical Administrative Specialist</v>
          </cell>
          <cell r="D89" t="str">
            <v>CAR</v>
          </cell>
        </row>
        <row r="90">
          <cell r="A90" t="str">
            <v>0552020101</v>
          </cell>
          <cell r="B90" t="str">
            <v>B060200</v>
          </cell>
          <cell r="C90" t="str">
            <v>Business Management and Analysis</v>
          </cell>
          <cell r="D90" t="str">
            <v>CAR</v>
          </cell>
        </row>
        <row r="91">
          <cell r="A91" t="str">
            <v>0552030202</v>
          </cell>
          <cell r="B91" t="str">
            <v>B070110</v>
          </cell>
          <cell r="C91" t="str">
            <v>Accounting Operations</v>
          </cell>
          <cell r="D91" t="str">
            <v>CAR</v>
          </cell>
        </row>
        <row r="92">
          <cell r="A92" t="str">
            <v>0552040103</v>
          </cell>
          <cell r="B92" t="str">
            <v>B070330</v>
          </cell>
          <cell r="C92" t="str">
            <v>Administrative Office Specialist</v>
          </cell>
          <cell r="D92" t="str">
            <v>CAR</v>
          </cell>
        </row>
        <row r="93">
          <cell r="A93" t="str">
            <v>0552041102</v>
          </cell>
          <cell r="B93" t="str">
            <v>B079100</v>
          </cell>
          <cell r="C93" t="str">
            <v>Customer Assistance Technology</v>
          </cell>
          <cell r="D93" t="str">
            <v>CAR</v>
          </cell>
        </row>
        <row r="94">
          <cell r="A94" t="str">
            <v>0609070208</v>
          </cell>
          <cell r="B94" t="str">
            <v>K100200</v>
          </cell>
          <cell r="C94" t="str">
            <v>Digital Media/Multimedia Design</v>
          </cell>
          <cell r="D94" t="str">
            <v>CAR</v>
          </cell>
        </row>
        <row r="95">
          <cell r="A95" t="str">
            <v>0610010524</v>
          </cell>
          <cell r="B95" t="str">
            <v>K100400</v>
          </cell>
          <cell r="C95" t="str">
            <v>Digital Video Technology</v>
          </cell>
          <cell r="D95" t="str">
            <v>CAR</v>
          </cell>
        </row>
        <row r="96">
          <cell r="A96" t="str">
            <v>0610020218</v>
          </cell>
          <cell r="B96" t="str">
            <v>K300300</v>
          </cell>
          <cell r="C96" t="str">
            <v>Television Production Technology</v>
          </cell>
          <cell r="D96" t="str">
            <v>CAR</v>
          </cell>
        </row>
        <row r="97">
          <cell r="A97" t="str">
            <v>0610030400</v>
          </cell>
          <cell r="B97" t="str">
            <v>I480200</v>
          </cell>
          <cell r="C97" t="str">
            <v>3 D Animation Technology</v>
          </cell>
          <cell r="D97" t="str">
            <v>CAR</v>
          </cell>
        </row>
        <row r="98">
          <cell r="A98" t="str">
            <v>0610030500</v>
          </cell>
          <cell r="B98" t="str">
            <v>I480201</v>
          </cell>
          <cell r="C98" t="str">
            <v>Printing and Graphic Communications</v>
          </cell>
          <cell r="D98" t="str">
            <v>CAR</v>
          </cell>
        </row>
        <row r="99">
          <cell r="A99" t="str">
            <v>0610030501</v>
          </cell>
          <cell r="B99" t="str">
            <v>I480205</v>
          </cell>
          <cell r="C99" t="str">
            <v>Digital Printing Technology</v>
          </cell>
          <cell r="D99" t="str">
            <v>CAR</v>
          </cell>
        </row>
        <row r="100">
          <cell r="A100" t="str">
            <v>0612040102</v>
          </cell>
          <cell r="B100" t="str">
            <v>D500100</v>
          </cell>
          <cell r="C100" t="str">
            <v>Cosmetology</v>
          </cell>
          <cell r="D100" t="str">
            <v>CAR</v>
          </cell>
        </row>
        <row r="101">
          <cell r="A101" t="str">
            <v>0612040200</v>
          </cell>
          <cell r="B101" t="str">
            <v>I120402</v>
          </cell>
          <cell r="C101" t="str">
            <v>Barbering</v>
          </cell>
          <cell r="D101" t="str">
            <v>CAR</v>
          </cell>
        </row>
        <row r="102">
          <cell r="A102" t="str">
            <v>0612040805</v>
          </cell>
          <cell r="B102" t="str">
            <v>I120424</v>
          </cell>
          <cell r="C102" t="str">
            <v>Facials Specialty</v>
          </cell>
          <cell r="D102" t="str">
            <v>CAR</v>
          </cell>
        </row>
        <row r="103">
          <cell r="A103" t="str">
            <v>0612040902</v>
          </cell>
          <cell r="B103" t="str">
            <v>D500200</v>
          </cell>
          <cell r="C103" t="str">
            <v>Advanced Esthetics</v>
          </cell>
          <cell r="D103" t="str">
            <v>CAR</v>
          </cell>
        </row>
        <row r="104">
          <cell r="A104" t="str">
            <v>0612041004</v>
          </cell>
          <cell r="B104" t="str">
            <v>I120414</v>
          </cell>
          <cell r="C104" t="str">
            <v>Nails Specialty</v>
          </cell>
          <cell r="D104" t="str">
            <v>CAR</v>
          </cell>
        </row>
        <row r="105">
          <cell r="A105" t="str">
            <v>0612050103</v>
          </cell>
          <cell r="B105" t="str">
            <v>N100600</v>
          </cell>
          <cell r="C105" t="str">
            <v>Baking and Pastry Arts</v>
          </cell>
          <cell r="D105" t="str">
            <v>CAR</v>
          </cell>
        </row>
        <row r="106">
          <cell r="A106" t="str">
            <v>0612050303</v>
          </cell>
          <cell r="B106" t="str">
            <v>N100510</v>
          </cell>
          <cell r="C106" t="str">
            <v>Culinary Vegetarian and Plant Based Specialty</v>
          </cell>
          <cell r="D106" t="str">
            <v>CAR</v>
          </cell>
        </row>
        <row r="107">
          <cell r="A107" t="str">
            <v>0612050304</v>
          </cell>
          <cell r="B107" t="str">
            <v>N100520</v>
          </cell>
          <cell r="C107" t="str">
            <v>Fundamental Foodservice Skills</v>
          </cell>
          <cell r="D107" t="str">
            <v>CAR</v>
          </cell>
        </row>
        <row r="108">
          <cell r="A108" t="str">
            <v>0615030315</v>
          </cell>
          <cell r="B108" t="str">
            <v>J540100</v>
          </cell>
          <cell r="C108" t="str">
            <v>Electronic Technology 1</v>
          </cell>
          <cell r="D108" t="str">
            <v>CAR</v>
          </cell>
        </row>
        <row r="109">
          <cell r="A109" t="str">
            <v>0615030316</v>
          </cell>
          <cell r="B109" t="str">
            <v>J540200</v>
          </cell>
          <cell r="C109" t="str">
            <v>Electronic Technology 2</v>
          </cell>
          <cell r="D109" t="str">
            <v>CAR</v>
          </cell>
        </row>
        <row r="110">
          <cell r="A110" t="str">
            <v>0615030332</v>
          </cell>
          <cell r="B110" t="str">
            <v>J540300</v>
          </cell>
          <cell r="C110" t="str">
            <v>Electronic Systems Technician</v>
          </cell>
          <cell r="D110" t="str">
            <v>CAR</v>
          </cell>
        </row>
        <row r="111">
          <cell r="A111" t="str">
            <v>0615040106</v>
          </cell>
          <cell r="B111" t="str">
            <v>J400100</v>
          </cell>
          <cell r="C111" t="str">
            <v>Biomedical Equipment Repair Technology</v>
          </cell>
          <cell r="D111" t="str">
            <v>CAR</v>
          </cell>
        </row>
        <row r="112">
          <cell r="A112" t="str">
            <v>0615040400</v>
          </cell>
          <cell r="B112" t="str">
            <v>I150404</v>
          </cell>
          <cell r="C112" t="str">
            <v>Electrical and Instrumentation Technology</v>
          </cell>
          <cell r="D112" t="str">
            <v>CAR</v>
          </cell>
        </row>
        <row r="113">
          <cell r="A113" t="str">
            <v>0615040401</v>
          </cell>
          <cell r="B113" t="str">
            <v>J110100</v>
          </cell>
          <cell r="C113" t="str">
            <v>Electrical and Instrumentation Technology 1</v>
          </cell>
          <cell r="D113" t="str">
            <v>CAR</v>
          </cell>
        </row>
        <row r="114">
          <cell r="A114" t="str">
            <v>0615040402</v>
          </cell>
          <cell r="B114" t="str">
            <v>J110200</v>
          </cell>
          <cell r="C114" t="str">
            <v>Electrical and Instrumentation Technology 2</v>
          </cell>
          <cell r="D114" t="str">
            <v>CAR</v>
          </cell>
        </row>
        <row r="115">
          <cell r="A115" t="str">
            <v>0615040606</v>
          </cell>
          <cell r="B115" t="str">
            <v>J100200</v>
          </cell>
          <cell r="C115" t="str">
            <v>Advanced Manufacturing and Production Technology</v>
          </cell>
          <cell r="D115" t="str">
            <v>CAR</v>
          </cell>
        </row>
        <row r="116">
          <cell r="A116" t="str">
            <v>0615049901</v>
          </cell>
          <cell r="B116" t="str">
            <v>J200200</v>
          </cell>
          <cell r="C116" t="str">
            <v>Mechatronics Technology</v>
          </cell>
          <cell r="D116" t="str">
            <v>CAR</v>
          </cell>
        </row>
        <row r="117">
          <cell r="A117" t="str">
            <v>0615050110</v>
          </cell>
          <cell r="B117" t="str">
            <v>C400410</v>
          </cell>
          <cell r="C117" t="str">
            <v>Heating. Ventilation, Air-Conditioning/Refrigeration (HVAC/R)1</v>
          </cell>
          <cell r="D117" t="str">
            <v>CAR</v>
          </cell>
        </row>
        <row r="118">
          <cell r="A118" t="str">
            <v>0615050111</v>
          </cell>
          <cell r="B118" t="str">
            <v>C400400</v>
          </cell>
          <cell r="C118" t="str">
            <v>Heating. Ventilation, Air-Conditioning/Refrigeration (HVAC/R)</v>
          </cell>
          <cell r="D118" t="str">
            <v>CAR</v>
          </cell>
        </row>
        <row r="119">
          <cell r="A119" t="str">
            <v>0615050112</v>
          </cell>
          <cell r="B119" t="str">
            <v>C400420</v>
          </cell>
          <cell r="C119" t="str">
            <v>Heating. Ventilation, Air-Conditioning/Refrigeration (HVAC/R)2</v>
          </cell>
          <cell r="D119" t="str">
            <v>CAR</v>
          </cell>
        </row>
        <row r="120">
          <cell r="A120" t="str">
            <v>0615050502</v>
          </cell>
          <cell r="B120" t="str">
            <v>X600400</v>
          </cell>
          <cell r="C120" t="str">
            <v>Solar Photovoltaic System Design, Installation and Maintenance - Entry Level</v>
          </cell>
          <cell r="D120" t="str">
            <v>CAR</v>
          </cell>
        </row>
        <row r="121">
          <cell r="A121" t="str">
            <v>0615050600</v>
          </cell>
          <cell r="B121" t="str">
            <v>I470304</v>
          </cell>
          <cell r="C121" t="str">
            <v>Public Works</v>
          </cell>
          <cell r="D121" t="str">
            <v>CAR</v>
          </cell>
        </row>
        <row r="122">
          <cell r="A122" t="str">
            <v>0615061200</v>
          </cell>
          <cell r="B122" t="str">
            <v>I150603</v>
          </cell>
          <cell r="C122" t="str">
            <v>Industrial Technology</v>
          </cell>
          <cell r="D122" t="str">
            <v>CAR</v>
          </cell>
        </row>
        <row r="123">
          <cell r="A123" t="str">
            <v>0615130100</v>
          </cell>
          <cell r="B123" t="str">
            <v>C100200</v>
          </cell>
          <cell r="C123" t="str">
            <v>Drafting</v>
          </cell>
          <cell r="D123" t="str">
            <v>CAR</v>
          </cell>
        </row>
        <row r="124">
          <cell r="A124" t="str">
            <v>0615130113</v>
          </cell>
          <cell r="B124" t="str">
            <v>C100300</v>
          </cell>
          <cell r="C124" t="str">
            <v>Computer Aided Drawing and Modeling</v>
          </cell>
          <cell r="D124" t="str">
            <v>CAR</v>
          </cell>
        </row>
        <row r="125">
          <cell r="A125" t="str">
            <v>0646010103</v>
          </cell>
          <cell r="B125" t="str">
            <v>I463112</v>
          </cell>
          <cell r="C125" t="str">
            <v>Brick and Block Masonry</v>
          </cell>
          <cell r="D125" t="str">
            <v>CAR</v>
          </cell>
        </row>
        <row r="126">
          <cell r="A126" t="str">
            <v>0646020117</v>
          </cell>
          <cell r="B126" t="str">
            <v>C510300</v>
          </cell>
          <cell r="C126" t="str">
            <v>Carpentry</v>
          </cell>
          <cell r="D126" t="str">
            <v>CAR</v>
          </cell>
        </row>
        <row r="127">
          <cell r="A127" t="str">
            <v>0646030202</v>
          </cell>
          <cell r="B127" t="str">
            <v>I460312</v>
          </cell>
          <cell r="C127" t="str">
            <v>Electricity</v>
          </cell>
          <cell r="D127" t="str">
            <v>CAR</v>
          </cell>
        </row>
        <row r="128">
          <cell r="A128" t="str">
            <v>0646030204</v>
          </cell>
          <cell r="B128" t="str">
            <v>I460314</v>
          </cell>
          <cell r="C128" t="str">
            <v>Electrician</v>
          </cell>
          <cell r="D128" t="str">
            <v>CAR</v>
          </cell>
        </row>
        <row r="129">
          <cell r="A129" t="str">
            <v>0646030300</v>
          </cell>
          <cell r="B129" t="str">
            <v>I460303</v>
          </cell>
          <cell r="C129" t="str">
            <v>Electrical Line Service and Repair</v>
          </cell>
          <cell r="D129" t="str">
            <v>CAR</v>
          </cell>
        </row>
        <row r="130">
          <cell r="A130" t="str">
            <v>0646030302</v>
          </cell>
          <cell r="B130" t="str">
            <v>X100100</v>
          </cell>
          <cell r="C130" t="str">
            <v>Electrical Lineworker</v>
          </cell>
          <cell r="D130" t="str">
            <v>CAR</v>
          </cell>
        </row>
        <row r="131">
          <cell r="A131" t="str">
            <v>0646041502</v>
          </cell>
          <cell r="B131" t="str">
            <v>I460401</v>
          </cell>
          <cell r="C131" t="str">
            <v>Building Construction Technologies</v>
          </cell>
          <cell r="D131" t="str">
            <v>CAR</v>
          </cell>
        </row>
        <row r="132">
          <cell r="A132" t="str">
            <v>0646041506</v>
          </cell>
          <cell r="B132" t="str">
            <v>C100100</v>
          </cell>
          <cell r="C132" t="str">
            <v>Building Trades and Construction Design Technology</v>
          </cell>
          <cell r="D132" t="str">
            <v>CAR</v>
          </cell>
        </row>
        <row r="133">
          <cell r="A133" t="str">
            <v>0646050303</v>
          </cell>
          <cell r="B133" t="str">
            <v>I460514</v>
          </cell>
          <cell r="C133" t="str">
            <v>Industrial Pipefitter</v>
          </cell>
          <cell r="D133" t="str">
            <v>CAR</v>
          </cell>
        </row>
        <row r="134">
          <cell r="A134" t="str">
            <v>0646050312</v>
          </cell>
          <cell r="B134" t="str">
            <v>C500500</v>
          </cell>
          <cell r="C134" t="str">
            <v>Plumbing</v>
          </cell>
          <cell r="D134" t="str">
            <v>CAR</v>
          </cell>
        </row>
        <row r="135">
          <cell r="A135" t="str">
            <v>0647000001</v>
          </cell>
          <cell r="B135" t="str">
            <v>J550100</v>
          </cell>
          <cell r="C135" t="str">
            <v>Gaming Machine Repair Technician</v>
          </cell>
          <cell r="D135" t="str">
            <v>CAR</v>
          </cell>
        </row>
        <row r="136">
          <cell r="A136" t="str">
            <v>0647000002</v>
          </cell>
          <cell r="B136" t="str">
            <v>X500200</v>
          </cell>
          <cell r="C136" t="str">
            <v>Natural Gas Operations and Distribution</v>
          </cell>
          <cell r="D136" t="str">
            <v>CAR</v>
          </cell>
        </row>
        <row r="137">
          <cell r="A137" t="str">
            <v>0647010106</v>
          </cell>
          <cell r="B137" t="str">
            <v>C700100</v>
          </cell>
          <cell r="C137" t="str">
            <v>Electronic Systems Integration and Automation</v>
          </cell>
          <cell r="D137" t="str">
            <v>CAR</v>
          </cell>
        </row>
        <row r="138">
          <cell r="A138" t="str">
            <v>0647010305</v>
          </cell>
          <cell r="B138" t="str">
            <v>K200200</v>
          </cell>
          <cell r="C138" t="str">
            <v>Stage Production</v>
          </cell>
          <cell r="D138" t="str">
            <v>CAR</v>
          </cell>
        </row>
        <row r="139">
          <cell r="A139" t="str">
            <v>0647010604</v>
          </cell>
          <cell r="B139" t="str">
            <v>J620300</v>
          </cell>
          <cell r="C139" t="str">
            <v>Major Appliance and Refrigeration Technician</v>
          </cell>
          <cell r="D139" t="str">
            <v>CAR</v>
          </cell>
        </row>
        <row r="140">
          <cell r="A140" t="str">
            <v>0647020106</v>
          </cell>
          <cell r="B140" t="str">
            <v>I470203</v>
          </cell>
          <cell r="C140" t="str">
            <v>Air Conditioning, Refrigeration and Heating Technology</v>
          </cell>
          <cell r="D140" t="str">
            <v>CAR</v>
          </cell>
        </row>
        <row r="141">
          <cell r="A141" t="str">
            <v>0647020107</v>
          </cell>
          <cell r="B141" t="str">
            <v>C400100</v>
          </cell>
          <cell r="C141" t="str">
            <v>Air Conditioning, Refrigeration and Heating  Technology 1</v>
          </cell>
          <cell r="D141" t="str">
            <v>CAR</v>
          </cell>
        </row>
        <row r="142">
          <cell r="A142" t="str">
            <v>0647020108</v>
          </cell>
          <cell r="B142" t="str">
            <v>C400200</v>
          </cell>
          <cell r="C142" t="str">
            <v>Air Conditioning, Refrigeration and Heating  Technology 2</v>
          </cell>
          <cell r="D142" t="str">
            <v>CAR</v>
          </cell>
        </row>
        <row r="143">
          <cell r="A143" t="str">
            <v>0647030201</v>
          </cell>
          <cell r="B143" t="str">
            <v>T440100</v>
          </cell>
          <cell r="C143" t="str">
            <v>Heavy Equipment Service Technician</v>
          </cell>
          <cell r="D143" t="str">
            <v>CAR</v>
          </cell>
        </row>
        <row r="144">
          <cell r="A144" t="str">
            <v>0647030300</v>
          </cell>
          <cell r="B144" t="str">
            <v>I470303</v>
          </cell>
          <cell r="C144" t="str">
            <v>Industrial Machinery Maintenance &amp; Repair</v>
          </cell>
          <cell r="D144" t="str">
            <v>CAR</v>
          </cell>
        </row>
        <row r="145">
          <cell r="A145" t="str">
            <v>0647030302</v>
          </cell>
          <cell r="B145" t="str">
            <v>I470313</v>
          </cell>
          <cell r="C145" t="str">
            <v>Millwright</v>
          </cell>
          <cell r="D145" t="str">
            <v>CAR</v>
          </cell>
        </row>
        <row r="146">
          <cell r="A146" t="str">
            <v>0647030303</v>
          </cell>
          <cell r="B146" t="str">
            <v>J590100</v>
          </cell>
          <cell r="C146" t="str">
            <v>Industrial Machinery Maintenance 1</v>
          </cell>
          <cell r="D146" t="str">
            <v>CAR</v>
          </cell>
        </row>
        <row r="147">
          <cell r="A147" t="str">
            <v>0647030304</v>
          </cell>
          <cell r="B147" t="str">
            <v>J590200</v>
          </cell>
          <cell r="C147" t="str">
            <v>Industrial Machinery Maintenance 2</v>
          </cell>
          <cell r="D147" t="str">
            <v>CAR</v>
          </cell>
        </row>
        <row r="148">
          <cell r="A148" t="str">
            <v>0647030305</v>
          </cell>
          <cell r="B148" t="str">
            <v>J590400</v>
          </cell>
          <cell r="C148" t="str">
            <v>Millwright 1</v>
          </cell>
          <cell r="D148" t="str">
            <v>CAR</v>
          </cell>
        </row>
        <row r="149">
          <cell r="A149" t="str">
            <v>0647030306</v>
          </cell>
          <cell r="B149" t="str">
            <v>J590500</v>
          </cell>
          <cell r="C149" t="str">
            <v>Millwright 2</v>
          </cell>
          <cell r="D149" t="str">
            <v>CAR</v>
          </cell>
        </row>
        <row r="150">
          <cell r="A150" t="str">
            <v>0647040804</v>
          </cell>
          <cell r="B150" t="str">
            <v>J450400</v>
          </cell>
          <cell r="C150" t="str">
            <v>Jewelry Making and Repair 1</v>
          </cell>
          <cell r="D150" t="str">
            <v>CAR</v>
          </cell>
        </row>
        <row r="151">
          <cell r="A151" t="str">
            <v>0647040805</v>
          </cell>
          <cell r="B151" t="str">
            <v>J450500</v>
          </cell>
          <cell r="C151" t="str">
            <v>Jewelry Making and Repair 2</v>
          </cell>
          <cell r="D151" t="str">
            <v>CAR</v>
          </cell>
        </row>
        <row r="152">
          <cell r="A152" t="str">
            <v>0647040808</v>
          </cell>
          <cell r="B152" t="str">
            <v>J450600</v>
          </cell>
          <cell r="C152" t="str">
            <v>Jewelry Design and Repair 1</v>
          </cell>
          <cell r="D152" t="str">
            <v>CAR</v>
          </cell>
        </row>
        <row r="153">
          <cell r="A153" t="str">
            <v>0647040809</v>
          </cell>
          <cell r="B153" t="str">
            <v>J450700</v>
          </cell>
          <cell r="C153" t="str">
            <v>Jewelry Design and Repair 2</v>
          </cell>
          <cell r="D153" t="str">
            <v>CAR</v>
          </cell>
        </row>
        <row r="154">
          <cell r="A154" t="str">
            <v>0647060306</v>
          </cell>
          <cell r="B154" t="str">
            <v>T401300</v>
          </cell>
          <cell r="C154" t="str">
            <v>Automotive Collision Technology Technician</v>
          </cell>
          <cell r="D154" t="str">
            <v>CAR</v>
          </cell>
        </row>
        <row r="155">
          <cell r="A155" t="str">
            <v>0647060406</v>
          </cell>
          <cell r="B155" t="str">
            <v>I470604</v>
          </cell>
          <cell r="C155" t="str">
            <v>Advanced Automotive Service Technology</v>
          </cell>
          <cell r="D155" t="str">
            <v>CAR</v>
          </cell>
        </row>
        <row r="156">
          <cell r="A156" t="str">
            <v>0647060411</v>
          </cell>
          <cell r="B156" t="str">
            <v>T400700</v>
          </cell>
          <cell r="C156" t="str">
            <v>Automotive Service Technology 1</v>
          </cell>
          <cell r="D156" t="str">
            <v>CAR</v>
          </cell>
        </row>
        <row r="157">
          <cell r="A157" t="str">
            <v>0647060412</v>
          </cell>
          <cell r="B157" t="str">
            <v>T400800</v>
          </cell>
          <cell r="C157" t="str">
            <v>Automotive Service Technology 2</v>
          </cell>
          <cell r="D157" t="str">
            <v>CAR</v>
          </cell>
        </row>
        <row r="158">
          <cell r="A158" t="str">
            <v>0647060413</v>
          </cell>
          <cell r="B158" t="str">
            <v>T600100</v>
          </cell>
          <cell r="C158" t="str">
            <v>Advanced Automotive Service Technology 1</v>
          </cell>
          <cell r="D158" t="str">
            <v>CAR</v>
          </cell>
        </row>
        <row r="159">
          <cell r="A159" t="str">
            <v>0647060414</v>
          </cell>
          <cell r="B159" t="str">
            <v>T600200</v>
          </cell>
          <cell r="C159" t="str">
            <v>Advanced Automotive Service Technology 2</v>
          </cell>
          <cell r="D159" t="str">
            <v>CAR</v>
          </cell>
        </row>
        <row r="160">
          <cell r="A160" t="str">
            <v>0647060420</v>
          </cell>
          <cell r="B160" t="str">
            <v>T401100</v>
          </cell>
          <cell r="C160" t="str">
            <v>Automotive CNG/LPG Technology</v>
          </cell>
          <cell r="D160" t="str">
            <v>CAR</v>
          </cell>
        </row>
        <row r="161">
          <cell r="A161" t="str">
            <v>0647060421</v>
          </cell>
          <cell r="B161" t="str">
            <v>T401200</v>
          </cell>
          <cell r="C161" t="str">
            <v>Alternative Fuels Technology</v>
          </cell>
          <cell r="D161" t="str">
            <v>CAR</v>
          </cell>
        </row>
        <row r="162">
          <cell r="A162" t="str">
            <v>0647060422</v>
          </cell>
          <cell r="B162" t="str">
            <v>T404100</v>
          </cell>
          <cell r="C162" t="str">
            <v>Automotive Maintenance and Light Repair Technician</v>
          </cell>
          <cell r="D162" t="str">
            <v>CAR</v>
          </cell>
        </row>
        <row r="163">
          <cell r="A163" t="str">
            <v>0647060423</v>
          </cell>
          <cell r="B163" t="str">
            <v>T400710</v>
          </cell>
          <cell r="C163" t="str">
            <v>Automotive Drivetrain Technician</v>
          </cell>
          <cell r="D163" t="str">
            <v>CAR</v>
          </cell>
        </row>
        <row r="164">
          <cell r="A164" t="str">
            <v>0647060424</v>
          </cell>
          <cell r="B164" t="str">
            <v>T400720</v>
          </cell>
          <cell r="C164" t="str">
            <v>Automotive Electrical Technician</v>
          </cell>
          <cell r="D164" t="str">
            <v>CAR</v>
          </cell>
        </row>
        <row r="165">
          <cell r="A165" t="str">
            <v>0647060425</v>
          </cell>
          <cell r="B165" t="str">
            <v>T400730</v>
          </cell>
          <cell r="C165" t="str">
            <v>Automotive General Service Technician</v>
          </cell>
          <cell r="D165" t="str">
            <v>CAR</v>
          </cell>
        </row>
        <row r="166">
          <cell r="A166" t="str">
            <v>0647060426</v>
          </cell>
          <cell r="B166" t="str">
            <v>T400740</v>
          </cell>
          <cell r="C166" t="str">
            <v>Automotive Performance Technician</v>
          </cell>
          <cell r="D166" t="str">
            <v>CAR</v>
          </cell>
        </row>
        <row r="167">
          <cell r="A167" t="str">
            <v>0647060427</v>
          </cell>
          <cell r="B167" t="str">
            <v>T400910</v>
          </cell>
          <cell r="C167" t="str">
            <v>Automotive Customer Service Advisor</v>
          </cell>
          <cell r="D167" t="str">
            <v>CAR</v>
          </cell>
        </row>
        <row r="168">
          <cell r="A168" t="str">
            <v>0647060515</v>
          </cell>
          <cell r="B168" t="str">
            <v>T440400</v>
          </cell>
          <cell r="C168" t="str">
            <v>Diesel Maintenance Technician</v>
          </cell>
          <cell r="D168" t="str">
            <v>CAR</v>
          </cell>
        </row>
        <row r="169">
          <cell r="A169" t="str">
            <v>0647060604</v>
          </cell>
          <cell r="B169" t="str">
            <v>T410300</v>
          </cell>
          <cell r="C169" t="str">
            <v>Power Equipment Technologies</v>
          </cell>
          <cell r="D169" t="str">
            <v>CAR</v>
          </cell>
        </row>
        <row r="170">
          <cell r="A170" t="str">
            <v>0647060703</v>
          </cell>
          <cell r="B170" t="str">
            <v>T640300</v>
          </cell>
          <cell r="C170" t="str">
            <v>Aviation Airframe Mechanics</v>
          </cell>
          <cell r="D170" t="str">
            <v>CAR</v>
          </cell>
        </row>
        <row r="171">
          <cell r="A171" t="str">
            <v>0647060801</v>
          </cell>
          <cell r="B171" t="str">
            <v>T640400</v>
          </cell>
          <cell r="C171" t="str">
            <v>Aviation Powerplant Mechanics</v>
          </cell>
          <cell r="D171" t="str">
            <v>CAR</v>
          </cell>
        </row>
        <row r="172">
          <cell r="A172" t="str">
            <v>0647060900</v>
          </cell>
          <cell r="B172" t="str">
            <v>T640100</v>
          </cell>
          <cell r="C172" t="str">
            <v>Avionics 1</v>
          </cell>
          <cell r="D172" t="str">
            <v>CAR</v>
          </cell>
        </row>
        <row r="173">
          <cell r="A173" t="str">
            <v>0647060905</v>
          </cell>
          <cell r="B173" t="str">
            <v>T400310</v>
          </cell>
          <cell r="C173" t="str">
            <v>Avionics Systems Technician</v>
          </cell>
          <cell r="D173" t="str">
            <v>CAR</v>
          </cell>
        </row>
        <row r="174">
          <cell r="A174" t="str">
            <v>0647061305</v>
          </cell>
          <cell r="B174" t="str">
            <v>T650100</v>
          </cell>
          <cell r="C174" t="str">
            <v>Diesel Systems Technician 1</v>
          </cell>
          <cell r="D174" t="str">
            <v>CAR</v>
          </cell>
        </row>
        <row r="175">
          <cell r="A175" t="str">
            <v>0647061306</v>
          </cell>
          <cell r="B175" t="str">
            <v>T650200</v>
          </cell>
          <cell r="C175" t="str">
            <v>Diesel Systems Technician 2</v>
          </cell>
          <cell r="D175" t="str">
            <v>CAR</v>
          </cell>
        </row>
        <row r="176">
          <cell r="A176" t="str">
            <v>0647061307</v>
          </cell>
          <cell r="B176" t="str">
            <v>T660100</v>
          </cell>
          <cell r="C176" t="str">
            <v>Transit Technician 1</v>
          </cell>
          <cell r="D176" t="str">
            <v>CAR</v>
          </cell>
        </row>
        <row r="177">
          <cell r="A177" t="str">
            <v>0647061308</v>
          </cell>
          <cell r="B177" t="str">
            <v>T660200</v>
          </cell>
          <cell r="C177" t="str">
            <v>Transit Technician 2</v>
          </cell>
          <cell r="D177" t="str">
            <v>CAR</v>
          </cell>
        </row>
        <row r="178">
          <cell r="A178" t="str">
            <v>0647061309</v>
          </cell>
          <cell r="B178" t="str">
            <v>T660300</v>
          </cell>
          <cell r="C178" t="str">
            <v>Transit Technician 3</v>
          </cell>
          <cell r="D178" t="str">
            <v>CAR</v>
          </cell>
        </row>
        <row r="179">
          <cell r="A179" t="str">
            <v>0647061611</v>
          </cell>
          <cell r="B179" t="str">
            <v>T400210</v>
          </cell>
          <cell r="C179" t="str">
            <v>Marine Service Technologies</v>
          </cell>
          <cell r="D179" t="str">
            <v>CAR</v>
          </cell>
        </row>
        <row r="180">
          <cell r="A180" t="str">
            <v>0648050305</v>
          </cell>
          <cell r="B180" t="str">
            <v>J200100</v>
          </cell>
          <cell r="C180" t="str">
            <v>Machining Technologies</v>
          </cell>
          <cell r="D180" t="str">
            <v>CAR</v>
          </cell>
        </row>
        <row r="181">
          <cell r="A181" t="str">
            <v>0648050307</v>
          </cell>
          <cell r="B181" t="str">
            <v>J200300</v>
          </cell>
          <cell r="C181" t="str">
            <v>CNC Production Specialist</v>
          </cell>
          <cell r="D181" t="str">
            <v>CAR</v>
          </cell>
        </row>
        <row r="182">
          <cell r="A182" t="str">
            <v>0648050805</v>
          </cell>
          <cell r="B182" t="str">
            <v>J400400</v>
          </cell>
          <cell r="C182" t="str">
            <v>Welding Technology</v>
          </cell>
          <cell r="D182" t="str">
            <v>CAR</v>
          </cell>
        </row>
        <row r="183">
          <cell r="A183" t="str">
            <v>0648050806</v>
          </cell>
          <cell r="B183" t="str">
            <v>J400410</v>
          </cell>
          <cell r="C183" t="str">
            <v>Welding Technology - Advanced</v>
          </cell>
          <cell r="D183" t="str">
            <v>CAR</v>
          </cell>
        </row>
        <row r="184">
          <cell r="A184" t="str">
            <v>0648070303</v>
          </cell>
          <cell r="B184" t="str">
            <v>C410400</v>
          </cell>
          <cell r="C184" t="str">
            <v>Cabinetmaking</v>
          </cell>
          <cell r="D184" t="str">
            <v>CAR</v>
          </cell>
        </row>
        <row r="185">
          <cell r="A185" t="str">
            <v>0649020201</v>
          </cell>
          <cell r="B185" t="str">
            <v>T440200</v>
          </cell>
          <cell r="C185" t="str">
            <v>Heavy Equipment Operations Technician</v>
          </cell>
          <cell r="D185" t="str">
            <v>CAR</v>
          </cell>
        </row>
        <row r="186">
          <cell r="A186" t="str">
            <v>0649020202</v>
          </cell>
          <cell r="B186" t="str">
            <v>T650500</v>
          </cell>
          <cell r="C186" t="str">
            <v>Construction Vehicle Technician</v>
          </cell>
          <cell r="D186" t="str">
            <v>CAR</v>
          </cell>
        </row>
        <row r="187">
          <cell r="A187" t="str">
            <v>0649020500</v>
          </cell>
          <cell r="B187" t="str">
            <v>I490205</v>
          </cell>
          <cell r="C187" t="str">
            <v>Commercial Vehicle Driving</v>
          </cell>
          <cell r="D187" t="str">
            <v>CAR</v>
          </cell>
        </row>
        <row r="188">
          <cell r="A188" t="str">
            <v>0649020502</v>
          </cell>
          <cell r="B188" t="str">
            <v>I490251</v>
          </cell>
          <cell r="C188" t="str">
            <v>Commercial Class B Driving</v>
          </cell>
          <cell r="D188" t="str">
            <v>CAR</v>
          </cell>
        </row>
        <row r="189">
          <cell r="A189" t="str">
            <v>0650040208</v>
          </cell>
          <cell r="B189" t="str">
            <v>I480203</v>
          </cell>
          <cell r="C189" t="str">
            <v>Commercial Art Technology</v>
          </cell>
          <cell r="D189" t="str">
            <v>CAR</v>
          </cell>
        </row>
        <row r="190">
          <cell r="A190" t="str">
            <v>0650040217</v>
          </cell>
          <cell r="B190" t="str">
            <v>K300100</v>
          </cell>
          <cell r="C190" t="str">
            <v>Graphic Communications and Printing Technology</v>
          </cell>
          <cell r="D190" t="str">
            <v>CAR</v>
          </cell>
        </row>
        <row r="191">
          <cell r="A191" t="str">
            <v>0650040605</v>
          </cell>
          <cell r="B191" t="str">
            <v>K610100</v>
          </cell>
          <cell r="C191" t="str">
            <v>Commercial Photography Technology 1</v>
          </cell>
          <cell r="D191" t="str">
            <v>CAR</v>
          </cell>
        </row>
        <row r="192">
          <cell r="A192" t="str">
            <v>0650040606</v>
          </cell>
          <cell r="B192" t="str">
            <v>K610200</v>
          </cell>
          <cell r="C192" t="str">
            <v>Commercial Photography Technology 2</v>
          </cell>
          <cell r="D192" t="str">
            <v>CAR</v>
          </cell>
        </row>
        <row r="193">
          <cell r="A193" t="str">
            <v>0650040701</v>
          </cell>
          <cell r="B193" t="str">
            <v>K500100</v>
          </cell>
          <cell r="C193" t="str">
            <v>Fashion Technology and Production Services</v>
          </cell>
          <cell r="D193" t="str">
            <v>CAR</v>
          </cell>
        </row>
        <row r="194">
          <cell r="A194" t="str">
            <v>0650060211</v>
          </cell>
          <cell r="B194" t="str">
            <v>K100100</v>
          </cell>
          <cell r="C194" t="str">
            <v>Digital Cinema Production</v>
          </cell>
          <cell r="D194" t="str">
            <v>CAR</v>
          </cell>
        </row>
        <row r="195">
          <cell r="A195" t="str">
            <v>0650060223</v>
          </cell>
          <cell r="B195" t="str">
            <v>I100230</v>
          </cell>
          <cell r="C195" t="str">
            <v>Digital Audio Production</v>
          </cell>
          <cell r="D195" t="str">
            <v>CAR</v>
          </cell>
        </row>
        <row r="196">
          <cell r="A196" t="str">
            <v>0650060502</v>
          </cell>
          <cell r="B196" t="str">
            <v>K100300</v>
          </cell>
          <cell r="C196" t="str">
            <v>Digital Photography Technology</v>
          </cell>
          <cell r="D196" t="str">
            <v>CAR</v>
          </cell>
        </row>
        <row r="197">
          <cell r="A197" t="str">
            <v>0652020300</v>
          </cell>
          <cell r="B197" t="str">
            <v>T300100</v>
          </cell>
          <cell r="C197" t="str">
            <v>Global Logistics and Supply Chain Technology</v>
          </cell>
          <cell r="D197" t="str">
            <v>CAR</v>
          </cell>
        </row>
        <row r="198">
          <cell r="A198" t="str">
            <v>0713129902</v>
          </cell>
          <cell r="B198" t="str">
            <v>P131299</v>
          </cell>
          <cell r="C198" t="str">
            <v>Principles of Teaching</v>
          </cell>
          <cell r="D198" t="str">
            <v>CAR</v>
          </cell>
        </row>
        <row r="199">
          <cell r="A199" t="str">
            <v>0715050304</v>
          </cell>
          <cell r="B199" t="str">
            <v>X600500</v>
          </cell>
          <cell r="C199" t="str">
            <v>Turbine Generator Maintenance, Inspection and Repair</v>
          </cell>
          <cell r="D199" t="str">
            <v>CAR</v>
          </cell>
        </row>
        <row r="200">
          <cell r="A200" t="str">
            <v>0715050320</v>
          </cell>
          <cell r="B200" t="str">
            <v>X600600</v>
          </cell>
          <cell r="C200" t="str">
            <v>Energy Technician</v>
          </cell>
          <cell r="D200" t="str">
            <v>CAR</v>
          </cell>
        </row>
        <row r="201">
          <cell r="A201" t="str">
            <v>0715050603</v>
          </cell>
          <cell r="B201" t="str">
            <v>P150507</v>
          </cell>
          <cell r="C201" t="str">
            <v>Water Treatment Technologies</v>
          </cell>
          <cell r="D201" t="str">
            <v>CAR</v>
          </cell>
        </row>
        <row r="202">
          <cell r="A202" t="str">
            <v>0715050604</v>
          </cell>
          <cell r="B202" t="str">
            <v>P150527</v>
          </cell>
          <cell r="C202" t="str">
            <v>Wastewater Treatment Technologies</v>
          </cell>
          <cell r="D202" t="str">
            <v>CAR</v>
          </cell>
        </row>
        <row r="203">
          <cell r="A203" t="str">
            <v>0715050606</v>
          </cell>
          <cell r="B203" t="str">
            <v>P150509</v>
          </cell>
          <cell r="C203" t="str">
            <v>Advanced Water Treatment Technologies</v>
          </cell>
          <cell r="D203" t="str">
            <v>CAR</v>
          </cell>
        </row>
        <row r="204">
          <cell r="A204" t="str">
            <v>0743010200</v>
          </cell>
          <cell r="B204" t="str">
            <v>P430102</v>
          </cell>
          <cell r="C204" t="str">
            <v>Correctional Officer (Traditional Correctional BRTP)</v>
          </cell>
          <cell r="D204" t="str">
            <v>CAR</v>
          </cell>
        </row>
        <row r="205">
          <cell r="A205" t="str">
            <v>0743010203</v>
          </cell>
          <cell r="B205" t="str">
            <v>P430132</v>
          </cell>
          <cell r="C205" t="str">
            <v>Crossover from Correctional Officer to Correctional Probation Officer</v>
          </cell>
          <cell r="D205" t="str">
            <v>CAR</v>
          </cell>
        </row>
        <row r="206">
          <cell r="A206" t="str">
            <v>0743010204</v>
          </cell>
          <cell r="B206" t="str">
            <v>P430142</v>
          </cell>
          <cell r="C206" t="str">
            <v>Crossover from Correctional Probation Officer to CMS Correctional BRTP</v>
          </cell>
          <cell r="D206" t="str">
            <v>CAR</v>
          </cell>
        </row>
        <row r="207">
          <cell r="A207" t="str">
            <v>0743010205</v>
          </cell>
          <cell r="B207" t="str">
            <v>P430152</v>
          </cell>
          <cell r="C207" t="str">
            <v>Crossover from Law Enforcement Officer to Correctional Officer</v>
          </cell>
          <cell r="D207" t="str">
            <v>CAR</v>
          </cell>
        </row>
        <row r="208">
          <cell r="A208" t="str">
            <v>0743010207</v>
          </cell>
          <cell r="B208" t="str">
            <v>P430123</v>
          </cell>
          <cell r="C208" t="str">
            <v>Correctional Probation Officer</v>
          </cell>
          <cell r="D208" t="str">
            <v>CAR</v>
          </cell>
        </row>
        <row r="209">
          <cell r="A209" t="str">
            <v>0743010209</v>
          </cell>
          <cell r="B209" t="str">
            <v>P430232</v>
          </cell>
          <cell r="C209" t="str">
            <v>FBRTP: Correctional Probation Basic Recruit Training for Special Operations</v>
          </cell>
          <cell r="D209" t="str">
            <v>CAR</v>
          </cell>
        </row>
        <row r="210">
          <cell r="A210" t="str">
            <v>0743010210</v>
          </cell>
          <cell r="B210" t="str">
            <v>P430255</v>
          </cell>
          <cell r="C210" t="str">
            <v>FBRTP: Corrections Basic Recruit Training for Special Operations Recruits</v>
          </cell>
          <cell r="D210" t="str">
            <v>CAR</v>
          </cell>
        </row>
        <row r="211">
          <cell r="A211" t="str">
            <v>0743010700</v>
          </cell>
          <cell r="B211" t="str">
            <v>P430105</v>
          </cell>
          <cell r="C211" t="str">
            <v>Florida Law Enforcement Academy</v>
          </cell>
          <cell r="D211" t="str">
            <v>CAR</v>
          </cell>
        </row>
        <row r="212">
          <cell r="A212" t="str">
            <v>0743010702</v>
          </cell>
          <cell r="B212" t="str">
            <v>P430125</v>
          </cell>
          <cell r="C212" t="str">
            <v>Crossover from Correctional Officer to Law Enforcement Officer</v>
          </cell>
          <cell r="D212" t="str">
            <v>CAR</v>
          </cell>
        </row>
        <row r="213">
          <cell r="A213" t="str">
            <v>0743010703</v>
          </cell>
          <cell r="B213" t="str">
            <v>P430107</v>
          </cell>
          <cell r="C213" t="str">
            <v>Crossover from Correctional Probation Officer to Law Enforcement Officer</v>
          </cell>
          <cell r="D213" t="str">
            <v>CAR</v>
          </cell>
        </row>
        <row r="214">
          <cell r="A214" t="str">
            <v>0743010709</v>
          </cell>
          <cell r="B214" t="str">
            <v>P430116</v>
          </cell>
          <cell r="C214" t="str">
            <v>Auxiliary Law Enforcement Officer</v>
          </cell>
          <cell r="D214" t="str">
            <v>CAR</v>
          </cell>
        </row>
        <row r="215">
          <cell r="A215" t="str">
            <v>0743010710</v>
          </cell>
          <cell r="B215" t="str">
            <v>P430225</v>
          </cell>
          <cell r="C215" t="str">
            <v>FBRTP: Law Enforcement Basic Training for Special Operations Forces Recruits</v>
          </cell>
          <cell r="D215" t="str">
            <v>CAR</v>
          </cell>
        </row>
        <row r="216">
          <cell r="A216" t="str">
            <v>0743010900</v>
          </cell>
          <cell r="B216" t="str">
            <v>P430109</v>
          </cell>
          <cell r="C216" t="str">
            <v>Private Security Officer</v>
          </cell>
          <cell r="D216" t="str">
            <v>CAR</v>
          </cell>
        </row>
        <row r="217">
          <cell r="A217" t="str">
            <v>0743010907</v>
          </cell>
          <cell r="B217" t="str">
            <v>P430208</v>
          </cell>
          <cell r="C217" t="str">
            <v>Private Investigator Intern</v>
          </cell>
          <cell r="D217" t="str">
            <v>CAR</v>
          </cell>
        </row>
        <row r="218">
          <cell r="A218" t="str">
            <v>0743019902</v>
          </cell>
          <cell r="B218" t="str">
            <v>P430135</v>
          </cell>
          <cell r="C218" t="str">
            <v>Bail Bond Agent</v>
          </cell>
          <cell r="D218" t="str">
            <v>CAR</v>
          </cell>
        </row>
        <row r="219">
          <cell r="A219" t="str">
            <v>0743019903</v>
          </cell>
          <cell r="B219" t="str">
            <v>P439991</v>
          </cell>
          <cell r="C219" t="str">
            <v>Police Service Aide</v>
          </cell>
          <cell r="D219" t="str">
            <v>CAR</v>
          </cell>
        </row>
        <row r="220">
          <cell r="A220" t="str">
            <v>0743020303</v>
          </cell>
          <cell r="B220" t="str">
            <v>P430210</v>
          </cell>
          <cell r="C220" t="str">
            <v>Fire Fighter I/II</v>
          </cell>
          <cell r="D220" t="str">
            <v>CAR</v>
          </cell>
        </row>
        <row r="221">
          <cell r="A221" t="str">
            <v>0743020304</v>
          </cell>
          <cell r="B221" t="str">
            <v>P430211</v>
          </cell>
          <cell r="C221" t="str">
            <v>Firefighter</v>
          </cell>
          <cell r="D221" t="str">
            <v>CAR</v>
          </cell>
        </row>
        <row r="222">
          <cell r="A222" t="str">
            <v>0743020312</v>
          </cell>
          <cell r="B222" t="str">
            <v>P430216</v>
          </cell>
          <cell r="C222" t="str">
            <v>Fire Fighter/Emergency Medical Technician-Combined</v>
          </cell>
          <cell r="D222" t="str">
            <v>CAR</v>
          </cell>
        </row>
        <row r="223">
          <cell r="A223" t="str">
            <v>0743020313</v>
          </cell>
          <cell r="B223" t="str">
            <v>P430217</v>
          </cell>
          <cell r="C223" t="str">
            <v>Firefighter/Emergency Medical Technician-Combined</v>
          </cell>
          <cell r="D223" t="str">
            <v>CAR</v>
          </cell>
        </row>
        <row r="224">
          <cell r="A224" t="str">
            <v>0743039900</v>
          </cell>
          <cell r="B224" t="str">
            <v>P090101</v>
          </cell>
          <cell r="C224" t="str">
            <v>Public Safety Telecommunication</v>
          </cell>
          <cell r="D224" t="str">
            <v>CAR</v>
          </cell>
        </row>
        <row r="225">
          <cell r="A225" t="str">
            <v>13990005SN</v>
          </cell>
          <cell r="B225" t="str">
            <v>S990005</v>
          </cell>
          <cell r="C225" t="str">
            <v>Specialized Career Education, Basic</v>
          </cell>
          <cell r="D225" t="str">
            <v>CAR</v>
          </cell>
        </row>
        <row r="226">
          <cell r="A226" t="str">
            <v>13990006SN</v>
          </cell>
          <cell r="B226" t="str">
            <v>S990006</v>
          </cell>
          <cell r="C226" t="str">
            <v>Specialized Career Education, Advanced</v>
          </cell>
          <cell r="D226" t="str">
            <v>CAR</v>
          </cell>
        </row>
        <row r="227">
          <cell r="A227" t="str">
            <v>0351060113</v>
          </cell>
          <cell r="B227" t="str">
            <v>H170113</v>
          </cell>
          <cell r="C227" t="str">
            <v>Dental Assisting Technology and Management - ATD</v>
          </cell>
          <cell r="D227" t="str">
            <v>CAR-ATD</v>
          </cell>
        </row>
        <row r="228">
          <cell r="A228" t="str">
            <v>0351070704</v>
          </cell>
          <cell r="B228" t="str">
            <v>H170508</v>
          </cell>
          <cell r="C228" t="str">
            <v>Medical Record Transcribing/Healthcare Documentation - ATD</v>
          </cell>
          <cell r="D228" t="str">
            <v>CAR-ATD</v>
          </cell>
        </row>
        <row r="229">
          <cell r="A229" t="str">
            <v>0351070715</v>
          </cell>
          <cell r="B229" t="str">
            <v>H170530</v>
          </cell>
          <cell r="C229" t="str">
            <v>Medical Coder/Biller--ATD</v>
          </cell>
          <cell r="D229" t="str">
            <v>CAR-ATD</v>
          </cell>
        </row>
        <row r="230">
          <cell r="A230" t="str">
            <v>0351080507</v>
          </cell>
          <cell r="B230" t="str">
            <v>H170700</v>
          </cell>
          <cell r="C230" t="str">
            <v>Pharmacy Technician  ATD</v>
          </cell>
          <cell r="D230" t="str">
            <v>CAR-ATD</v>
          </cell>
        </row>
        <row r="231">
          <cell r="A231" t="str">
            <v>0351090413</v>
          </cell>
          <cell r="B231" t="str">
            <v>W170212</v>
          </cell>
          <cell r="C231" t="str">
            <v>Emergency Medical Technician - ATD</v>
          </cell>
          <cell r="D231" t="str">
            <v>CAR-ATD</v>
          </cell>
        </row>
        <row r="232">
          <cell r="A232" t="str">
            <v>0351090418</v>
          </cell>
          <cell r="B232" t="str">
            <v>H170212</v>
          </cell>
          <cell r="C232" t="str">
            <v>Paramedic</v>
          </cell>
          <cell r="D232" t="str">
            <v>CAR-ATD</v>
          </cell>
        </row>
        <row r="233">
          <cell r="A233" t="str">
            <v>0351100404</v>
          </cell>
          <cell r="B233" t="str">
            <v>H170600</v>
          </cell>
          <cell r="C233" t="str">
            <v>Medical Clinical Laboratory Technician - ATD</v>
          </cell>
          <cell r="D233" t="str">
            <v>CAR-ATD</v>
          </cell>
        </row>
        <row r="234">
          <cell r="A234" t="str">
            <v>0101000001</v>
          </cell>
          <cell r="B234" t="str">
            <v/>
          </cell>
          <cell r="C234" t="str">
            <v>Skilled Cattle Worker</v>
          </cell>
          <cell r="D234" t="str">
            <v>CCC</v>
          </cell>
        </row>
        <row r="235">
          <cell r="A235" t="str">
            <v>0101010102</v>
          </cell>
          <cell r="B235" t="str">
            <v/>
          </cell>
          <cell r="C235" t="str">
            <v>Horticulture Specialist</v>
          </cell>
          <cell r="D235" t="str">
            <v>CCC</v>
          </cell>
        </row>
        <row r="236">
          <cell r="A236" t="str">
            <v>0101030302</v>
          </cell>
          <cell r="B236" t="str">
            <v/>
          </cell>
          <cell r="C236" t="str">
            <v>Aquaculture Technology</v>
          </cell>
          <cell r="D236" t="str">
            <v>CCC</v>
          </cell>
        </row>
        <row r="237">
          <cell r="A237" t="str">
            <v>0101050701</v>
          </cell>
          <cell r="B237" t="str">
            <v/>
          </cell>
          <cell r="C237" t="str">
            <v>Equine Assistant Management</v>
          </cell>
          <cell r="D237" t="str">
            <v>CCC</v>
          </cell>
        </row>
        <row r="238">
          <cell r="A238" t="str">
            <v>0101050703</v>
          </cell>
          <cell r="B238" t="str">
            <v/>
          </cell>
          <cell r="C238" t="str">
            <v>Equine Technician</v>
          </cell>
          <cell r="D238" t="str">
            <v>CCC</v>
          </cell>
        </row>
        <row r="239">
          <cell r="A239" t="str">
            <v>0101060503</v>
          </cell>
          <cell r="B239" t="str">
            <v/>
          </cell>
          <cell r="C239" t="str">
            <v>Landscape &amp; Horticulture Specialist</v>
          </cell>
          <cell r="D239" t="str">
            <v>CCC</v>
          </cell>
        </row>
        <row r="240">
          <cell r="A240" t="str">
            <v>0101060504</v>
          </cell>
          <cell r="B240" t="str">
            <v/>
          </cell>
          <cell r="C240" t="str">
            <v>Landscape &amp; Horticulture Professional</v>
          </cell>
          <cell r="D240" t="str">
            <v>CCC</v>
          </cell>
        </row>
        <row r="241">
          <cell r="A241" t="str">
            <v>0101060505</v>
          </cell>
          <cell r="B241" t="str">
            <v/>
          </cell>
          <cell r="C241" t="str">
            <v>Landscape &amp; Horticulture Technician</v>
          </cell>
          <cell r="D241" t="str">
            <v>CCC</v>
          </cell>
        </row>
        <row r="242">
          <cell r="A242" t="str">
            <v>0103060101</v>
          </cell>
          <cell r="B242" t="str">
            <v/>
          </cell>
          <cell r="C242" t="str">
            <v>Marine Mammal Behavior and Training</v>
          </cell>
          <cell r="D242" t="str">
            <v>CCC</v>
          </cell>
        </row>
        <row r="243">
          <cell r="A243" t="str">
            <v>0103060102</v>
          </cell>
          <cell r="B243" t="str">
            <v/>
          </cell>
          <cell r="C243" t="str">
            <v>Tropical Ornamental Mariculture Technician</v>
          </cell>
          <cell r="D243" t="str">
            <v>CCC</v>
          </cell>
        </row>
        <row r="244">
          <cell r="A244" t="str">
            <v>0249030401</v>
          </cell>
          <cell r="B244" t="str">
            <v/>
          </cell>
          <cell r="C244" t="str">
            <v>Professional Research Diving</v>
          </cell>
          <cell r="D244" t="str">
            <v>CCC</v>
          </cell>
        </row>
        <row r="245">
          <cell r="A245" t="str">
            <v>0249030402</v>
          </cell>
          <cell r="B245" t="str">
            <v/>
          </cell>
          <cell r="C245" t="str">
            <v>Diving Medical Technician</v>
          </cell>
          <cell r="D245" t="str">
            <v>CCC</v>
          </cell>
        </row>
        <row r="246">
          <cell r="A246" t="str">
            <v>0249030403</v>
          </cell>
          <cell r="B246" t="str">
            <v/>
          </cell>
          <cell r="C246" t="str">
            <v>Professional Dive Instructor</v>
          </cell>
          <cell r="D246" t="str">
            <v>CCC</v>
          </cell>
        </row>
        <row r="247">
          <cell r="A247" t="str">
            <v>0249030404</v>
          </cell>
          <cell r="B247" t="str">
            <v/>
          </cell>
          <cell r="C247" t="str">
            <v>Fundamentals of Professional Diving</v>
          </cell>
          <cell r="D247" t="str">
            <v>CCC</v>
          </cell>
        </row>
        <row r="248">
          <cell r="A248" t="str">
            <v>0249030405</v>
          </cell>
          <cell r="B248" t="str">
            <v/>
          </cell>
          <cell r="C248" t="str">
            <v>Introduction to Commercial Work/Diving</v>
          </cell>
          <cell r="D248" t="str">
            <v>CCC</v>
          </cell>
        </row>
        <row r="249">
          <cell r="A249" t="str">
            <v>0252070100</v>
          </cell>
          <cell r="B249" t="str">
            <v/>
          </cell>
          <cell r="C249" t="str">
            <v>Entrepreneurship</v>
          </cell>
          <cell r="D249" t="str">
            <v>CCC</v>
          </cell>
        </row>
        <row r="250">
          <cell r="A250" t="str">
            <v>0252070103</v>
          </cell>
          <cell r="B250" t="str">
            <v/>
          </cell>
          <cell r="C250" t="str">
            <v>Digital Marketing Strategy</v>
          </cell>
          <cell r="D250" t="str">
            <v>CCC</v>
          </cell>
        </row>
        <row r="251">
          <cell r="A251" t="str">
            <v>0252080102</v>
          </cell>
          <cell r="B251" t="str">
            <v/>
          </cell>
          <cell r="C251" t="str">
            <v>Financial Para-planner-Financial Services</v>
          </cell>
          <cell r="D251" t="str">
            <v>CCC</v>
          </cell>
        </row>
        <row r="252">
          <cell r="A252" t="str">
            <v>0252080103</v>
          </cell>
          <cell r="B252" t="str">
            <v/>
          </cell>
          <cell r="C252" t="str">
            <v>Mortgage Finance Management-Financial Services</v>
          </cell>
          <cell r="D252" t="str">
            <v>CCC</v>
          </cell>
        </row>
        <row r="253">
          <cell r="A253" t="str">
            <v>0252080105</v>
          </cell>
          <cell r="B253" t="str">
            <v/>
          </cell>
          <cell r="C253" t="str">
            <v>Mortgage Finance Specialist-Financial Services</v>
          </cell>
          <cell r="D253" t="str">
            <v>CCC</v>
          </cell>
        </row>
        <row r="254">
          <cell r="A254" t="str">
            <v>0252080301</v>
          </cell>
          <cell r="B254" t="str">
            <v/>
          </cell>
          <cell r="C254" t="str">
            <v>Banking Management-Financial Services</v>
          </cell>
          <cell r="D254" t="str">
            <v>CCC</v>
          </cell>
        </row>
        <row r="255">
          <cell r="A255" t="str">
            <v>0252080302</v>
          </cell>
          <cell r="B255" t="str">
            <v/>
          </cell>
          <cell r="C255" t="str">
            <v>Banking Operations-Financial Services</v>
          </cell>
          <cell r="D255" t="str">
            <v>CCC</v>
          </cell>
        </row>
        <row r="256">
          <cell r="A256" t="str">
            <v>0252080303</v>
          </cell>
          <cell r="B256" t="str">
            <v/>
          </cell>
          <cell r="C256" t="str">
            <v>Banking Specialist-Financial Services</v>
          </cell>
          <cell r="D256" t="str">
            <v>CCC</v>
          </cell>
        </row>
        <row r="257">
          <cell r="A257" t="str">
            <v>0252090102</v>
          </cell>
          <cell r="B257" t="str">
            <v/>
          </cell>
          <cell r="C257" t="str">
            <v>Cruise Line Operations</v>
          </cell>
          <cell r="D257" t="str">
            <v>CCC</v>
          </cell>
        </row>
        <row r="258">
          <cell r="A258" t="str">
            <v>0252090402</v>
          </cell>
          <cell r="B258" t="str">
            <v/>
          </cell>
          <cell r="C258" t="str">
            <v>Rooms Division Management</v>
          </cell>
          <cell r="D258" t="str">
            <v>CCC</v>
          </cell>
        </row>
        <row r="259">
          <cell r="A259" t="str">
            <v>0252090403</v>
          </cell>
          <cell r="B259" t="str">
            <v/>
          </cell>
          <cell r="C259" t="str">
            <v>Guest Services Specialist</v>
          </cell>
          <cell r="D259" t="str">
            <v>CCC</v>
          </cell>
        </row>
        <row r="260">
          <cell r="A260" t="str">
            <v>0252090405</v>
          </cell>
          <cell r="B260" t="str">
            <v/>
          </cell>
          <cell r="C260" t="str">
            <v>Rooms Division Specialist</v>
          </cell>
          <cell r="D260" t="str">
            <v>CCC</v>
          </cell>
        </row>
        <row r="261">
          <cell r="A261" t="str">
            <v>0252090406</v>
          </cell>
          <cell r="B261" t="str">
            <v/>
          </cell>
          <cell r="C261" t="str">
            <v>Rooms Division Operations</v>
          </cell>
          <cell r="D261" t="str">
            <v>CCC</v>
          </cell>
        </row>
        <row r="262">
          <cell r="A262" t="str">
            <v>0252090503</v>
          </cell>
          <cell r="B262" t="str">
            <v/>
          </cell>
          <cell r="C262" t="str">
            <v>Food and Beverage Management</v>
          </cell>
          <cell r="D262" t="str">
            <v>CCC</v>
          </cell>
        </row>
        <row r="263">
          <cell r="A263" t="str">
            <v>0252090507</v>
          </cell>
          <cell r="B263" t="str">
            <v/>
          </cell>
          <cell r="C263" t="str">
            <v>Food and Beverage Specialist</v>
          </cell>
          <cell r="D263" t="str">
            <v>CCC</v>
          </cell>
        </row>
        <row r="264">
          <cell r="A264" t="str">
            <v>0252090508</v>
          </cell>
          <cell r="B264" t="str">
            <v/>
          </cell>
          <cell r="C264" t="str">
            <v>Food and Beverage Operations</v>
          </cell>
          <cell r="D264" t="str">
            <v>CCC</v>
          </cell>
        </row>
        <row r="265">
          <cell r="A265" t="str">
            <v>0252090905</v>
          </cell>
          <cell r="B265" t="str">
            <v/>
          </cell>
          <cell r="C265" t="str">
            <v>Event Planning Management</v>
          </cell>
          <cell r="D265" t="str">
            <v>CCC</v>
          </cell>
        </row>
        <row r="266">
          <cell r="A266" t="str">
            <v>0252140111</v>
          </cell>
          <cell r="B266" t="str">
            <v/>
          </cell>
          <cell r="C266" t="str">
            <v>Marketing Operations</v>
          </cell>
          <cell r="D266" t="str">
            <v>CCC</v>
          </cell>
        </row>
        <row r="267">
          <cell r="A267" t="str">
            <v>0252140112</v>
          </cell>
          <cell r="B267" t="str">
            <v/>
          </cell>
          <cell r="C267" t="str">
            <v>Digital Marketing Management</v>
          </cell>
          <cell r="D267" t="str">
            <v>CCC</v>
          </cell>
        </row>
        <row r="268">
          <cell r="A268" t="str">
            <v>0312030102</v>
          </cell>
          <cell r="B268" t="str">
            <v/>
          </cell>
          <cell r="C268" t="str">
            <v>Florida Funeral Director</v>
          </cell>
          <cell r="D268" t="str">
            <v>CCC</v>
          </cell>
        </row>
        <row r="269">
          <cell r="A269" t="str">
            <v>0341010101</v>
          </cell>
          <cell r="B269" t="str">
            <v/>
          </cell>
          <cell r="C269" t="str">
            <v>Biotechnology Laboratory Specialist</v>
          </cell>
          <cell r="D269" t="str">
            <v>CCC</v>
          </cell>
        </row>
        <row r="270">
          <cell r="A270" t="str">
            <v>0351070102</v>
          </cell>
          <cell r="B270" t="str">
            <v/>
          </cell>
          <cell r="C270" t="str">
            <v>Health Care Services Specialist</v>
          </cell>
          <cell r="D270" t="str">
            <v>CCC</v>
          </cell>
        </row>
        <row r="271">
          <cell r="A271" t="str">
            <v>0351070711</v>
          </cell>
          <cell r="B271" t="str">
            <v/>
          </cell>
          <cell r="C271" t="str">
            <v>Healthcare Informatics Specialist</v>
          </cell>
          <cell r="D271" t="str">
            <v>CCC</v>
          </cell>
        </row>
        <row r="272">
          <cell r="A272" t="str">
            <v>0351070712</v>
          </cell>
          <cell r="B272" t="str">
            <v/>
          </cell>
          <cell r="C272" t="str">
            <v>Healthcare Informatics Specialist</v>
          </cell>
          <cell r="D272" t="str">
            <v>CCC</v>
          </cell>
        </row>
        <row r="273">
          <cell r="A273" t="str">
            <v>0351070714</v>
          </cell>
          <cell r="B273" t="str">
            <v/>
          </cell>
          <cell r="C273" t="str">
            <v>Medical Information Coder/Biller</v>
          </cell>
          <cell r="D273" t="str">
            <v>CCC</v>
          </cell>
        </row>
        <row r="274">
          <cell r="A274" t="str">
            <v>0351071901</v>
          </cell>
          <cell r="B274" t="str">
            <v/>
          </cell>
          <cell r="C274" t="str">
            <v>Clinical Research Coordinator</v>
          </cell>
          <cell r="D274" t="str">
            <v>CCC</v>
          </cell>
        </row>
        <row r="275">
          <cell r="A275" t="str">
            <v>0351080104</v>
          </cell>
          <cell r="B275" t="str">
            <v/>
          </cell>
          <cell r="C275" t="str">
            <v>Medical Assisting Specialist</v>
          </cell>
          <cell r="D275" t="str">
            <v>CCC</v>
          </cell>
        </row>
        <row r="276">
          <cell r="A276" t="str">
            <v>0351080801</v>
          </cell>
          <cell r="B276" t="str">
            <v/>
          </cell>
          <cell r="C276" t="str">
            <v>Veterinary Assisting</v>
          </cell>
          <cell r="D276" t="str">
            <v>CCC</v>
          </cell>
        </row>
        <row r="277">
          <cell r="A277" t="str">
            <v>0351090405</v>
          </cell>
          <cell r="B277" t="str">
            <v/>
          </cell>
          <cell r="C277" t="str">
            <v>Paramedic</v>
          </cell>
          <cell r="D277" t="str">
            <v>CCC</v>
          </cell>
        </row>
        <row r="278">
          <cell r="A278" t="str">
            <v>0351090415</v>
          </cell>
          <cell r="B278" t="str">
            <v/>
          </cell>
          <cell r="C278" t="str">
            <v>Emergency Medical Technician</v>
          </cell>
          <cell r="D278" t="str">
            <v>CCC</v>
          </cell>
        </row>
        <row r="279">
          <cell r="A279" t="str">
            <v>0351090503</v>
          </cell>
          <cell r="B279" t="str">
            <v/>
          </cell>
          <cell r="C279" t="str">
            <v>Nuclear Medicine Technology Specialist</v>
          </cell>
          <cell r="D279" t="str">
            <v>CCC</v>
          </cell>
        </row>
        <row r="280">
          <cell r="A280" t="str">
            <v>0351090703</v>
          </cell>
          <cell r="B280" t="str">
            <v/>
          </cell>
          <cell r="C280" t="str">
            <v>Radiation Therapy Specialist</v>
          </cell>
          <cell r="D280" t="str">
            <v>CCC</v>
          </cell>
        </row>
        <row r="281">
          <cell r="A281" t="str">
            <v>0351090903</v>
          </cell>
          <cell r="B281" t="str">
            <v/>
          </cell>
          <cell r="C281" t="str">
            <v>Central Sterile Processing Technologist</v>
          </cell>
          <cell r="D281" t="str">
            <v>CCC</v>
          </cell>
        </row>
        <row r="282">
          <cell r="A282" t="str">
            <v>0351090904</v>
          </cell>
          <cell r="B282" t="str">
            <v/>
          </cell>
          <cell r="C282" t="str">
            <v>Surgical Technology Specialist</v>
          </cell>
          <cell r="D282" t="str">
            <v>CCC</v>
          </cell>
        </row>
        <row r="283">
          <cell r="A283" t="str">
            <v>0351090908</v>
          </cell>
          <cell r="B283" t="str">
            <v/>
          </cell>
          <cell r="C283" t="str">
            <v>Surgical First Assistant</v>
          </cell>
          <cell r="D283" t="str">
            <v>CCC</v>
          </cell>
        </row>
        <row r="284">
          <cell r="A284" t="str">
            <v>0351091005</v>
          </cell>
          <cell r="B284" t="str">
            <v/>
          </cell>
          <cell r="C284" t="str">
            <v>Diagnostic Medical Sonography Specialist</v>
          </cell>
          <cell r="D284" t="str">
            <v>CCC</v>
          </cell>
        </row>
        <row r="285">
          <cell r="A285" t="str">
            <v>0351099902</v>
          </cell>
          <cell r="B285" t="str">
            <v/>
          </cell>
          <cell r="C285" t="str">
            <v>Endoscopic Technician</v>
          </cell>
          <cell r="D285" t="str">
            <v>CCC</v>
          </cell>
        </row>
        <row r="286">
          <cell r="A286" t="str">
            <v>0351100600</v>
          </cell>
          <cell r="B286" t="str">
            <v/>
          </cell>
          <cell r="C286" t="str">
            <v>Ophthalmic Laboratory Technician</v>
          </cell>
          <cell r="D286" t="str">
            <v>CCC</v>
          </cell>
        </row>
        <row r="287">
          <cell r="A287" t="str">
            <v>0351180302</v>
          </cell>
          <cell r="B287" t="str">
            <v/>
          </cell>
          <cell r="C287" t="str">
            <v>Eye Care Technician</v>
          </cell>
          <cell r="D287" t="str">
            <v>CCC</v>
          </cell>
        </row>
        <row r="288">
          <cell r="A288" t="str">
            <v>0351221100</v>
          </cell>
          <cell r="B288" t="str">
            <v/>
          </cell>
          <cell r="C288" t="str">
            <v>Health Navigator Specialist</v>
          </cell>
          <cell r="D288" t="str">
            <v>CCC</v>
          </cell>
        </row>
        <row r="289">
          <cell r="A289" t="str">
            <v>0413121000</v>
          </cell>
          <cell r="B289" t="str">
            <v/>
          </cell>
          <cell r="C289" t="str">
            <v>Early Childhood Inclusion Specialization</v>
          </cell>
          <cell r="D289" t="str">
            <v>CCC</v>
          </cell>
        </row>
        <row r="290">
          <cell r="A290" t="str">
            <v>0419070904</v>
          </cell>
          <cell r="B290" t="str">
            <v/>
          </cell>
          <cell r="C290" t="str">
            <v>Early Childhood Development Specialization</v>
          </cell>
          <cell r="D290" t="str">
            <v>CCC</v>
          </cell>
        </row>
        <row r="291">
          <cell r="A291" t="str">
            <v>0419070906</v>
          </cell>
          <cell r="B291" t="str">
            <v/>
          </cell>
          <cell r="C291" t="str">
            <v>Child Care Center Management Specialization</v>
          </cell>
          <cell r="D291" t="str">
            <v>CCC</v>
          </cell>
        </row>
        <row r="292">
          <cell r="A292" t="str">
            <v>0419070907</v>
          </cell>
          <cell r="B292" t="str">
            <v/>
          </cell>
          <cell r="C292" t="str">
            <v>Infant/Toddler Specialization</v>
          </cell>
          <cell r="D292" t="str">
            <v>CCC</v>
          </cell>
        </row>
        <row r="293">
          <cell r="A293" t="str">
            <v>0419070908</v>
          </cell>
          <cell r="B293" t="str">
            <v/>
          </cell>
          <cell r="C293" t="str">
            <v>Preschool Specialization</v>
          </cell>
          <cell r="D293" t="str">
            <v>CCC</v>
          </cell>
        </row>
        <row r="294">
          <cell r="A294" t="str">
            <v>0450040805</v>
          </cell>
          <cell r="B294" t="str">
            <v/>
          </cell>
          <cell r="C294" t="str">
            <v>Kitchen and Bath Specialization</v>
          </cell>
          <cell r="D294" t="str">
            <v>CCC</v>
          </cell>
        </row>
        <row r="295">
          <cell r="A295" t="str">
            <v>0450040807</v>
          </cell>
          <cell r="B295" t="str">
            <v/>
          </cell>
          <cell r="C295" t="str">
            <v>Home Staging Specialist</v>
          </cell>
          <cell r="D295" t="str">
            <v>CCC</v>
          </cell>
        </row>
        <row r="296">
          <cell r="A296" t="str">
            <v>0451159901</v>
          </cell>
          <cell r="B296" t="str">
            <v/>
          </cell>
          <cell r="C296" t="str">
            <v>Addiction Services</v>
          </cell>
          <cell r="D296" t="str">
            <v>CCC</v>
          </cell>
        </row>
        <row r="297">
          <cell r="A297" t="str">
            <v>0451159902</v>
          </cell>
          <cell r="B297" t="str">
            <v/>
          </cell>
          <cell r="C297" t="str">
            <v>Aging Services</v>
          </cell>
          <cell r="D297" t="str">
            <v>CCC</v>
          </cell>
        </row>
        <row r="298">
          <cell r="A298" t="str">
            <v>0451159903</v>
          </cell>
          <cell r="B298" t="str">
            <v/>
          </cell>
          <cell r="C298" t="str">
            <v>Community Health Worker</v>
          </cell>
          <cell r="D298" t="str">
            <v>CCC</v>
          </cell>
        </row>
        <row r="299">
          <cell r="A299" t="str">
            <v>0451159904</v>
          </cell>
          <cell r="B299" t="str">
            <v/>
          </cell>
          <cell r="C299" t="str">
            <v>Domestic Violence Services</v>
          </cell>
          <cell r="D299" t="str">
            <v>CCC</v>
          </cell>
        </row>
        <row r="300">
          <cell r="A300" t="str">
            <v>0451159905</v>
          </cell>
          <cell r="B300" t="str">
            <v/>
          </cell>
          <cell r="C300" t="str">
            <v>Human Services Generalist</v>
          </cell>
          <cell r="D300" t="str">
            <v>CCC</v>
          </cell>
        </row>
        <row r="301">
          <cell r="A301" t="str">
            <v>0451159906</v>
          </cell>
          <cell r="B301" t="str">
            <v/>
          </cell>
          <cell r="C301" t="str">
            <v>Youth Development Services</v>
          </cell>
          <cell r="D301" t="str">
            <v>CCC</v>
          </cell>
        </row>
        <row r="302">
          <cell r="A302" t="str">
            <v>0511010307</v>
          </cell>
          <cell r="B302" t="str">
            <v/>
          </cell>
          <cell r="C302" t="str">
            <v>Information Technology Administration</v>
          </cell>
          <cell r="D302" t="str">
            <v>CCC</v>
          </cell>
        </row>
        <row r="303">
          <cell r="A303" t="str">
            <v>0511010309</v>
          </cell>
          <cell r="B303" t="str">
            <v/>
          </cell>
          <cell r="C303" t="str">
            <v>Mobile Device Technology</v>
          </cell>
          <cell r="D303" t="str">
            <v>CCC</v>
          </cell>
        </row>
        <row r="304">
          <cell r="A304" t="str">
            <v>0511010311</v>
          </cell>
          <cell r="B304" t="str">
            <v/>
          </cell>
          <cell r="C304" t="str">
            <v>Information Technology Support Specialist</v>
          </cell>
          <cell r="D304" t="str">
            <v>CCC</v>
          </cell>
        </row>
        <row r="305">
          <cell r="A305" t="str">
            <v>0511010312</v>
          </cell>
          <cell r="B305" t="str">
            <v/>
          </cell>
          <cell r="C305" t="str">
            <v>Information Technology Analysis</v>
          </cell>
          <cell r="D305" t="str">
            <v>CCC</v>
          </cell>
        </row>
        <row r="306">
          <cell r="A306" t="str">
            <v>0511010313</v>
          </cell>
          <cell r="B306" t="str">
            <v/>
          </cell>
          <cell r="C306" t="str">
            <v>Help Desk Support Technician</v>
          </cell>
          <cell r="D306" t="str">
            <v>CCC</v>
          </cell>
        </row>
        <row r="307">
          <cell r="A307" t="str">
            <v>0511020103</v>
          </cell>
          <cell r="B307" t="str">
            <v/>
          </cell>
          <cell r="C307" t="str">
            <v>Computer Programming Specialist</v>
          </cell>
          <cell r="D307" t="str">
            <v>CCC</v>
          </cell>
        </row>
        <row r="308">
          <cell r="A308" t="str">
            <v>0511020110</v>
          </cell>
          <cell r="B308" t="str">
            <v/>
          </cell>
          <cell r="C308" t="str">
            <v>Internet of Things Applications</v>
          </cell>
          <cell r="D308" t="str">
            <v>CCC</v>
          </cell>
        </row>
        <row r="309">
          <cell r="A309" t="str">
            <v>0511020200</v>
          </cell>
          <cell r="B309" t="str">
            <v/>
          </cell>
          <cell r="C309" t="str">
            <v>Computer Programmer</v>
          </cell>
          <cell r="D309" t="str">
            <v>CCC</v>
          </cell>
        </row>
        <row r="310">
          <cell r="A310" t="str">
            <v>0511020307</v>
          </cell>
          <cell r="B310" t="str">
            <v/>
          </cell>
          <cell r="C310" t="str">
            <v>Oracle Certified Database Administrator</v>
          </cell>
          <cell r="D310" t="str">
            <v>CCC</v>
          </cell>
        </row>
        <row r="311">
          <cell r="A311" t="str">
            <v>0511020308</v>
          </cell>
          <cell r="B311" t="str">
            <v/>
          </cell>
          <cell r="C311" t="str">
            <v>Oracle Certified Database Developer</v>
          </cell>
          <cell r="D311" t="str">
            <v>CCC</v>
          </cell>
        </row>
        <row r="312">
          <cell r="A312" t="str">
            <v>0511020309</v>
          </cell>
          <cell r="B312" t="str">
            <v/>
          </cell>
          <cell r="C312" t="str">
            <v>Microsoft Certified Database Administrator Certificate</v>
          </cell>
          <cell r="D312" t="str">
            <v>CCC</v>
          </cell>
        </row>
        <row r="313">
          <cell r="A313" t="str">
            <v>0511080103</v>
          </cell>
          <cell r="B313" t="str">
            <v/>
          </cell>
          <cell r="C313" t="str">
            <v>Web Development Specialist</v>
          </cell>
          <cell r="D313" t="str">
            <v>CCC</v>
          </cell>
        </row>
        <row r="314">
          <cell r="A314" t="str">
            <v>0511100112</v>
          </cell>
          <cell r="B314" t="str">
            <v/>
          </cell>
          <cell r="C314" t="str">
            <v>Network Server Administration</v>
          </cell>
          <cell r="D314" t="str">
            <v>CCC</v>
          </cell>
        </row>
        <row r="315">
          <cell r="A315" t="str">
            <v>0511100113</v>
          </cell>
          <cell r="B315" t="str">
            <v/>
          </cell>
          <cell r="C315" t="str">
            <v>Network Enterprise Administration</v>
          </cell>
          <cell r="D315" t="str">
            <v>CCC</v>
          </cell>
        </row>
        <row r="316">
          <cell r="A316" t="str">
            <v>0511100114</v>
          </cell>
          <cell r="B316" t="str">
            <v/>
          </cell>
          <cell r="C316" t="str">
            <v>Network Infrastructure</v>
          </cell>
          <cell r="D316" t="str">
            <v>CCC</v>
          </cell>
        </row>
        <row r="317">
          <cell r="A317" t="str">
            <v>0511100115</v>
          </cell>
          <cell r="B317" t="str">
            <v/>
          </cell>
          <cell r="C317" t="str">
            <v>Advanced Network Infrastructure</v>
          </cell>
          <cell r="D317" t="str">
            <v>CCC</v>
          </cell>
        </row>
        <row r="318">
          <cell r="A318" t="str">
            <v>0511100116</v>
          </cell>
          <cell r="B318" t="str">
            <v/>
          </cell>
          <cell r="C318" t="str">
            <v>Network Virtualization</v>
          </cell>
          <cell r="D318" t="str">
            <v>CCC</v>
          </cell>
        </row>
        <row r="319">
          <cell r="A319" t="str">
            <v>0511100117</v>
          </cell>
          <cell r="B319" t="str">
            <v/>
          </cell>
          <cell r="C319" t="str">
            <v>Advanced Network Virtualization</v>
          </cell>
          <cell r="D319" t="str">
            <v>CCC</v>
          </cell>
        </row>
        <row r="320">
          <cell r="A320" t="str">
            <v>0511100118</v>
          </cell>
          <cell r="B320" t="str">
            <v/>
          </cell>
          <cell r="C320" t="str">
            <v>Network Security</v>
          </cell>
          <cell r="D320" t="str">
            <v>CCC</v>
          </cell>
        </row>
        <row r="321">
          <cell r="A321" t="str">
            <v>0511100119</v>
          </cell>
          <cell r="B321" t="str">
            <v/>
          </cell>
          <cell r="C321" t="str">
            <v>Digital Forensics</v>
          </cell>
          <cell r="D321" t="str">
            <v>CCC</v>
          </cell>
        </row>
        <row r="322">
          <cell r="A322" t="str">
            <v>0511100120</v>
          </cell>
          <cell r="B322" t="str">
            <v/>
          </cell>
          <cell r="C322" t="str">
            <v>IP Communications</v>
          </cell>
          <cell r="D322" t="str">
            <v>CCC</v>
          </cell>
        </row>
        <row r="323">
          <cell r="A323" t="str">
            <v>0511100121</v>
          </cell>
          <cell r="B323" t="str">
            <v/>
          </cell>
          <cell r="C323" t="str">
            <v>Network Support Technician</v>
          </cell>
          <cell r="D323" t="str">
            <v>CCC</v>
          </cell>
        </row>
        <row r="324">
          <cell r="A324" t="str">
            <v>0511100122</v>
          </cell>
          <cell r="B324" t="str">
            <v/>
          </cell>
          <cell r="C324" t="str">
            <v>Linux System Administrator</v>
          </cell>
          <cell r="D324" t="str">
            <v>CCC</v>
          </cell>
        </row>
        <row r="325">
          <cell r="A325" t="str">
            <v>0511100311</v>
          </cell>
          <cell r="B325" t="str">
            <v/>
          </cell>
          <cell r="C325" t="str">
            <v>Database &amp; E-Commerce Security</v>
          </cell>
          <cell r="D325" t="str">
            <v>CCC</v>
          </cell>
        </row>
        <row r="326">
          <cell r="A326" t="str">
            <v>0511100501</v>
          </cell>
          <cell r="B326" t="str">
            <v/>
          </cell>
          <cell r="C326" t="str">
            <v>Project Management Associate</v>
          </cell>
          <cell r="D326" t="str">
            <v>CCC</v>
          </cell>
        </row>
        <row r="327">
          <cell r="A327" t="str">
            <v>0511100502</v>
          </cell>
          <cell r="B327" t="str">
            <v/>
          </cell>
          <cell r="C327" t="str">
            <v>Technology Project Manager</v>
          </cell>
          <cell r="D327" t="str">
            <v>CCC</v>
          </cell>
        </row>
        <row r="328">
          <cell r="A328" t="str">
            <v>0545070213</v>
          </cell>
          <cell r="B328" t="str">
            <v/>
          </cell>
          <cell r="C328" t="str">
            <v>Geographic Information System</v>
          </cell>
          <cell r="D328" t="str">
            <v>CCC</v>
          </cell>
        </row>
        <row r="329">
          <cell r="A329" t="str">
            <v>0550041118</v>
          </cell>
          <cell r="B329" t="str">
            <v/>
          </cell>
          <cell r="C329" t="str">
            <v>Visual &amp; Augmented Reality Technologies</v>
          </cell>
          <cell r="D329" t="str">
            <v>CCC</v>
          </cell>
        </row>
        <row r="330">
          <cell r="A330" t="str">
            <v>0551071001</v>
          </cell>
          <cell r="B330" t="str">
            <v/>
          </cell>
          <cell r="C330" t="str">
            <v>Medical Office Specialist</v>
          </cell>
          <cell r="D330" t="str">
            <v>CCC</v>
          </cell>
        </row>
        <row r="331">
          <cell r="A331" t="str">
            <v>0551071605</v>
          </cell>
          <cell r="B331" t="str">
            <v/>
          </cell>
          <cell r="C331" t="str">
            <v>Medical Office Management</v>
          </cell>
          <cell r="D331" t="str">
            <v>CCC</v>
          </cell>
        </row>
        <row r="332">
          <cell r="A332" t="str">
            <v>0552020103</v>
          </cell>
          <cell r="B332" t="str">
            <v/>
          </cell>
          <cell r="C332" t="str">
            <v>Business Specialist</v>
          </cell>
          <cell r="D332" t="str">
            <v>CCC</v>
          </cell>
        </row>
        <row r="333">
          <cell r="A333" t="str">
            <v>0552020104</v>
          </cell>
          <cell r="B333" t="str">
            <v/>
          </cell>
          <cell r="C333" t="str">
            <v>Business Operations</v>
          </cell>
          <cell r="D333" t="str">
            <v>CCC</v>
          </cell>
        </row>
        <row r="334">
          <cell r="A334" t="str">
            <v>0552020105</v>
          </cell>
          <cell r="B334" t="str">
            <v/>
          </cell>
          <cell r="C334" t="str">
            <v>Human Resources Administrator</v>
          </cell>
          <cell r="D334" t="str">
            <v>CCC</v>
          </cell>
        </row>
        <row r="335">
          <cell r="A335" t="str">
            <v>0552020108</v>
          </cell>
          <cell r="B335" t="str">
            <v/>
          </cell>
          <cell r="C335" t="str">
            <v>Risk Management and Insurance Operations</v>
          </cell>
          <cell r="D335" t="str">
            <v>CCC</v>
          </cell>
        </row>
        <row r="336">
          <cell r="A336" t="str">
            <v>0552020109</v>
          </cell>
          <cell r="B336" t="str">
            <v/>
          </cell>
          <cell r="C336" t="str">
            <v>Risk Management and Insurance Management</v>
          </cell>
          <cell r="D336" t="str">
            <v>CCC</v>
          </cell>
        </row>
        <row r="337">
          <cell r="A337" t="str">
            <v>0552020113</v>
          </cell>
          <cell r="B337" t="str">
            <v/>
          </cell>
          <cell r="C337" t="str">
            <v>Real Estate Specialist</v>
          </cell>
          <cell r="D337" t="str">
            <v>CCC</v>
          </cell>
        </row>
        <row r="338">
          <cell r="A338" t="str">
            <v>0552020401</v>
          </cell>
          <cell r="B338" t="str">
            <v/>
          </cell>
          <cell r="C338" t="str">
            <v>Office Management</v>
          </cell>
          <cell r="D338" t="str">
            <v>CCC</v>
          </cell>
        </row>
        <row r="339">
          <cell r="A339" t="str">
            <v>0552020403</v>
          </cell>
          <cell r="B339" t="str">
            <v/>
          </cell>
          <cell r="C339" t="str">
            <v>Office Support</v>
          </cell>
          <cell r="D339" t="str">
            <v>CCC</v>
          </cell>
        </row>
        <row r="340">
          <cell r="A340" t="str">
            <v>0552020404</v>
          </cell>
          <cell r="B340" t="str">
            <v/>
          </cell>
          <cell r="C340" t="str">
            <v>Legal Office Management</v>
          </cell>
          <cell r="D340" t="str">
            <v>CCC</v>
          </cell>
        </row>
        <row r="341">
          <cell r="A341" t="str">
            <v>0552030203</v>
          </cell>
          <cell r="B341" t="str">
            <v/>
          </cell>
          <cell r="C341" t="str">
            <v>Accounting Technology Operations</v>
          </cell>
          <cell r="D341" t="str">
            <v>CCC</v>
          </cell>
        </row>
        <row r="342">
          <cell r="A342" t="str">
            <v>0552030204</v>
          </cell>
          <cell r="B342" t="str">
            <v/>
          </cell>
          <cell r="C342" t="str">
            <v>Accounting Technology Specialist</v>
          </cell>
          <cell r="D342" t="str">
            <v>CCC</v>
          </cell>
        </row>
        <row r="343">
          <cell r="A343" t="str">
            <v>0552030205</v>
          </cell>
          <cell r="B343" t="str">
            <v/>
          </cell>
          <cell r="C343" t="str">
            <v>Accounting Technology Management</v>
          </cell>
          <cell r="D343" t="str">
            <v>CCC</v>
          </cell>
        </row>
        <row r="344">
          <cell r="A344" t="str">
            <v>0552040704</v>
          </cell>
          <cell r="B344" t="str">
            <v/>
          </cell>
          <cell r="C344" t="str">
            <v>Office Specialist</v>
          </cell>
          <cell r="D344" t="str">
            <v>CCC</v>
          </cell>
        </row>
        <row r="345">
          <cell r="A345" t="str">
            <v>0552070101</v>
          </cell>
          <cell r="B345" t="str">
            <v/>
          </cell>
          <cell r="C345" t="str">
            <v>Business Management</v>
          </cell>
          <cell r="D345" t="str">
            <v>CCC</v>
          </cell>
        </row>
        <row r="346">
          <cell r="A346" t="str">
            <v>0552070306</v>
          </cell>
          <cell r="B346" t="str">
            <v/>
          </cell>
          <cell r="C346" t="str">
            <v>Business Development and Entrepreneurship</v>
          </cell>
          <cell r="D346" t="str">
            <v>CCC</v>
          </cell>
        </row>
        <row r="347">
          <cell r="A347" t="str">
            <v>0552070308</v>
          </cell>
          <cell r="B347" t="str">
            <v/>
          </cell>
          <cell r="C347" t="str">
            <v>Business Entrepreneurship</v>
          </cell>
          <cell r="D347" t="str">
            <v>CCC</v>
          </cell>
        </row>
        <row r="348">
          <cell r="A348" t="str">
            <v>0552070309</v>
          </cell>
          <cell r="B348" t="str">
            <v/>
          </cell>
          <cell r="C348" t="str">
            <v>Entrepreneurship Operations</v>
          </cell>
          <cell r="D348" t="str">
            <v>CCC</v>
          </cell>
        </row>
        <row r="349">
          <cell r="A349" t="str">
            <v>0552120101</v>
          </cell>
          <cell r="B349" t="str">
            <v/>
          </cell>
          <cell r="C349" t="str">
            <v>E-Business Technical Certificate</v>
          </cell>
          <cell r="D349" t="str">
            <v>CCC</v>
          </cell>
        </row>
        <row r="350">
          <cell r="A350" t="str">
            <v>0552120102</v>
          </cell>
          <cell r="B350" t="str">
            <v/>
          </cell>
          <cell r="C350" t="str">
            <v>E-Business Security Technical Certificate</v>
          </cell>
          <cell r="D350" t="str">
            <v>CCC</v>
          </cell>
        </row>
        <row r="351">
          <cell r="A351" t="str">
            <v>0552120103</v>
          </cell>
          <cell r="B351" t="str">
            <v/>
          </cell>
          <cell r="C351" t="str">
            <v>E-Business Software Technical Certificate</v>
          </cell>
          <cell r="D351" t="str">
            <v>CCC</v>
          </cell>
        </row>
        <row r="352">
          <cell r="A352" t="str">
            <v>0552120104</v>
          </cell>
          <cell r="B352" t="str">
            <v/>
          </cell>
          <cell r="C352" t="str">
            <v>E-Business Technology Technical Certificate</v>
          </cell>
          <cell r="D352" t="str">
            <v>CCC</v>
          </cell>
        </row>
        <row r="353">
          <cell r="A353" t="str">
            <v>0552120105</v>
          </cell>
          <cell r="B353" t="str">
            <v/>
          </cell>
          <cell r="C353" t="str">
            <v>E-Business Ventures Technical Certificate</v>
          </cell>
          <cell r="D353" t="str">
            <v>CCC</v>
          </cell>
        </row>
        <row r="354">
          <cell r="A354" t="str">
            <v>0552130101</v>
          </cell>
          <cell r="B354" t="str">
            <v/>
          </cell>
          <cell r="C354" t="str">
            <v>Business Intelligence Professional</v>
          </cell>
          <cell r="D354" t="str">
            <v>CCC</v>
          </cell>
        </row>
        <row r="355">
          <cell r="A355" t="str">
            <v>0609040205</v>
          </cell>
          <cell r="B355" t="str">
            <v/>
          </cell>
          <cell r="C355" t="str">
            <v>Television System Support</v>
          </cell>
          <cell r="D355" t="str">
            <v>CCC</v>
          </cell>
        </row>
        <row r="356">
          <cell r="A356" t="str">
            <v>0609040217</v>
          </cell>
          <cell r="B356" t="str">
            <v/>
          </cell>
          <cell r="C356" t="str">
            <v>Video Editing &amp; Post Production</v>
          </cell>
          <cell r="D356" t="str">
            <v>CCC</v>
          </cell>
        </row>
        <row r="357">
          <cell r="A357" t="str">
            <v>0609049902</v>
          </cell>
          <cell r="B357" t="str">
            <v/>
          </cell>
          <cell r="C357" t="str">
            <v>Communication Leadership</v>
          </cell>
          <cell r="D357" t="str">
            <v>CCC</v>
          </cell>
        </row>
        <row r="358">
          <cell r="A358" t="str">
            <v>0609070209</v>
          </cell>
          <cell r="B358" t="str">
            <v/>
          </cell>
          <cell r="C358" t="str">
            <v>Digital Media/Multimedia Authoring</v>
          </cell>
          <cell r="D358" t="str">
            <v>CCC</v>
          </cell>
        </row>
        <row r="359">
          <cell r="A359" t="str">
            <v>0609070210</v>
          </cell>
          <cell r="B359" t="str">
            <v/>
          </cell>
          <cell r="C359" t="str">
            <v>Digital Media/Multimedia Video Production</v>
          </cell>
          <cell r="D359" t="str">
            <v>CCC</v>
          </cell>
        </row>
        <row r="360">
          <cell r="A360" t="str">
            <v>0609070211</v>
          </cell>
          <cell r="B360" t="str">
            <v/>
          </cell>
          <cell r="C360" t="str">
            <v>Digital Media/Multimedia Instructional Technology</v>
          </cell>
          <cell r="D360" t="str">
            <v>CCC</v>
          </cell>
        </row>
        <row r="361">
          <cell r="A361" t="str">
            <v>0609070219</v>
          </cell>
          <cell r="B361" t="str">
            <v/>
          </cell>
          <cell r="C361" t="str">
            <v>Digital Media/Multimedia Presentation</v>
          </cell>
          <cell r="D361" t="str">
            <v>CCC</v>
          </cell>
        </row>
        <row r="362">
          <cell r="A362" t="str">
            <v>0610010507</v>
          </cell>
          <cell r="B362" t="str">
            <v/>
          </cell>
          <cell r="C362" t="str">
            <v>Digital Media/Multimedia Production</v>
          </cell>
          <cell r="D362" t="str">
            <v>CCC</v>
          </cell>
        </row>
        <row r="363">
          <cell r="A363" t="str">
            <v>0610010513</v>
          </cell>
          <cell r="B363" t="str">
            <v/>
          </cell>
          <cell r="C363" t="str">
            <v>Television Studio Production</v>
          </cell>
          <cell r="D363" t="str">
            <v>CCC</v>
          </cell>
        </row>
        <row r="364">
          <cell r="A364" t="str">
            <v>0610020216</v>
          </cell>
          <cell r="B364" t="str">
            <v/>
          </cell>
          <cell r="C364" t="str">
            <v>Broadcast Production</v>
          </cell>
          <cell r="D364" t="str">
            <v>CCC</v>
          </cell>
        </row>
        <row r="365">
          <cell r="A365" t="str">
            <v>0610030414</v>
          </cell>
          <cell r="B365" t="str">
            <v/>
          </cell>
          <cell r="C365" t="str">
            <v>Digital Video Fundamentals</v>
          </cell>
          <cell r="D365" t="str">
            <v>CCC</v>
          </cell>
        </row>
        <row r="366">
          <cell r="A366" t="str">
            <v>0611050101</v>
          </cell>
          <cell r="B366" t="str">
            <v/>
          </cell>
          <cell r="C366" t="str">
            <v>Computer Information Data Specialist</v>
          </cell>
          <cell r="D366" t="str">
            <v>CCC</v>
          </cell>
        </row>
        <row r="367">
          <cell r="A367" t="str">
            <v>0611080302</v>
          </cell>
          <cell r="B367" t="str">
            <v/>
          </cell>
          <cell r="C367" t="str">
            <v>Graphic Design Support</v>
          </cell>
          <cell r="D367" t="str">
            <v>CCC</v>
          </cell>
        </row>
        <row r="368">
          <cell r="A368" t="str">
            <v>0611080303</v>
          </cell>
          <cell r="B368" t="str">
            <v/>
          </cell>
          <cell r="C368" t="str">
            <v>Graphic Design Production</v>
          </cell>
          <cell r="D368" t="str">
            <v>CCC</v>
          </cell>
        </row>
        <row r="369">
          <cell r="A369" t="str">
            <v>0611080304</v>
          </cell>
          <cell r="B369" t="str">
            <v/>
          </cell>
          <cell r="C369" t="str">
            <v>Interactive Media Production</v>
          </cell>
          <cell r="D369" t="str">
            <v>CCC</v>
          </cell>
        </row>
        <row r="370">
          <cell r="A370" t="str">
            <v>0611090104</v>
          </cell>
          <cell r="B370" t="str">
            <v/>
          </cell>
          <cell r="C370" t="str">
            <v>Network Systems Developer</v>
          </cell>
          <cell r="D370" t="str">
            <v>CCC</v>
          </cell>
        </row>
        <row r="371">
          <cell r="A371" t="str">
            <v>0611100206</v>
          </cell>
          <cell r="B371" t="str">
            <v/>
          </cell>
          <cell r="C371" t="str">
            <v>Network Communications (LAN)</v>
          </cell>
          <cell r="D371" t="str">
            <v>CCC</v>
          </cell>
        </row>
        <row r="372">
          <cell r="A372" t="str">
            <v>0611100207</v>
          </cell>
          <cell r="B372" t="str">
            <v/>
          </cell>
          <cell r="C372" t="str">
            <v>Network Communications (WAN)</v>
          </cell>
          <cell r="D372" t="str">
            <v>CCC</v>
          </cell>
        </row>
        <row r="373">
          <cell r="A373" t="str">
            <v>0612050102</v>
          </cell>
          <cell r="B373" t="str">
            <v/>
          </cell>
          <cell r="C373" t="str">
            <v>Baking &amp; Pastry Arts</v>
          </cell>
          <cell r="D373" t="str">
            <v>CCC</v>
          </cell>
        </row>
        <row r="374">
          <cell r="A374" t="str">
            <v>0612050104</v>
          </cell>
          <cell r="B374" t="str">
            <v/>
          </cell>
          <cell r="C374" t="str">
            <v>Pastry Chef Assistant</v>
          </cell>
          <cell r="D374" t="str">
            <v>CCC</v>
          </cell>
        </row>
        <row r="375">
          <cell r="A375" t="str">
            <v>0612050105</v>
          </cell>
          <cell r="B375" t="str">
            <v/>
          </cell>
          <cell r="C375" t="str">
            <v>Baking and Pastry Specialist</v>
          </cell>
          <cell r="D375" t="str">
            <v>CCC</v>
          </cell>
        </row>
        <row r="376">
          <cell r="A376" t="str">
            <v>0612050301</v>
          </cell>
          <cell r="B376" t="str">
            <v/>
          </cell>
          <cell r="C376" t="str">
            <v>Culinary Arts</v>
          </cell>
          <cell r="D376" t="str">
            <v>CCC</v>
          </cell>
        </row>
        <row r="377">
          <cell r="A377" t="str">
            <v>0612050302</v>
          </cell>
          <cell r="B377" t="str">
            <v/>
          </cell>
          <cell r="C377" t="str">
            <v>Chefs Apprentice</v>
          </cell>
          <cell r="D377" t="str">
            <v>CCC</v>
          </cell>
        </row>
        <row r="378">
          <cell r="A378" t="str">
            <v>0612050401</v>
          </cell>
          <cell r="B378" t="str">
            <v/>
          </cell>
          <cell r="C378" t="str">
            <v>Culinary Arts Management Operations</v>
          </cell>
          <cell r="D378" t="str">
            <v>CCC</v>
          </cell>
        </row>
        <row r="379">
          <cell r="A379" t="str">
            <v>0615000007</v>
          </cell>
          <cell r="B379" t="str">
            <v/>
          </cell>
          <cell r="C379" t="str">
            <v>Engineering Technology Support Specialist</v>
          </cell>
          <cell r="D379" t="str">
            <v>CCC</v>
          </cell>
        </row>
        <row r="380">
          <cell r="A380" t="str">
            <v>0615000009</v>
          </cell>
          <cell r="B380" t="str">
            <v/>
          </cell>
          <cell r="C380" t="str">
            <v>Digital Manufacturing Specialist</v>
          </cell>
          <cell r="D380" t="str">
            <v>CCC</v>
          </cell>
        </row>
        <row r="381">
          <cell r="A381" t="str">
            <v>0615000012</v>
          </cell>
          <cell r="B381" t="str">
            <v/>
          </cell>
          <cell r="C381" t="str">
            <v>Rapid Prototyping Specialist</v>
          </cell>
          <cell r="D381" t="str">
            <v>CCC</v>
          </cell>
        </row>
        <row r="382">
          <cell r="A382" t="str">
            <v>0615000013</v>
          </cell>
          <cell r="B382" t="str">
            <v/>
          </cell>
          <cell r="C382" t="str">
            <v>Mechatronics</v>
          </cell>
          <cell r="D382" t="str">
            <v>CCC</v>
          </cell>
        </row>
        <row r="383">
          <cell r="A383" t="str">
            <v>0615000015</v>
          </cell>
          <cell r="B383" t="str">
            <v/>
          </cell>
          <cell r="C383" t="str">
            <v>CNC Machinist Operator/Programmer</v>
          </cell>
          <cell r="D383" t="str">
            <v>CCC</v>
          </cell>
        </row>
        <row r="384">
          <cell r="A384" t="str">
            <v>0615030309</v>
          </cell>
          <cell r="B384" t="str">
            <v/>
          </cell>
          <cell r="C384" t="str">
            <v>Electronics Technician</v>
          </cell>
          <cell r="D384" t="str">
            <v>CCC</v>
          </cell>
        </row>
        <row r="385">
          <cell r="A385" t="str">
            <v>0615030310</v>
          </cell>
          <cell r="B385" t="str">
            <v/>
          </cell>
          <cell r="C385" t="str">
            <v>Basic Electronics Technician</v>
          </cell>
          <cell r="D385" t="str">
            <v>CCC</v>
          </cell>
        </row>
        <row r="386">
          <cell r="A386" t="str">
            <v>0615030313</v>
          </cell>
          <cell r="B386" t="str">
            <v/>
          </cell>
          <cell r="C386" t="str">
            <v>Electronics Aide</v>
          </cell>
          <cell r="D386" t="str">
            <v>CCC</v>
          </cell>
        </row>
        <row r="387">
          <cell r="A387" t="str">
            <v>0615030411</v>
          </cell>
          <cell r="B387" t="str">
            <v/>
          </cell>
          <cell r="C387" t="str">
            <v>Laser and Photonics Technician</v>
          </cell>
          <cell r="D387" t="str">
            <v>CCC</v>
          </cell>
        </row>
        <row r="388">
          <cell r="A388" t="str">
            <v>0615030508</v>
          </cell>
          <cell r="B388" t="str">
            <v/>
          </cell>
          <cell r="C388" t="str">
            <v>Wireless Communications</v>
          </cell>
          <cell r="D388" t="str">
            <v>CCC</v>
          </cell>
        </row>
        <row r="389">
          <cell r="A389" t="str">
            <v>0615040107</v>
          </cell>
          <cell r="B389" t="str">
            <v/>
          </cell>
          <cell r="C389" t="str">
            <v>Medical Equipment Repair</v>
          </cell>
          <cell r="D389" t="str">
            <v>CCC</v>
          </cell>
        </row>
        <row r="390">
          <cell r="A390" t="str">
            <v>0615040108</v>
          </cell>
          <cell r="B390" t="str">
            <v/>
          </cell>
          <cell r="C390" t="str">
            <v>Medical Device Design and Manufacturing</v>
          </cell>
          <cell r="D390" t="str">
            <v>CCC</v>
          </cell>
        </row>
        <row r="391">
          <cell r="A391" t="str">
            <v>0615040514</v>
          </cell>
          <cell r="B391" t="str">
            <v/>
          </cell>
          <cell r="C391" t="str">
            <v>Robotics and Simulation Technician</v>
          </cell>
          <cell r="D391" t="str">
            <v>CCC</v>
          </cell>
        </row>
        <row r="392">
          <cell r="A392" t="str">
            <v>0615040601</v>
          </cell>
          <cell r="B392" t="str">
            <v/>
          </cell>
          <cell r="C392" t="str">
            <v>Automation</v>
          </cell>
          <cell r="D392" t="str">
            <v>CCC</v>
          </cell>
        </row>
        <row r="393">
          <cell r="A393" t="str">
            <v>0615050101</v>
          </cell>
          <cell r="B393" t="str">
            <v/>
          </cell>
          <cell r="C393" t="str">
            <v>Residential Air Conditioning, Refrigeration &amp; Heating Systems Assistant</v>
          </cell>
          <cell r="D393" t="str">
            <v>CCC</v>
          </cell>
        </row>
        <row r="394">
          <cell r="A394" t="str">
            <v>0615050102</v>
          </cell>
          <cell r="B394" t="str">
            <v/>
          </cell>
          <cell r="C394" t="str">
            <v>Residential Air Conditioning, Refrigeration &amp; Heating Systems Technician</v>
          </cell>
          <cell r="D394" t="str">
            <v>CCC</v>
          </cell>
        </row>
        <row r="395">
          <cell r="A395" t="str">
            <v>0615050303</v>
          </cell>
          <cell r="B395" t="str">
            <v/>
          </cell>
          <cell r="C395" t="str">
            <v>Alternative Energy Systems Specialist</v>
          </cell>
          <cell r="D395" t="str">
            <v>CCC</v>
          </cell>
        </row>
        <row r="396">
          <cell r="A396" t="str">
            <v>0615050304</v>
          </cell>
          <cell r="B396" t="str">
            <v/>
          </cell>
          <cell r="C396" t="str">
            <v>Alternative Energy Engineering Technology</v>
          </cell>
          <cell r="D396" t="str">
            <v>CCC</v>
          </cell>
        </row>
        <row r="397">
          <cell r="A397" t="str">
            <v>0615050517</v>
          </cell>
          <cell r="B397" t="str">
            <v/>
          </cell>
          <cell r="C397" t="str">
            <v>Solar Energy Technician</v>
          </cell>
          <cell r="D397" t="str">
            <v>CCC</v>
          </cell>
        </row>
        <row r="398">
          <cell r="A398" t="str">
            <v>0615061203</v>
          </cell>
          <cell r="B398" t="str">
            <v/>
          </cell>
          <cell r="C398" t="str">
            <v>Applied Technology Specialist</v>
          </cell>
          <cell r="D398" t="str">
            <v>CCC</v>
          </cell>
        </row>
        <row r="399">
          <cell r="A399" t="str">
            <v>0615061302</v>
          </cell>
          <cell r="B399" t="str">
            <v/>
          </cell>
          <cell r="C399" t="str">
            <v>Lean Manufacturing</v>
          </cell>
          <cell r="D399" t="str">
            <v>CCC</v>
          </cell>
        </row>
        <row r="400">
          <cell r="A400" t="str">
            <v>0615061303</v>
          </cell>
          <cell r="B400" t="str">
            <v/>
          </cell>
          <cell r="C400" t="str">
            <v>Pneumatics, Hydraulics &amp; Motors for Manufacturing</v>
          </cell>
          <cell r="D400" t="str">
            <v>CCC</v>
          </cell>
        </row>
        <row r="401">
          <cell r="A401" t="str">
            <v>0615070202</v>
          </cell>
          <cell r="B401" t="str">
            <v/>
          </cell>
          <cell r="C401" t="str">
            <v>Six Sigma Black Belt Certificate</v>
          </cell>
          <cell r="D401" t="str">
            <v>CCC</v>
          </cell>
        </row>
        <row r="402">
          <cell r="A402" t="str">
            <v>0615070203</v>
          </cell>
          <cell r="B402" t="str">
            <v/>
          </cell>
          <cell r="C402" t="str">
            <v>Lean Six Sigma Green Belt Certificate</v>
          </cell>
          <cell r="D402" t="str">
            <v>CCC</v>
          </cell>
        </row>
        <row r="403">
          <cell r="A403" t="str">
            <v>0615080102</v>
          </cell>
          <cell r="B403" t="str">
            <v/>
          </cell>
          <cell r="C403" t="str">
            <v>Structural Assembly Technician</v>
          </cell>
          <cell r="D403" t="str">
            <v>CCC</v>
          </cell>
        </row>
        <row r="404">
          <cell r="A404" t="str">
            <v>0615080103</v>
          </cell>
          <cell r="B404" t="str">
            <v/>
          </cell>
          <cell r="C404" t="str">
            <v>Aerospace Technician</v>
          </cell>
          <cell r="D404" t="str">
            <v>CCC</v>
          </cell>
        </row>
        <row r="405">
          <cell r="A405" t="str">
            <v>0615080301</v>
          </cell>
          <cell r="B405" t="str">
            <v/>
          </cell>
          <cell r="C405" t="str">
            <v>Automotive Service Technician</v>
          </cell>
          <cell r="D405" t="str">
            <v>CCC</v>
          </cell>
        </row>
        <row r="406">
          <cell r="A406" t="str">
            <v>0615080302</v>
          </cell>
          <cell r="B406" t="str">
            <v/>
          </cell>
          <cell r="C406" t="str">
            <v>General Automotive Technician</v>
          </cell>
          <cell r="D406" t="str">
            <v>CCC</v>
          </cell>
        </row>
        <row r="407">
          <cell r="A407" t="str">
            <v>0615080501</v>
          </cell>
          <cell r="B407" t="str">
            <v/>
          </cell>
          <cell r="C407" t="str">
            <v>CNC Composite Fabricator/Programmer</v>
          </cell>
          <cell r="D407" t="str">
            <v>CCC</v>
          </cell>
        </row>
        <row r="408">
          <cell r="A408" t="str">
            <v>0615080503</v>
          </cell>
          <cell r="B408" t="str">
            <v/>
          </cell>
          <cell r="C408" t="str">
            <v>Mechanical Designer and Programmer</v>
          </cell>
          <cell r="D408" t="str">
            <v>CCC</v>
          </cell>
        </row>
        <row r="409">
          <cell r="A409" t="str">
            <v>0615100103</v>
          </cell>
          <cell r="B409" t="str">
            <v/>
          </cell>
          <cell r="C409" t="str">
            <v>Building Construction Specialist</v>
          </cell>
          <cell r="D409" t="str">
            <v>CCC</v>
          </cell>
        </row>
        <row r="410">
          <cell r="A410" t="str">
            <v>0615130101</v>
          </cell>
          <cell r="B410" t="str">
            <v/>
          </cell>
          <cell r="C410" t="str">
            <v>Advanced Computer-Aided Design Technical Certificate</v>
          </cell>
          <cell r="D410" t="str">
            <v>CCC</v>
          </cell>
        </row>
        <row r="411">
          <cell r="A411" t="str">
            <v>0615130204</v>
          </cell>
          <cell r="B411" t="str">
            <v/>
          </cell>
          <cell r="C411" t="str">
            <v>Computer-Aided Design Technical Certificate</v>
          </cell>
          <cell r="D411" t="str">
            <v>CCC</v>
          </cell>
        </row>
        <row r="412">
          <cell r="A412" t="str">
            <v>0615130304</v>
          </cell>
          <cell r="B412" t="str">
            <v/>
          </cell>
          <cell r="C412" t="str">
            <v>Computer-Aided Design and Drafting</v>
          </cell>
          <cell r="D412" t="str">
            <v>CCC</v>
          </cell>
        </row>
        <row r="413">
          <cell r="A413" t="str">
            <v>0626120101</v>
          </cell>
          <cell r="B413" t="str">
            <v/>
          </cell>
          <cell r="C413" t="str">
            <v>Biotechnology Specialist</v>
          </cell>
          <cell r="D413" t="str">
            <v>CCC</v>
          </cell>
        </row>
        <row r="414">
          <cell r="A414" t="str">
            <v>0630330106</v>
          </cell>
          <cell r="B414" t="str">
            <v/>
          </cell>
          <cell r="C414" t="str">
            <v>Sustainable Design</v>
          </cell>
          <cell r="D414" t="str">
            <v>CCC</v>
          </cell>
        </row>
        <row r="415">
          <cell r="A415" t="str">
            <v>0641010105</v>
          </cell>
          <cell r="B415" t="str">
            <v/>
          </cell>
          <cell r="C415" t="str">
            <v>Medical Quality Systems</v>
          </cell>
          <cell r="D415" t="str">
            <v>CCC</v>
          </cell>
        </row>
        <row r="416">
          <cell r="A416" t="str">
            <v>0641030101</v>
          </cell>
          <cell r="B416" t="str">
            <v/>
          </cell>
          <cell r="C416" t="str">
            <v>Chemical Laboratory Specialist</v>
          </cell>
          <cell r="D416" t="str">
            <v>CCC</v>
          </cell>
        </row>
        <row r="417">
          <cell r="A417" t="str">
            <v>0641030102</v>
          </cell>
          <cell r="B417" t="str">
            <v/>
          </cell>
          <cell r="C417" t="str">
            <v>Scientific Workplace Preparation</v>
          </cell>
          <cell r="D417" t="str">
            <v>CCC</v>
          </cell>
        </row>
        <row r="418">
          <cell r="A418" t="str">
            <v>0646030103</v>
          </cell>
          <cell r="B418" t="str">
            <v/>
          </cell>
          <cell r="C418" t="str">
            <v>Electrical Utility Lineworker Basic</v>
          </cell>
          <cell r="D418" t="str">
            <v>CCC</v>
          </cell>
        </row>
        <row r="419">
          <cell r="A419" t="str">
            <v>0646030105</v>
          </cell>
          <cell r="B419" t="str">
            <v/>
          </cell>
          <cell r="C419" t="str">
            <v>Electrical Utility Lineworker Fundamentals</v>
          </cell>
          <cell r="D419" t="str">
            <v>CCC</v>
          </cell>
        </row>
        <row r="420">
          <cell r="A420" t="str">
            <v>0646030301</v>
          </cell>
          <cell r="B420" t="str">
            <v/>
          </cell>
          <cell r="C420" t="str">
            <v>Electrical Utility Lineworker Advanced</v>
          </cell>
          <cell r="D420" t="str">
            <v>CCC</v>
          </cell>
        </row>
        <row r="421">
          <cell r="A421" t="str">
            <v>0647010304</v>
          </cell>
          <cell r="B421" t="str">
            <v/>
          </cell>
          <cell r="C421" t="str">
            <v>Cable Installation</v>
          </cell>
          <cell r="D421" t="str">
            <v>CCC</v>
          </cell>
        </row>
        <row r="422">
          <cell r="A422" t="str">
            <v>0647010406</v>
          </cell>
          <cell r="B422" t="str">
            <v/>
          </cell>
          <cell r="C422" t="str">
            <v>Microcomputer Repairer/Installer</v>
          </cell>
          <cell r="D422" t="str">
            <v>CCC</v>
          </cell>
        </row>
        <row r="423">
          <cell r="A423" t="str">
            <v>0647060418</v>
          </cell>
          <cell r="B423" t="str">
            <v/>
          </cell>
          <cell r="C423" t="str">
            <v>Dealer Line Technician</v>
          </cell>
          <cell r="D423" t="str">
            <v>CCC</v>
          </cell>
        </row>
        <row r="424">
          <cell r="A424" t="str">
            <v>0647060419</v>
          </cell>
          <cell r="B424" t="str">
            <v/>
          </cell>
          <cell r="C424" t="str">
            <v>Dealer Service Technician</v>
          </cell>
          <cell r="D424" t="str">
            <v>CCC</v>
          </cell>
        </row>
        <row r="425">
          <cell r="A425" t="str">
            <v>0647060505</v>
          </cell>
          <cell r="B425" t="str">
            <v/>
          </cell>
          <cell r="C425" t="str">
            <v>Marine Propulsion Technician</v>
          </cell>
          <cell r="D425" t="str">
            <v>CCC</v>
          </cell>
        </row>
        <row r="426">
          <cell r="A426" t="str">
            <v>0647060506</v>
          </cell>
          <cell r="B426" t="str">
            <v/>
          </cell>
          <cell r="C426" t="str">
            <v>Marine Electrician</v>
          </cell>
          <cell r="D426" t="str">
            <v>CCC</v>
          </cell>
        </row>
        <row r="427">
          <cell r="A427" t="str">
            <v>0647060512</v>
          </cell>
          <cell r="B427" t="str">
            <v/>
          </cell>
          <cell r="C427" t="str">
            <v>Marine Technology</v>
          </cell>
          <cell r="D427" t="str">
            <v>CCC</v>
          </cell>
        </row>
        <row r="428">
          <cell r="A428" t="str">
            <v>0647060513</v>
          </cell>
          <cell r="B428" t="str">
            <v/>
          </cell>
          <cell r="C428" t="str">
            <v>Marine Systems Technician</v>
          </cell>
          <cell r="D428" t="str">
            <v>CCC</v>
          </cell>
        </row>
        <row r="429">
          <cell r="A429" t="str">
            <v>0647060516</v>
          </cell>
          <cell r="B429" t="str">
            <v/>
          </cell>
          <cell r="C429" t="str">
            <v>Professional Welder</v>
          </cell>
          <cell r="D429" t="str">
            <v>CCC</v>
          </cell>
        </row>
        <row r="430">
          <cell r="A430" t="str">
            <v>0647060908</v>
          </cell>
          <cell r="B430" t="str">
            <v/>
          </cell>
          <cell r="C430" t="str">
            <v>Avionics Specialist</v>
          </cell>
          <cell r="D430" t="str">
            <v>CCC</v>
          </cell>
        </row>
        <row r="431">
          <cell r="A431" t="str">
            <v>0647061608</v>
          </cell>
          <cell r="B431" t="str">
            <v/>
          </cell>
          <cell r="C431" t="str">
            <v>Composite Fabrication and Testing</v>
          </cell>
          <cell r="D431" t="str">
            <v>CCC</v>
          </cell>
        </row>
        <row r="432">
          <cell r="A432" t="str">
            <v>0648051002</v>
          </cell>
          <cell r="B432" t="str">
            <v/>
          </cell>
          <cell r="C432" t="str">
            <v>CNC Machinist/Fabricator</v>
          </cell>
          <cell r="D432" t="str">
            <v>CCC</v>
          </cell>
        </row>
        <row r="433">
          <cell r="A433" t="str">
            <v>0649010202</v>
          </cell>
          <cell r="B433" t="str">
            <v/>
          </cell>
          <cell r="C433" t="str">
            <v>Commercial Pilot</v>
          </cell>
          <cell r="D433" t="str">
            <v>CCC</v>
          </cell>
        </row>
        <row r="434">
          <cell r="A434" t="str">
            <v>0649010403</v>
          </cell>
          <cell r="B434" t="str">
            <v/>
          </cell>
          <cell r="C434" t="str">
            <v>Airline/Aviation Management</v>
          </cell>
          <cell r="D434" t="str">
            <v>CCC</v>
          </cell>
        </row>
        <row r="435">
          <cell r="A435" t="str">
            <v>0649010404</v>
          </cell>
          <cell r="B435" t="str">
            <v/>
          </cell>
          <cell r="C435" t="str">
            <v>Air Cargo Management</v>
          </cell>
          <cell r="D435" t="str">
            <v>CCC</v>
          </cell>
        </row>
        <row r="436">
          <cell r="A436" t="str">
            <v>0649010405</v>
          </cell>
          <cell r="B436" t="str">
            <v/>
          </cell>
          <cell r="C436" t="str">
            <v>Airport Management</v>
          </cell>
          <cell r="D436" t="str">
            <v>CCC</v>
          </cell>
        </row>
        <row r="437">
          <cell r="A437" t="str">
            <v>0649010406</v>
          </cell>
          <cell r="B437" t="str">
            <v/>
          </cell>
          <cell r="C437" t="str">
            <v>Passenger Service Agent</v>
          </cell>
          <cell r="D437" t="str">
            <v>CCC</v>
          </cell>
        </row>
        <row r="438">
          <cell r="A438" t="str">
            <v>0649010408</v>
          </cell>
          <cell r="B438" t="str">
            <v/>
          </cell>
          <cell r="C438" t="str">
            <v>Aviation Mechanic</v>
          </cell>
          <cell r="D438" t="str">
            <v>CCC</v>
          </cell>
        </row>
        <row r="439">
          <cell r="A439" t="str">
            <v>0649010409</v>
          </cell>
          <cell r="B439" t="str">
            <v/>
          </cell>
          <cell r="C439" t="str">
            <v>Aviation Airframe Mechanics</v>
          </cell>
          <cell r="D439" t="str">
            <v>CCC</v>
          </cell>
        </row>
        <row r="440">
          <cell r="A440" t="str">
            <v>0649010410</v>
          </cell>
          <cell r="B440" t="str">
            <v/>
          </cell>
          <cell r="C440" t="str">
            <v>Aviation Powerplant Mechanics</v>
          </cell>
          <cell r="D440" t="str">
            <v>CCC</v>
          </cell>
        </row>
        <row r="441">
          <cell r="A441" t="str">
            <v>0649010411</v>
          </cell>
          <cell r="B441" t="str">
            <v/>
          </cell>
          <cell r="C441" t="str">
            <v>Airline Maintenance Procedures and Records Management</v>
          </cell>
          <cell r="D441" t="str">
            <v>CCC</v>
          </cell>
        </row>
        <row r="442">
          <cell r="A442" t="str">
            <v>0650010203</v>
          </cell>
          <cell r="B442" t="str">
            <v/>
          </cell>
          <cell r="C442" t="str">
            <v>Interactive Media Support</v>
          </cell>
          <cell r="D442" t="str">
            <v>CCC</v>
          </cell>
        </row>
        <row r="443">
          <cell r="A443" t="str">
            <v>0650010208</v>
          </cell>
          <cell r="B443" t="str">
            <v/>
          </cell>
          <cell r="C443" t="str">
            <v>Digital Media/Multimedia Web Production</v>
          </cell>
          <cell r="D443" t="str">
            <v>CCC</v>
          </cell>
        </row>
        <row r="444">
          <cell r="A444" t="str">
            <v>0650010215</v>
          </cell>
          <cell r="B444" t="str">
            <v/>
          </cell>
          <cell r="C444" t="str">
            <v>Webcast Media</v>
          </cell>
          <cell r="D444" t="str">
            <v>CCC</v>
          </cell>
        </row>
        <row r="445">
          <cell r="A445" t="str">
            <v>0650010218</v>
          </cell>
          <cell r="B445" t="str">
            <v/>
          </cell>
          <cell r="C445" t="str">
            <v>Webcast Technology</v>
          </cell>
          <cell r="D445" t="str">
            <v>CCC</v>
          </cell>
        </row>
        <row r="446">
          <cell r="A446" t="str">
            <v>0650050201</v>
          </cell>
          <cell r="B446" t="str">
            <v/>
          </cell>
          <cell r="C446" t="str">
            <v>Stage Technology</v>
          </cell>
          <cell r="D446" t="str">
            <v>CCC</v>
          </cell>
        </row>
        <row r="447">
          <cell r="A447" t="str">
            <v>0650060203</v>
          </cell>
          <cell r="B447" t="str">
            <v/>
          </cell>
          <cell r="C447" t="str">
            <v>Film Production Fundamentals</v>
          </cell>
          <cell r="D447" t="str">
            <v>CCC</v>
          </cell>
        </row>
        <row r="448">
          <cell r="A448" t="str">
            <v>0650060204</v>
          </cell>
          <cell r="B448" t="str">
            <v/>
          </cell>
          <cell r="C448" t="str">
            <v>Motion Picture Production</v>
          </cell>
          <cell r="D448" t="str">
            <v>CCC</v>
          </cell>
        </row>
        <row r="449">
          <cell r="A449" t="str">
            <v>0650060205</v>
          </cell>
          <cell r="B449" t="str">
            <v/>
          </cell>
          <cell r="C449" t="str">
            <v>Motion Picture Post Production</v>
          </cell>
          <cell r="D449" t="str">
            <v>CCC</v>
          </cell>
        </row>
        <row r="450">
          <cell r="A450" t="str">
            <v>0650060206</v>
          </cell>
          <cell r="B450" t="str">
            <v/>
          </cell>
          <cell r="C450" t="str">
            <v>Motion Picture Production Management</v>
          </cell>
          <cell r="D450" t="str">
            <v>CCC</v>
          </cell>
        </row>
        <row r="451">
          <cell r="A451" t="str">
            <v>0650060209</v>
          </cell>
          <cell r="B451" t="str">
            <v/>
          </cell>
          <cell r="C451" t="str">
            <v>Audio Technology</v>
          </cell>
          <cell r="D451" t="str">
            <v>CCC</v>
          </cell>
        </row>
        <row r="452">
          <cell r="A452" t="str">
            <v>0650060501</v>
          </cell>
          <cell r="B452" t="str">
            <v/>
          </cell>
          <cell r="C452" t="str">
            <v>Photography</v>
          </cell>
          <cell r="D452" t="str">
            <v>CCC</v>
          </cell>
        </row>
        <row r="453">
          <cell r="A453" t="str">
            <v>0650091301</v>
          </cell>
          <cell r="B453" t="str">
            <v/>
          </cell>
          <cell r="C453" t="str">
            <v>Audio Electronics Specialist</v>
          </cell>
          <cell r="D453" t="str">
            <v>CCC</v>
          </cell>
        </row>
        <row r="454">
          <cell r="A454" t="str">
            <v>0650091302</v>
          </cell>
          <cell r="B454" t="str">
            <v/>
          </cell>
          <cell r="C454" t="str">
            <v>Digital Music Production</v>
          </cell>
          <cell r="D454" t="str">
            <v>CCC</v>
          </cell>
        </row>
        <row r="455">
          <cell r="A455" t="str">
            <v>0652020302</v>
          </cell>
          <cell r="B455" t="str">
            <v/>
          </cell>
          <cell r="C455" t="str">
            <v>International Freight Transportation</v>
          </cell>
          <cell r="D455" t="str">
            <v>CCC</v>
          </cell>
        </row>
        <row r="456">
          <cell r="A456" t="str">
            <v>0652020303</v>
          </cell>
          <cell r="B456" t="str">
            <v/>
          </cell>
          <cell r="C456" t="str">
            <v>Intermodal Freight Transportation</v>
          </cell>
          <cell r="D456" t="str">
            <v>CCC</v>
          </cell>
        </row>
        <row r="457">
          <cell r="A457" t="str">
            <v>0652020502</v>
          </cell>
          <cell r="B457" t="str">
            <v/>
          </cell>
          <cell r="C457" t="str">
            <v>Industry Operations Specialist</v>
          </cell>
          <cell r="D457" t="str">
            <v>CCC</v>
          </cell>
        </row>
        <row r="458">
          <cell r="A458" t="str">
            <v>0652020901</v>
          </cell>
          <cell r="B458" t="str">
            <v/>
          </cell>
          <cell r="C458" t="str">
            <v>Logistics and Transportation Specialist</v>
          </cell>
          <cell r="D458" t="str">
            <v>CCC</v>
          </cell>
        </row>
        <row r="459">
          <cell r="A459" t="str">
            <v>0703010403</v>
          </cell>
          <cell r="B459" t="str">
            <v/>
          </cell>
          <cell r="C459" t="str">
            <v>Hazardous Materials Specialist</v>
          </cell>
          <cell r="D459" t="str">
            <v>CCC</v>
          </cell>
        </row>
        <row r="460">
          <cell r="A460" t="str">
            <v>0703010404</v>
          </cell>
          <cell r="B460" t="str">
            <v/>
          </cell>
          <cell r="C460" t="str">
            <v>Water Quality Technician</v>
          </cell>
          <cell r="D460" t="str">
            <v>CCC</v>
          </cell>
        </row>
        <row r="461">
          <cell r="A461" t="str">
            <v>0703010407</v>
          </cell>
          <cell r="B461" t="str">
            <v/>
          </cell>
          <cell r="C461" t="str">
            <v>Environmental Science Technician</v>
          </cell>
          <cell r="D461" t="str">
            <v>CCC</v>
          </cell>
        </row>
        <row r="462">
          <cell r="A462" t="str">
            <v>0713100306</v>
          </cell>
          <cell r="B462" t="str">
            <v/>
          </cell>
          <cell r="C462" t="str">
            <v>Translation and Interpretation</v>
          </cell>
          <cell r="D462" t="str">
            <v>CCC</v>
          </cell>
        </row>
        <row r="463">
          <cell r="A463" t="str">
            <v>0713150100</v>
          </cell>
          <cell r="B463" t="str">
            <v/>
          </cell>
          <cell r="C463" t="str">
            <v>Educational Assisting</v>
          </cell>
          <cell r="D463" t="str">
            <v>CCC</v>
          </cell>
        </row>
        <row r="464">
          <cell r="A464" t="str">
            <v>0715020102</v>
          </cell>
          <cell r="B464" t="str">
            <v/>
          </cell>
          <cell r="C464" t="str">
            <v>Field Survey Technician</v>
          </cell>
          <cell r="D464" t="str">
            <v>CCC</v>
          </cell>
        </row>
        <row r="465">
          <cell r="A465" t="str">
            <v>0722030203</v>
          </cell>
          <cell r="B465" t="str">
            <v/>
          </cell>
          <cell r="C465" t="str">
            <v>Real Estate Paralegal Certificate</v>
          </cell>
          <cell r="D465" t="str">
            <v>CCC</v>
          </cell>
        </row>
        <row r="466">
          <cell r="A466" t="str">
            <v>0743010304</v>
          </cell>
          <cell r="B466" t="str">
            <v/>
          </cell>
          <cell r="C466" t="str">
            <v>Criminal Justice Technology Specialist</v>
          </cell>
          <cell r="D466" t="str">
            <v>CCC</v>
          </cell>
        </row>
        <row r="467">
          <cell r="A467" t="str">
            <v>0743010306</v>
          </cell>
          <cell r="B467" t="str">
            <v/>
          </cell>
          <cell r="C467" t="str">
            <v>Homeland Security Specialist</v>
          </cell>
          <cell r="D467" t="str">
            <v>CCC</v>
          </cell>
        </row>
        <row r="468">
          <cell r="A468" t="str">
            <v>0743010601</v>
          </cell>
          <cell r="B468" t="str">
            <v/>
          </cell>
          <cell r="C468" t="str">
            <v>Crime Scene Technician</v>
          </cell>
          <cell r="D468" t="str">
            <v>CCC</v>
          </cell>
        </row>
        <row r="469">
          <cell r="A469" t="str">
            <v>0743010705</v>
          </cell>
          <cell r="B469" t="str">
            <v/>
          </cell>
          <cell r="C469" t="str">
            <v>Gang-Related Investigations</v>
          </cell>
          <cell r="D469" t="str">
            <v>CCC</v>
          </cell>
        </row>
        <row r="470">
          <cell r="A470" t="str">
            <v>0743011202</v>
          </cell>
          <cell r="B470" t="str">
            <v/>
          </cell>
          <cell r="C470" t="str">
            <v>Homeland Security Professional</v>
          </cell>
          <cell r="D470" t="str">
            <v>CCC</v>
          </cell>
        </row>
        <row r="471">
          <cell r="A471" t="str">
            <v>0743020111</v>
          </cell>
          <cell r="B471" t="str">
            <v/>
          </cell>
          <cell r="C471" t="str">
            <v>Fire Officer Supervisor</v>
          </cell>
          <cell r="D471" t="str">
            <v>CCC</v>
          </cell>
        </row>
        <row r="472">
          <cell r="A472" t="str">
            <v>0743030201</v>
          </cell>
          <cell r="B472" t="str">
            <v/>
          </cell>
          <cell r="C472" t="str">
            <v>Emergency Administrator and Manager</v>
          </cell>
          <cell r="D472" t="str">
            <v>CCC</v>
          </cell>
        </row>
        <row r="473">
          <cell r="A473" t="str">
            <v>0743030202</v>
          </cell>
          <cell r="B473" t="str">
            <v/>
          </cell>
          <cell r="C473" t="str">
            <v>Homeland Security Emergency Manager</v>
          </cell>
          <cell r="D473" t="str">
            <v>CCC</v>
          </cell>
        </row>
        <row r="474">
          <cell r="A474" t="str">
            <v>1552020102</v>
          </cell>
          <cell r="B474" t="str">
            <v/>
          </cell>
          <cell r="C474" t="str">
            <v>Business Administration</v>
          </cell>
          <cell r="D474" t="str">
            <v>CCC</v>
          </cell>
        </row>
        <row r="475">
          <cell r="A475" t="str">
            <v>1552020404</v>
          </cell>
          <cell r="B475" t="str">
            <v/>
          </cell>
          <cell r="C475" t="str">
            <v>Medical Office Administration</v>
          </cell>
          <cell r="D475" t="str">
            <v>CCC</v>
          </cell>
        </row>
      </sheetData>
      <sheetData sheetId="15"/>
    </sheetDataSet>
  </externalBook>
</externalLink>
</file>

<file path=xl/persons/person.xml><?xml version="1.0" encoding="utf-8"?>
<personList xmlns="http://schemas.microsoft.com/office/spreadsheetml/2018/threadedcomments" xmlns:x="http://schemas.openxmlformats.org/spreadsheetml/2006/main">
  <person displayName="Goodman, Tara" id="{059014EF-1D94-40C0-84A2-C9AB7E085CCD}" userId="Tara.Goodman@FLDOE.ORG" providerId="PeoplePicker"/>
  <person displayName="Taylor, Kathleen" id="{7D94D6CA-6098-4CCE-95A3-5A54F6056B09}" userId="Kathleen.Taylor@FLDOE.ORG" providerId="PeoplePicker"/>
  <person displayName="Goodman, Tara" id="{86D00B21-9981-46E9-AF25-72CFB65772B8}" userId="S::tara.goodman@fldoe.org::ca3758d0-d876-4440-b779-9bbf1d23e8db" providerId="AD"/>
  <person displayName="Taylor, Kathleen" id="{FCA68BAF-1B4D-405D-9176-CFDC90515FB0}" userId="S::kathleen.taylor@fldoe.org::2738a0f6-34aa-4e70-bc21-7088ea76941c" providerId="AD"/>
</personList>
</file>

<file path=xl/tables/table1.xml><?xml version="1.0" encoding="utf-8"?>
<table xmlns="http://schemas.openxmlformats.org/spreadsheetml/2006/main" id="1" name="Table1" displayName="Table1" ref="A10:H336" totalsRowShown="0" headerRowDxfId="11" dataDxfId="9" headerRowBorderDxfId="10" tableBorderDxfId="8">
  <autoFilter ref="A10:H336"/>
  <tableColumns count="8">
    <tableColumn id="1" name="Program Type" dataDxfId="7"/>
    <tableColumn id="2" name="Instructional Site Name" dataDxfId="6"/>
    <tableColumn id="3" name="City of Instruction" dataDxfId="5"/>
    <tableColumn id="4" name="Online Offering (Y/N)" dataDxfId="4"/>
    <tableColumn id="5" name="Days per Week" dataDxfId="3"/>
    <tableColumn id="6" name="Hours per Week" dataDxfId="2"/>
    <tableColumn id="7" name="No. of Weeks with instruction" dataDxfId="1"/>
    <tableColumn id="8" name="Planned Hours from July 1 to June 30" dataDxfId="0">
      <calculatedColumnFormula>IFERROR(Table1[[#This Row],[No. of Weeks with instruction]]*Table1[[#This Row],[Hours per Week]],"")</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 dT="2021-02-01T21:22:08.81" personId="{86D00B21-9981-46E9-AF25-72CFB65772B8}" id="{51746CC0-4E5C-4459-9F2E-414EC4F69111}">
    <text>@Taylor, Kathleen Here is the draft IET table for the grant.</text>
    <mentions>
      <mention mentionpersonId="{7D94D6CA-6098-4CCE-95A3-5A54F6056B09}" mentionId="{993033E4-7B7B-4870-8B2C-AA78A00E7823}" startIndex="0" length="17"/>
    </mentions>
  </threadedComment>
  <threadedComment ref="F1" dT="2021-02-08T18:15:52.33" personId="{86D00B21-9981-46E9-AF25-72CFB65772B8}" id="{FE919C35-C520-4AAF-AEC2-C40DECE667FF}" parentId="{51746CC0-4E5C-4459-9F2E-414EC4F69111}">
    <text>Please confirm this form has the correct columns and is final.</text>
  </threadedComment>
  <threadedComment ref="F1" dT="2021-02-09T15:10:33.33" personId="{86D00B21-9981-46E9-AF25-72CFB65772B8}" id="{2FC3FEE0-F2F0-40F6-8663-03C50B33B0F7}" parentId="{51746CC0-4E5C-4459-9F2E-414EC4F69111}">
    <text>@Taylor, Kathleen Can you confirm?</text>
    <mentions>
      <mention mentionpersonId="{7D94D6CA-6098-4CCE-95A3-5A54F6056B09}" mentionId="{0924F6A4-7F23-460C-B4CE-30E7FD7DE7CD}" startIndex="0" length="17"/>
    </mentions>
  </threadedComment>
  <threadedComment ref="F1" dT="2021-02-09T15:44:55.21" personId="{FCA68BAF-1B4D-405D-9176-CFDC90515FB0}" id="{3C630F6D-7C84-47D8-A5D1-6FC6DA466C99}" parentId="{51746CC0-4E5C-4459-9F2E-414EC4F69111}">
    <text xml:space="preserve">@Goodman, Tara I removed the column original titled, "Type of IET".  It was duplicative of what we have in the IET POS template.  The template and the guide will provide guidance on what is meant by IET Type. </text>
    <mentions>
      <mention mentionpersonId="{059014EF-1D94-40C0-84A2-C9AB7E085CCD}" mentionId="{50AF3A80-387B-40A3-805F-A722FD50DB4C}" startIndex="0" length="14"/>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zoomScaleNormal="100" workbookViewId="0">
      <selection activeCell="Q25" sqref="Q25"/>
    </sheetView>
  </sheetViews>
  <sheetFormatPr defaultRowHeight="15" x14ac:dyDescent="0.25"/>
  <cols>
    <col min="13" max="13" width="9.140625" customWidth="1"/>
    <col min="14" max="14" width="0.28515625" customWidth="1"/>
  </cols>
  <sheetData>
    <row r="1" spans="1:14" x14ac:dyDescent="0.25">
      <c r="A1" s="333"/>
      <c r="B1" s="333"/>
      <c r="C1" s="333"/>
      <c r="D1" s="333"/>
      <c r="E1" s="333"/>
      <c r="F1" s="333"/>
      <c r="G1" s="333"/>
      <c r="H1" s="333"/>
      <c r="I1" s="333"/>
      <c r="J1" s="333"/>
      <c r="K1" s="333"/>
      <c r="L1" s="333"/>
      <c r="M1" s="333"/>
      <c r="N1" s="333"/>
    </row>
    <row r="2" spans="1:14" x14ac:dyDescent="0.25">
      <c r="A2" s="333"/>
      <c r="B2" s="333"/>
      <c r="C2" s="333"/>
      <c r="D2" s="333"/>
      <c r="E2" s="333"/>
      <c r="F2" s="333"/>
      <c r="G2" s="333"/>
      <c r="H2" s="333"/>
      <c r="I2" s="333"/>
      <c r="J2" s="333"/>
      <c r="K2" s="333"/>
      <c r="L2" s="333"/>
      <c r="M2" s="333"/>
      <c r="N2" s="333"/>
    </row>
    <row r="3" spans="1:14" x14ac:dyDescent="0.25">
      <c r="A3" s="333"/>
      <c r="B3" s="333"/>
      <c r="C3" s="333"/>
      <c r="D3" s="333"/>
      <c r="E3" s="333"/>
      <c r="F3" s="333"/>
      <c r="G3" s="333"/>
      <c r="H3" s="333"/>
      <c r="I3" s="333"/>
      <c r="J3" s="333"/>
      <c r="K3" s="333"/>
      <c r="L3" s="333"/>
      <c r="M3" s="333"/>
      <c r="N3" s="333"/>
    </row>
    <row r="4" spans="1:14" x14ac:dyDescent="0.25">
      <c r="A4" s="333"/>
      <c r="B4" s="333"/>
      <c r="C4" s="333"/>
      <c r="D4" s="333"/>
      <c r="E4" s="333"/>
      <c r="F4" s="333"/>
      <c r="G4" s="333"/>
      <c r="H4" s="333"/>
      <c r="I4" s="333"/>
      <c r="J4" s="333"/>
      <c r="K4" s="333"/>
      <c r="L4" s="333"/>
      <c r="M4" s="333"/>
      <c r="N4" s="333"/>
    </row>
    <row r="5" spans="1:14" x14ac:dyDescent="0.25">
      <c r="A5" s="333"/>
      <c r="B5" s="333"/>
      <c r="C5" s="333"/>
      <c r="D5" s="333"/>
      <c r="E5" s="333"/>
      <c r="F5" s="333"/>
      <c r="G5" s="333"/>
      <c r="H5" s="333"/>
      <c r="I5" s="333"/>
      <c r="J5" s="333"/>
      <c r="K5" s="333"/>
      <c r="L5" s="333"/>
      <c r="M5" s="333"/>
      <c r="N5" s="333"/>
    </row>
    <row r="6" spans="1:14" x14ac:dyDescent="0.25">
      <c r="A6" s="333"/>
      <c r="B6" s="333"/>
      <c r="C6" s="333"/>
      <c r="D6" s="333"/>
      <c r="E6" s="333"/>
      <c r="F6" s="333"/>
      <c r="G6" s="333"/>
      <c r="H6" s="333"/>
      <c r="I6" s="333"/>
      <c r="J6" s="333"/>
      <c r="K6" s="333"/>
      <c r="L6" s="333"/>
      <c r="M6" s="333"/>
      <c r="N6" s="333"/>
    </row>
    <row r="7" spans="1:14" x14ac:dyDescent="0.25">
      <c r="A7" s="333"/>
      <c r="B7" s="333"/>
      <c r="C7" s="333"/>
      <c r="D7" s="333"/>
      <c r="E7" s="333"/>
      <c r="F7" s="333"/>
      <c r="G7" s="333"/>
      <c r="H7" s="333"/>
      <c r="I7" s="333"/>
      <c r="J7" s="333"/>
      <c r="K7" s="333"/>
      <c r="L7" s="333"/>
      <c r="M7" s="333"/>
      <c r="N7" s="333"/>
    </row>
    <row r="8" spans="1:14" x14ac:dyDescent="0.25">
      <c r="A8" s="333"/>
      <c r="B8" s="333"/>
      <c r="C8" s="333"/>
      <c r="D8" s="333"/>
      <c r="E8" s="333"/>
      <c r="F8" s="333"/>
      <c r="G8" s="333"/>
      <c r="H8" s="333"/>
      <c r="I8" s="333"/>
      <c r="J8" s="333"/>
      <c r="K8" s="333"/>
      <c r="L8" s="333"/>
      <c r="M8" s="333"/>
      <c r="N8" s="333"/>
    </row>
    <row r="9" spans="1:14" x14ac:dyDescent="0.25">
      <c r="A9" s="333"/>
      <c r="B9" s="333"/>
      <c r="C9" s="333"/>
      <c r="D9" s="333"/>
      <c r="E9" s="333"/>
      <c r="F9" s="333"/>
      <c r="G9" s="333"/>
      <c r="H9" s="333"/>
      <c r="I9" s="333"/>
      <c r="J9" s="333"/>
      <c r="K9" s="333"/>
      <c r="L9" s="333"/>
      <c r="M9" s="333"/>
      <c r="N9" s="333"/>
    </row>
    <row r="10" spans="1:14" x14ac:dyDescent="0.25">
      <c r="A10" s="333"/>
      <c r="B10" s="333"/>
      <c r="C10" s="333"/>
      <c r="D10" s="333"/>
      <c r="E10" s="333"/>
      <c r="F10" s="333"/>
      <c r="G10" s="333"/>
      <c r="H10" s="333"/>
      <c r="I10" s="333"/>
      <c r="J10" s="333"/>
      <c r="K10" s="333"/>
      <c r="L10" s="333"/>
      <c r="M10" s="333"/>
      <c r="N10" s="333"/>
    </row>
    <row r="11" spans="1:14" x14ac:dyDescent="0.25">
      <c r="A11" s="333"/>
      <c r="B11" s="333"/>
      <c r="C11" s="333"/>
      <c r="D11" s="333"/>
      <c r="E11" s="333"/>
      <c r="F11" s="333"/>
      <c r="G11" s="333"/>
      <c r="H11" s="333"/>
      <c r="I11" s="333"/>
      <c r="J11" s="333"/>
      <c r="K11" s="333"/>
      <c r="L11" s="333"/>
      <c r="M11" s="333"/>
      <c r="N11" s="333"/>
    </row>
    <row r="12" spans="1:14" x14ac:dyDescent="0.25">
      <c r="A12" s="333"/>
      <c r="B12" s="333"/>
      <c r="C12" s="333"/>
      <c r="D12" s="333"/>
      <c r="E12" s="333"/>
      <c r="F12" s="333"/>
      <c r="G12" s="333"/>
      <c r="H12" s="333"/>
      <c r="I12" s="333"/>
      <c r="J12" s="333"/>
      <c r="K12" s="333"/>
      <c r="L12" s="333"/>
      <c r="M12" s="333"/>
      <c r="N12" s="333"/>
    </row>
    <row r="13" spans="1:14" x14ac:dyDescent="0.25">
      <c r="A13" s="333"/>
      <c r="B13" s="333"/>
      <c r="C13" s="333"/>
      <c r="D13" s="333"/>
      <c r="E13" s="333"/>
      <c r="F13" s="333"/>
      <c r="G13" s="333"/>
      <c r="H13" s="333"/>
      <c r="I13" s="333"/>
      <c r="J13" s="333"/>
      <c r="K13" s="333"/>
      <c r="L13" s="333"/>
      <c r="M13" s="333"/>
      <c r="N13" s="333"/>
    </row>
    <row r="14" spans="1:14" x14ac:dyDescent="0.25">
      <c r="A14" s="333"/>
      <c r="B14" s="333"/>
      <c r="C14" s="333"/>
      <c r="D14" s="333"/>
      <c r="E14" s="333"/>
      <c r="F14" s="333"/>
      <c r="G14" s="333"/>
      <c r="H14" s="333"/>
      <c r="I14" s="333"/>
      <c r="J14" s="333"/>
      <c r="K14" s="333"/>
      <c r="L14" s="333"/>
      <c r="M14" s="333"/>
      <c r="N14" s="333"/>
    </row>
    <row r="15" spans="1:14" ht="123" customHeight="1" x14ac:dyDescent="0.25">
      <c r="A15" s="334" t="s">
        <v>0</v>
      </c>
      <c r="B15" s="335"/>
      <c r="C15" s="335"/>
      <c r="D15" s="335"/>
      <c r="E15" s="335"/>
      <c r="F15" s="335"/>
      <c r="G15" s="335"/>
      <c r="H15" s="335"/>
      <c r="I15" s="335"/>
      <c r="J15" s="335"/>
      <c r="K15" s="335"/>
      <c r="L15" s="335"/>
      <c r="M15" s="335"/>
      <c r="N15" s="335"/>
    </row>
    <row r="16" spans="1:14" ht="42" customHeight="1" x14ac:dyDescent="0.25">
      <c r="A16" s="336" t="s">
        <v>1</v>
      </c>
      <c r="B16" s="336"/>
      <c r="C16" s="336"/>
      <c r="D16" s="336"/>
      <c r="E16" s="336"/>
      <c r="F16" s="336"/>
      <c r="G16" s="336"/>
      <c r="H16" s="336"/>
      <c r="I16" s="336"/>
      <c r="J16" s="336"/>
      <c r="K16" s="336"/>
      <c r="L16" s="336"/>
      <c r="M16" s="336"/>
      <c r="N16" s="336"/>
    </row>
    <row r="17" spans="1:14" ht="28.5" customHeight="1" x14ac:dyDescent="0.25">
      <c r="A17" s="337" t="s">
        <v>2</v>
      </c>
      <c r="B17" s="337"/>
      <c r="C17" s="337"/>
      <c r="D17" s="337"/>
      <c r="E17" s="337"/>
      <c r="F17" s="337"/>
      <c r="G17" s="337"/>
      <c r="H17" s="337"/>
      <c r="I17" s="337"/>
      <c r="J17" s="337"/>
      <c r="K17" s="337"/>
      <c r="L17" s="337"/>
      <c r="M17" s="337"/>
      <c r="N17" s="337"/>
    </row>
    <row r="18" spans="1:14" ht="14.45" customHeight="1" x14ac:dyDescent="0.25">
      <c r="A18" s="338" t="s">
        <v>375</v>
      </c>
      <c r="B18" s="338"/>
      <c r="C18" s="338"/>
      <c r="D18" s="338"/>
      <c r="E18" s="338"/>
      <c r="F18" s="338"/>
      <c r="G18" s="338"/>
      <c r="H18" s="338"/>
      <c r="I18" s="338"/>
      <c r="J18" s="338"/>
      <c r="K18" s="338"/>
      <c r="L18" s="338"/>
      <c r="M18" s="338"/>
    </row>
    <row r="19" spans="1:14" x14ac:dyDescent="0.25">
      <c r="A19" s="338"/>
      <c r="B19" s="338"/>
      <c r="C19" s="338"/>
      <c r="D19" s="338"/>
      <c r="E19" s="338"/>
      <c r="F19" s="338"/>
      <c r="G19" s="338"/>
      <c r="H19" s="338"/>
      <c r="I19" s="338"/>
      <c r="J19" s="338"/>
      <c r="K19" s="338"/>
      <c r="L19" s="338"/>
      <c r="M19" s="338"/>
    </row>
    <row r="20" spans="1:14" x14ac:dyDescent="0.25">
      <c r="A20" s="338"/>
      <c r="B20" s="338"/>
      <c r="C20" s="338"/>
      <c r="D20" s="338"/>
      <c r="E20" s="338"/>
      <c r="F20" s="338"/>
      <c r="G20" s="338"/>
      <c r="H20" s="338"/>
      <c r="I20" s="338"/>
      <c r="J20" s="338"/>
      <c r="K20" s="338"/>
      <c r="L20" s="338"/>
      <c r="M20" s="338"/>
    </row>
    <row r="21" spans="1:14" x14ac:dyDescent="0.25">
      <c r="A21" s="338"/>
      <c r="B21" s="338"/>
      <c r="C21" s="338"/>
      <c r="D21" s="338"/>
      <c r="E21" s="338"/>
      <c r="F21" s="338"/>
      <c r="G21" s="338"/>
      <c r="H21" s="338"/>
      <c r="I21" s="338"/>
      <c r="J21" s="338"/>
      <c r="K21" s="338"/>
      <c r="L21" s="338"/>
      <c r="M21" s="338"/>
    </row>
    <row r="22" spans="1:14" x14ac:dyDescent="0.25">
      <c r="A22" s="338"/>
      <c r="B22" s="338"/>
      <c r="C22" s="338"/>
      <c r="D22" s="338"/>
      <c r="E22" s="338"/>
      <c r="F22" s="338"/>
      <c r="G22" s="338"/>
      <c r="H22" s="338"/>
      <c r="I22" s="338"/>
      <c r="J22" s="338"/>
      <c r="K22" s="338"/>
      <c r="L22" s="338"/>
      <c r="M22" s="338"/>
    </row>
    <row r="23" spans="1:14" ht="111" customHeight="1" x14ac:dyDescent="0.25">
      <c r="A23" s="338"/>
      <c r="B23" s="338"/>
      <c r="C23" s="338"/>
      <c r="D23" s="338"/>
      <c r="E23" s="338"/>
      <c r="F23" s="338"/>
      <c r="G23" s="338"/>
      <c r="H23" s="338"/>
      <c r="I23" s="338"/>
      <c r="J23" s="338"/>
      <c r="K23" s="338"/>
      <c r="L23" s="338"/>
      <c r="M23" s="338"/>
    </row>
  </sheetData>
  <sheetProtection algorithmName="SHA-512" hashValue="MbCTyCwEQ0I7hA/Yk5MtlBHwPPrjYYL9GdpINjGg+ZValRS7m1MOvC3Yu3YWMegau6gFEpuCUbVE6w5Ry8/1ow==" saltValue="xKtUiS7iEo1qoVCNf29qkg==" spinCount="100000" sheet="1" selectLockedCells="1" selectUnlockedCells="1"/>
  <mergeCells count="5">
    <mergeCell ref="A1:N14"/>
    <mergeCell ref="A15:N15"/>
    <mergeCell ref="A16:N16"/>
    <mergeCell ref="A17:N17"/>
    <mergeCell ref="A18:M23"/>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N69"/>
  <sheetViews>
    <sheetView zoomScaleNormal="100" zoomScaleSheetLayoutView="55" workbookViewId="0">
      <selection activeCell="D9" sqref="D9"/>
    </sheetView>
  </sheetViews>
  <sheetFormatPr defaultColWidth="9.140625" defaultRowHeight="15" x14ac:dyDescent="0.25"/>
  <cols>
    <col min="1" max="1" width="13" style="286" customWidth="1"/>
    <col min="2" max="2" width="10.42578125" style="286" customWidth="1"/>
    <col min="3" max="3" width="20.85546875" style="286" customWidth="1"/>
    <col min="4" max="4" width="12.28515625" style="286" bestFit="1" customWidth="1"/>
    <col min="5" max="5" width="24" style="286" customWidth="1"/>
    <col min="6" max="6" width="14.28515625" style="286" customWidth="1"/>
    <col min="7" max="7" width="21.5703125" style="286" customWidth="1"/>
    <col min="8" max="8" width="21.140625" style="286" customWidth="1"/>
    <col min="9" max="9" width="20.28515625" style="286" customWidth="1"/>
    <col min="10" max="10" width="3.140625" style="286" customWidth="1"/>
    <col min="11" max="11" width="3.5703125" style="286" customWidth="1"/>
    <col min="12" max="16384" width="9.140625" style="286"/>
  </cols>
  <sheetData>
    <row r="1" spans="1:11" ht="56.25" customHeight="1" x14ac:dyDescent="0.3">
      <c r="A1" s="423" t="s">
        <v>209</v>
      </c>
      <c r="B1" s="424"/>
      <c r="C1" s="424"/>
      <c r="D1" s="424"/>
      <c r="E1" s="424"/>
      <c r="F1" s="424"/>
      <c r="G1" s="424"/>
      <c r="H1" s="424"/>
      <c r="I1" s="424"/>
      <c r="J1" s="287"/>
      <c r="K1" s="287"/>
    </row>
    <row r="2" spans="1:11" ht="30" customHeight="1" x14ac:dyDescent="0.3">
      <c r="A2" s="414" t="s">
        <v>210</v>
      </c>
      <c r="B2" s="414"/>
      <c r="C2" s="414"/>
      <c r="D2" s="425"/>
      <c r="E2" s="425"/>
      <c r="F2" s="425"/>
      <c r="G2" s="425"/>
      <c r="H2" s="425"/>
      <c r="I2" s="425"/>
      <c r="J2" s="287"/>
      <c r="K2" s="287"/>
    </row>
    <row r="3" spans="1:11" ht="30" customHeight="1" x14ac:dyDescent="0.3">
      <c r="A3" s="426" t="s">
        <v>176</v>
      </c>
      <c r="B3" s="426"/>
      <c r="C3" s="426"/>
      <c r="D3" s="427"/>
      <c r="E3" s="427"/>
      <c r="F3" s="427"/>
      <c r="G3" s="427"/>
      <c r="H3" s="427"/>
      <c r="I3" s="427"/>
      <c r="J3" s="287"/>
      <c r="K3" s="287"/>
    </row>
    <row r="4" spans="1:11" ht="30" customHeight="1" x14ac:dyDescent="0.3">
      <c r="A4" s="421" t="s">
        <v>177</v>
      </c>
      <c r="B4" s="421"/>
      <c r="C4" s="421"/>
      <c r="D4" s="428" t="s">
        <v>211</v>
      </c>
      <c r="E4" s="428"/>
      <c r="F4" s="428"/>
      <c r="G4" s="428"/>
      <c r="H4" s="428"/>
      <c r="I4" s="428"/>
      <c r="J4" s="287"/>
      <c r="K4" s="287"/>
    </row>
    <row r="5" spans="1:11" ht="15" customHeight="1" x14ac:dyDescent="0.3">
      <c r="A5" s="429"/>
      <c r="B5" s="429"/>
      <c r="C5" s="429"/>
      <c r="D5" s="429"/>
      <c r="E5" s="429"/>
      <c r="F5" s="429"/>
      <c r="G5" s="429"/>
      <c r="H5" s="429"/>
      <c r="I5" s="429"/>
      <c r="J5" s="287"/>
      <c r="K5" s="287"/>
    </row>
    <row r="6" spans="1:11" s="292" customFormat="1" ht="15.75" x14ac:dyDescent="0.25">
      <c r="A6" s="288" t="s">
        <v>179</v>
      </c>
      <c r="B6" s="288" t="s">
        <v>180</v>
      </c>
      <c r="C6" s="288" t="s">
        <v>181</v>
      </c>
      <c r="D6" s="288" t="s">
        <v>182</v>
      </c>
      <c r="E6" s="288" t="s">
        <v>183</v>
      </c>
      <c r="F6" s="288" t="s">
        <v>184</v>
      </c>
      <c r="G6" s="289" t="s">
        <v>185</v>
      </c>
      <c r="H6" s="289" t="s">
        <v>186</v>
      </c>
      <c r="I6" s="289" t="s">
        <v>187</v>
      </c>
      <c r="J6" s="290"/>
      <c r="K6" s="290"/>
    </row>
    <row r="7" spans="1:11" s="292" customFormat="1" ht="63" x14ac:dyDescent="0.25">
      <c r="A7" s="293" t="s">
        <v>188</v>
      </c>
      <c r="B7" s="293" t="s">
        <v>189</v>
      </c>
      <c r="C7" s="293" t="s">
        <v>216</v>
      </c>
      <c r="D7" s="294" t="s">
        <v>190</v>
      </c>
      <c r="E7" s="293" t="s">
        <v>191</v>
      </c>
      <c r="F7" s="294" t="s">
        <v>192</v>
      </c>
      <c r="G7" s="295" t="s">
        <v>193</v>
      </c>
      <c r="H7" s="295" t="s">
        <v>194</v>
      </c>
      <c r="I7" s="295" t="s">
        <v>195</v>
      </c>
    </row>
    <row r="8" spans="1:11" ht="15.75" x14ac:dyDescent="0.25">
      <c r="A8" s="327"/>
      <c r="B8" s="327"/>
      <c r="C8" s="326"/>
      <c r="D8" s="328"/>
      <c r="E8" s="329">
        <v>0</v>
      </c>
      <c r="F8" s="296"/>
      <c r="G8" s="295"/>
      <c r="H8" s="295"/>
      <c r="I8" s="295"/>
    </row>
    <row r="9" spans="1:11" ht="15.75" x14ac:dyDescent="0.25">
      <c r="A9" s="327"/>
      <c r="B9" s="327"/>
      <c r="C9" s="326"/>
      <c r="D9" s="328"/>
      <c r="E9" s="329">
        <v>0</v>
      </c>
      <c r="F9" s="296"/>
      <c r="G9" s="295"/>
      <c r="H9" s="295"/>
      <c r="I9" s="295"/>
    </row>
    <row r="10" spans="1:11" ht="15.75" x14ac:dyDescent="0.25">
      <c r="A10" s="327"/>
      <c r="B10" s="327"/>
      <c r="C10" s="326"/>
      <c r="D10" s="328"/>
      <c r="E10" s="329">
        <v>0</v>
      </c>
      <c r="F10" s="296"/>
      <c r="G10" s="295"/>
      <c r="H10" s="295"/>
      <c r="I10" s="295"/>
    </row>
    <row r="11" spans="1:11" ht="15.75" x14ac:dyDescent="0.25">
      <c r="A11" s="327"/>
      <c r="B11" s="327"/>
      <c r="C11" s="326"/>
      <c r="D11" s="328"/>
      <c r="E11" s="329">
        <v>0</v>
      </c>
      <c r="F11" s="296"/>
      <c r="G11" s="295"/>
      <c r="H11" s="295"/>
      <c r="I11" s="295"/>
    </row>
    <row r="12" spans="1:11" ht="15.75" x14ac:dyDescent="0.25">
      <c r="A12" s="327"/>
      <c r="B12" s="327"/>
      <c r="C12" s="326"/>
      <c r="D12" s="328"/>
      <c r="E12" s="329">
        <v>0</v>
      </c>
      <c r="F12" s="296"/>
      <c r="G12" s="295"/>
      <c r="H12" s="295"/>
      <c r="I12" s="295"/>
    </row>
    <row r="13" spans="1:11" ht="15.75" x14ac:dyDescent="0.25">
      <c r="A13" s="327"/>
      <c r="B13" s="327"/>
      <c r="C13" s="326"/>
      <c r="D13" s="328"/>
      <c r="E13" s="329">
        <v>0</v>
      </c>
      <c r="F13" s="296"/>
      <c r="G13" s="295"/>
      <c r="H13" s="295"/>
      <c r="I13" s="295"/>
    </row>
    <row r="14" spans="1:11" ht="15.75" x14ac:dyDescent="0.25">
      <c r="A14" s="327"/>
      <c r="B14" s="327"/>
      <c r="C14" s="326"/>
      <c r="D14" s="328"/>
      <c r="E14" s="329">
        <v>0</v>
      </c>
      <c r="F14" s="296"/>
      <c r="G14" s="295"/>
      <c r="H14" s="295"/>
      <c r="I14" s="295"/>
    </row>
    <row r="15" spans="1:11" ht="15.75" x14ac:dyDescent="0.25">
      <c r="A15" s="327"/>
      <c r="B15" s="327"/>
      <c r="C15" s="326"/>
      <c r="D15" s="328"/>
      <c r="E15" s="329">
        <v>0</v>
      </c>
      <c r="F15" s="296"/>
      <c r="G15" s="295"/>
      <c r="H15" s="295"/>
      <c r="I15" s="295"/>
    </row>
    <row r="16" spans="1:11" ht="15.75" x14ac:dyDescent="0.25">
      <c r="A16" s="327"/>
      <c r="B16" s="327"/>
      <c r="C16" s="326"/>
      <c r="D16" s="328"/>
      <c r="E16" s="329">
        <v>0</v>
      </c>
      <c r="F16" s="296"/>
      <c r="G16" s="295"/>
      <c r="H16" s="295"/>
      <c r="I16" s="295"/>
    </row>
    <row r="17" spans="1:14" ht="15.75" x14ac:dyDescent="0.25">
      <c r="A17" s="327"/>
      <c r="B17" s="327"/>
      <c r="C17" s="326"/>
      <c r="D17" s="328"/>
      <c r="E17" s="329">
        <v>0</v>
      </c>
      <c r="F17" s="296"/>
      <c r="G17" s="295"/>
      <c r="H17" s="295"/>
      <c r="I17" s="295"/>
    </row>
    <row r="18" spans="1:14" ht="15.75" x14ac:dyDescent="0.25">
      <c r="A18" s="327"/>
      <c r="B18" s="327"/>
      <c r="C18" s="326"/>
      <c r="D18" s="328"/>
      <c r="E18" s="329">
        <v>0</v>
      </c>
      <c r="F18" s="296"/>
      <c r="G18" s="295"/>
      <c r="H18" s="295"/>
      <c r="I18" s="295"/>
    </row>
    <row r="19" spans="1:14" ht="15.75" x14ac:dyDescent="0.25">
      <c r="A19" s="327"/>
      <c r="B19" s="327"/>
      <c r="C19" s="326"/>
      <c r="D19" s="328"/>
      <c r="E19" s="329">
        <v>0</v>
      </c>
      <c r="F19" s="296"/>
      <c r="G19" s="295"/>
      <c r="H19" s="295"/>
      <c r="I19" s="295"/>
    </row>
    <row r="20" spans="1:14" ht="15.75" x14ac:dyDescent="0.25">
      <c r="A20" s="327"/>
      <c r="B20" s="327"/>
      <c r="C20" s="326"/>
      <c r="D20" s="328"/>
      <c r="E20" s="329">
        <v>0</v>
      </c>
      <c r="F20" s="296"/>
      <c r="G20" s="295"/>
      <c r="H20" s="295"/>
      <c r="I20" s="295"/>
    </row>
    <row r="21" spans="1:14" ht="15.75" x14ac:dyDescent="0.25">
      <c r="A21" s="327"/>
      <c r="B21" s="327"/>
      <c r="C21" s="326"/>
      <c r="D21" s="328"/>
      <c r="E21" s="329">
        <v>0</v>
      </c>
      <c r="F21" s="296"/>
      <c r="G21" s="295"/>
      <c r="H21" s="295"/>
      <c r="I21" s="295"/>
    </row>
    <row r="22" spans="1:14" ht="15.75" x14ac:dyDescent="0.25">
      <c r="A22" s="327"/>
      <c r="B22" s="327"/>
      <c r="C22" s="326"/>
      <c r="D22" s="328"/>
      <c r="E22" s="329">
        <v>0</v>
      </c>
      <c r="F22" s="296"/>
      <c r="G22" s="295"/>
      <c r="H22" s="295"/>
      <c r="I22" s="295"/>
    </row>
    <row r="23" spans="1:14" ht="15.75" x14ac:dyDescent="0.25">
      <c r="A23" s="327"/>
      <c r="B23" s="327"/>
      <c r="C23" s="326"/>
      <c r="D23" s="328"/>
      <c r="E23" s="329">
        <v>0</v>
      </c>
      <c r="F23" s="296"/>
      <c r="G23" s="295"/>
      <c r="H23" s="295"/>
      <c r="I23" s="295"/>
    </row>
    <row r="24" spans="1:14" ht="15.75" x14ac:dyDescent="0.25">
      <c r="A24" s="327"/>
      <c r="B24" s="327"/>
      <c r="C24" s="326"/>
      <c r="D24" s="328"/>
      <c r="E24" s="329">
        <v>0</v>
      </c>
      <c r="F24" s="296"/>
      <c r="G24" s="295"/>
      <c r="H24" s="295"/>
      <c r="I24" s="295"/>
    </row>
    <row r="25" spans="1:14" ht="15.75" x14ac:dyDescent="0.25">
      <c r="A25" s="327"/>
      <c r="B25" s="327"/>
      <c r="C25" s="326"/>
      <c r="D25" s="328"/>
      <c r="E25" s="329">
        <v>0</v>
      </c>
      <c r="F25" s="296"/>
      <c r="G25" s="295"/>
      <c r="H25" s="295"/>
      <c r="I25" s="295"/>
    </row>
    <row r="26" spans="1:14" ht="15.75" x14ac:dyDescent="0.25">
      <c r="A26" s="327"/>
      <c r="B26" s="327"/>
      <c r="C26" s="326"/>
      <c r="D26" s="328"/>
      <c r="E26" s="329">
        <v>0</v>
      </c>
      <c r="F26" s="296"/>
      <c r="G26" s="295"/>
      <c r="H26" s="295"/>
      <c r="I26" s="295"/>
    </row>
    <row r="27" spans="1:14" ht="15.75" x14ac:dyDescent="0.25">
      <c r="A27" s="327"/>
      <c r="B27" s="327"/>
      <c r="C27" s="326"/>
      <c r="D27" s="328"/>
      <c r="E27" s="329">
        <v>0</v>
      </c>
      <c r="F27" s="296"/>
      <c r="G27" s="295"/>
      <c r="H27" s="295"/>
      <c r="I27" s="295"/>
    </row>
    <row r="28" spans="1:14" ht="15.75" x14ac:dyDescent="0.25">
      <c r="A28" s="327"/>
      <c r="B28" s="327"/>
      <c r="C28" s="326"/>
      <c r="D28" s="328"/>
      <c r="E28" s="329">
        <v>0</v>
      </c>
      <c r="F28" s="297"/>
      <c r="G28" s="301"/>
      <c r="H28" s="301"/>
      <c r="I28" s="301"/>
    </row>
    <row r="29" spans="1:14" ht="15.75" x14ac:dyDescent="0.25">
      <c r="A29" s="327"/>
      <c r="B29" s="327"/>
      <c r="C29" s="326"/>
      <c r="D29" s="328"/>
      <c r="E29" s="329">
        <v>0</v>
      </c>
      <c r="F29" s="297"/>
      <c r="G29" s="301"/>
      <c r="H29" s="301"/>
      <c r="I29" s="301"/>
    </row>
    <row r="30" spans="1:14" ht="15.75" x14ac:dyDescent="0.25">
      <c r="A30" s="327"/>
      <c r="B30" s="327"/>
      <c r="C30" s="326"/>
      <c r="D30" s="328"/>
      <c r="E30" s="329">
        <v>0</v>
      </c>
      <c r="F30" s="297"/>
      <c r="G30" s="301"/>
      <c r="H30" s="301"/>
      <c r="I30" s="301"/>
    </row>
    <row r="31" spans="1:14" ht="18.75" x14ac:dyDescent="0.25">
      <c r="A31" s="327"/>
      <c r="B31" s="327"/>
      <c r="C31" s="326"/>
      <c r="D31" s="328"/>
      <c r="E31" s="329">
        <v>0</v>
      </c>
      <c r="F31" s="297"/>
      <c r="G31" s="301"/>
      <c r="H31" s="301"/>
      <c r="I31" s="301"/>
      <c r="J31" s="298"/>
      <c r="K31" s="298"/>
      <c r="L31" s="298"/>
      <c r="M31" s="298"/>
      <c r="N31" s="298"/>
    </row>
    <row r="32" spans="1:14" ht="15.75" x14ac:dyDescent="0.25">
      <c r="A32" s="327"/>
      <c r="B32" s="327"/>
      <c r="C32" s="326"/>
      <c r="D32" s="328"/>
      <c r="E32" s="329">
        <v>0</v>
      </c>
      <c r="F32" s="297"/>
      <c r="G32" s="301"/>
      <c r="H32" s="301"/>
      <c r="I32" s="301"/>
      <c r="J32" s="299"/>
      <c r="K32" s="299"/>
      <c r="L32" s="299"/>
      <c r="M32" s="299"/>
      <c r="N32" s="299"/>
    </row>
    <row r="33" spans="1:14" ht="15.75" x14ac:dyDescent="0.25">
      <c r="A33" s="327"/>
      <c r="B33" s="327"/>
      <c r="C33" s="330" t="s">
        <v>196</v>
      </c>
      <c r="D33" s="331"/>
      <c r="E33" s="329">
        <v>0</v>
      </c>
      <c r="F33" s="297"/>
      <c r="G33" s="301"/>
      <c r="H33" s="301"/>
      <c r="I33" s="301"/>
      <c r="J33" s="299"/>
      <c r="K33" s="299"/>
      <c r="L33" s="299"/>
      <c r="M33" s="299"/>
      <c r="N33" s="299"/>
    </row>
    <row r="34" spans="1:14" ht="15.75" x14ac:dyDescent="0.25">
      <c r="A34" s="327"/>
      <c r="B34" s="327"/>
      <c r="C34" s="326"/>
      <c r="D34" s="331"/>
      <c r="E34" s="329">
        <v>0</v>
      </c>
      <c r="F34" s="297"/>
      <c r="G34" s="301"/>
      <c r="H34" s="301"/>
      <c r="I34" s="301"/>
      <c r="J34" s="299"/>
      <c r="K34" s="299"/>
      <c r="L34" s="299"/>
      <c r="M34" s="299"/>
      <c r="N34" s="299"/>
    </row>
    <row r="35" spans="1:14" ht="15.75" x14ac:dyDescent="0.25">
      <c r="A35" s="327"/>
      <c r="B35" s="327"/>
      <c r="C35" s="326"/>
      <c r="D35" s="331"/>
      <c r="E35" s="329">
        <v>0</v>
      </c>
      <c r="F35" s="297"/>
      <c r="G35" s="301"/>
      <c r="H35" s="301"/>
      <c r="I35" s="301"/>
      <c r="J35" s="299"/>
      <c r="K35" s="299"/>
      <c r="L35" s="299"/>
      <c r="M35" s="299"/>
      <c r="N35" s="299"/>
    </row>
    <row r="36" spans="1:14" ht="15.75" x14ac:dyDescent="0.25">
      <c r="A36" s="327"/>
      <c r="B36" s="327"/>
      <c r="C36" s="326"/>
      <c r="D36" s="331"/>
      <c r="E36" s="329">
        <v>0</v>
      </c>
      <c r="F36" s="297"/>
      <c r="G36" s="301"/>
      <c r="H36" s="301"/>
      <c r="I36" s="301"/>
      <c r="J36" s="299"/>
      <c r="K36" s="299"/>
      <c r="L36" s="299"/>
      <c r="M36" s="299"/>
      <c r="N36" s="299"/>
    </row>
    <row r="37" spans="1:14" ht="15.75" x14ac:dyDescent="0.25">
      <c r="A37" s="327"/>
      <c r="B37" s="327"/>
      <c r="C37" s="326"/>
      <c r="D37" s="331"/>
      <c r="E37" s="329">
        <v>0</v>
      </c>
      <c r="F37" s="297"/>
      <c r="G37" s="301"/>
      <c r="H37" s="301"/>
      <c r="I37" s="301"/>
      <c r="J37" s="299"/>
      <c r="K37" s="299"/>
      <c r="L37" s="299"/>
      <c r="M37" s="299"/>
      <c r="N37" s="299"/>
    </row>
    <row r="38" spans="1:14" ht="15.75" x14ac:dyDescent="0.25">
      <c r="A38" s="327"/>
      <c r="B38" s="327"/>
      <c r="C38" s="326"/>
      <c r="D38" s="331"/>
      <c r="E38" s="329">
        <v>0</v>
      </c>
      <c r="F38" s="297"/>
      <c r="G38" s="301"/>
      <c r="H38" s="301"/>
      <c r="I38" s="301"/>
      <c r="J38" s="299"/>
      <c r="K38" s="299"/>
      <c r="L38" s="299"/>
      <c r="M38" s="299"/>
      <c r="N38" s="299"/>
    </row>
    <row r="39" spans="1:14" ht="15.75" x14ac:dyDescent="0.25">
      <c r="A39" s="327"/>
      <c r="B39" s="327"/>
      <c r="C39" s="326"/>
      <c r="D39" s="331"/>
      <c r="E39" s="329">
        <v>0</v>
      </c>
      <c r="F39" s="297"/>
      <c r="G39" s="301"/>
      <c r="H39" s="301"/>
      <c r="I39" s="301"/>
      <c r="J39" s="299"/>
      <c r="K39" s="299"/>
      <c r="L39" s="299"/>
      <c r="M39" s="299"/>
      <c r="N39" s="299"/>
    </row>
    <row r="40" spans="1:14" ht="15.75" x14ac:dyDescent="0.25">
      <c r="A40" s="327"/>
      <c r="B40" s="327"/>
      <c r="C40" s="326"/>
      <c r="D40" s="331"/>
      <c r="E40" s="329">
        <v>0</v>
      </c>
      <c r="F40" s="297"/>
      <c r="G40" s="301"/>
      <c r="H40" s="301"/>
      <c r="I40" s="301"/>
      <c r="J40" s="299"/>
      <c r="K40" s="299"/>
      <c r="L40" s="299"/>
      <c r="M40" s="299"/>
      <c r="N40" s="299"/>
    </row>
    <row r="41" spans="1:14" ht="15.75" x14ac:dyDescent="0.25">
      <c r="A41" s="327"/>
      <c r="B41" s="327"/>
      <c r="C41" s="326"/>
      <c r="D41" s="331"/>
      <c r="E41" s="329">
        <v>0</v>
      </c>
      <c r="F41" s="297"/>
      <c r="G41" s="301"/>
      <c r="H41" s="301"/>
      <c r="I41" s="301"/>
      <c r="J41" s="299"/>
      <c r="K41" s="299"/>
      <c r="L41" s="299"/>
      <c r="M41" s="299"/>
      <c r="N41" s="299"/>
    </row>
    <row r="42" spans="1:14" ht="15.75" x14ac:dyDescent="0.25">
      <c r="A42" s="327"/>
      <c r="B42" s="327"/>
      <c r="C42" s="326"/>
      <c r="D42" s="331"/>
      <c r="E42" s="329">
        <v>0</v>
      </c>
      <c r="F42" s="297"/>
      <c r="G42" s="301"/>
      <c r="H42" s="301"/>
      <c r="I42" s="301"/>
      <c r="J42" s="299"/>
      <c r="K42" s="299"/>
      <c r="L42" s="299"/>
      <c r="M42" s="299"/>
      <c r="N42" s="299"/>
    </row>
    <row r="43" spans="1:14" ht="15.75" x14ac:dyDescent="0.25">
      <c r="A43" s="327"/>
      <c r="B43" s="327"/>
      <c r="C43" s="326"/>
      <c r="D43" s="331"/>
      <c r="E43" s="329">
        <v>0</v>
      </c>
      <c r="F43" s="297"/>
      <c r="G43" s="301"/>
      <c r="H43" s="301"/>
      <c r="I43" s="301"/>
      <c r="J43" s="299"/>
      <c r="K43" s="299"/>
      <c r="L43" s="299"/>
      <c r="M43" s="299"/>
      <c r="N43" s="299"/>
    </row>
    <row r="44" spans="1:14" ht="15.75" x14ac:dyDescent="0.25">
      <c r="A44" s="327"/>
      <c r="B44" s="327"/>
      <c r="C44" s="326"/>
      <c r="D44" s="331"/>
      <c r="E44" s="329">
        <v>0</v>
      </c>
      <c r="F44" s="297"/>
      <c r="G44" s="301"/>
      <c r="H44" s="301"/>
      <c r="I44" s="301"/>
      <c r="J44" s="299"/>
      <c r="K44" s="299"/>
      <c r="L44" s="299"/>
      <c r="M44" s="299"/>
      <c r="N44" s="299"/>
    </row>
    <row r="45" spans="1:14" ht="15.75" x14ac:dyDescent="0.25">
      <c r="A45" s="327"/>
      <c r="B45" s="327"/>
      <c r="C45" s="326"/>
      <c r="D45" s="331"/>
      <c r="E45" s="329">
        <v>0</v>
      </c>
      <c r="F45" s="297"/>
      <c r="G45" s="301"/>
      <c r="H45" s="301"/>
      <c r="I45" s="301"/>
      <c r="J45" s="299"/>
      <c r="K45" s="299"/>
      <c r="L45" s="299"/>
      <c r="M45" s="299"/>
      <c r="N45" s="299"/>
    </row>
    <row r="46" spans="1:14" ht="15.75" x14ac:dyDescent="0.25">
      <c r="A46" s="327"/>
      <c r="B46" s="327"/>
      <c r="C46" s="326"/>
      <c r="D46" s="331"/>
      <c r="E46" s="329">
        <v>0</v>
      </c>
      <c r="F46" s="297"/>
      <c r="G46" s="301"/>
      <c r="H46" s="301"/>
      <c r="I46" s="301"/>
      <c r="J46" s="299"/>
      <c r="K46" s="299"/>
      <c r="L46" s="299"/>
      <c r="M46" s="299"/>
      <c r="N46" s="299"/>
    </row>
    <row r="47" spans="1:14" ht="15.75" x14ac:dyDescent="0.25">
      <c r="A47" s="327"/>
      <c r="B47" s="327"/>
      <c r="C47" s="326"/>
      <c r="D47" s="331"/>
      <c r="E47" s="329">
        <v>0</v>
      </c>
      <c r="F47" s="297"/>
      <c r="G47" s="301"/>
      <c r="H47" s="301"/>
      <c r="I47" s="301"/>
      <c r="J47" s="299"/>
      <c r="K47" s="299"/>
      <c r="L47" s="299"/>
      <c r="M47" s="299"/>
      <c r="N47" s="299"/>
    </row>
    <row r="48" spans="1:14" ht="15.75" x14ac:dyDescent="0.25">
      <c r="A48" s="327"/>
      <c r="B48" s="327"/>
      <c r="C48" s="326"/>
      <c r="D48" s="331"/>
      <c r="E48" s="329">
        <v>0</v>
      </c>
      <c r="F48" s="297"/>
      <c r="G48" s="301"/>
      <c r="H48" s="301"/>
      <c r="I48" s="301"/>
      <c r="J48" s="299"/>
      <c r="K48" s="299"/>
      <c r="L48" s="299"/>
      <c r="M48" s="299"/>
      <c r="N48" s="299"/>
    </row>
    <row r="49" spans="1:14" ht="15.75" x14ac:dyDescent="0.25">
      <c r="A49" s="327"/>
      <c r="B49" s="327"/>
      <c r="C49" s="326"/>
      <c r="D49" s="331"/>
      <c r="E49" s="329">
        <v>0</v>
      </c>
      <c r="F49" s="297"/>
      <c r="G49" s="301"/>
      <c r="H49" s="301"/>
      <c r="I49" s="301"/>
      <c r="J49" s="299"/>
      <c r="K49" s="299"/>
      <c r="L49" s="299"/>
      <c r="M49" s="299"/>
      <c r="N49" s="299"/>
    </row>
    <row r="50" spans="1:14" ht="15.75" x14ac:dyDescent="0.25">
      <c r="A50" s="327"/>
      <c r="B50" s="327"/>
      <c r="C50" s="326"/>
      <c r="D50" s="331"/>
      <c r="E50" s="329">
        <v>0</v>
      </c>
      <c r="F50" s="297"/>
      <c r="G50" s="301"/>
      <c r="H50" s="301"/>
      <c r="I50" s="301"/>
      <c r="J50" s="299"/>
      <c r="K50" s="299"/>
      <c r="L50" s="299"/>
      <c r="M50" s="299"/>
      <c r="N50" s="299"/>
    </row>
    <row r="51" spans="1:14" ht="15.75" x14ac:dyDescent="0.25">
      <c r="A51" s="327"/>
      <c r="B51" s="327"/>
      <c r="C51" s="326"/>
      <c r="D51" s="331"/>
      <c r="E51" s="329">
        <v>0</v>
      </c>
      <c r="F51" s="297"/>
      <c r="G51" s="301"/>
      <c r="H51" s="301"/>
      <c r="I51" s="301"/>
      <c r="J51" s="299"/>
      <c r="K51" s="299"/>
      <c r="L51" s="299"/>
      <c r="M51" s="299"/>
      <c r="N51" s="299"/>
    </row>
    <row r="52" spans="1:14" ht="15.75" x14ac:dyDescent="0.25">
      <c r="A52" s="327"/>
      <c r="B52" s="327"/>
      <c r="C52" s="326"/>
      <c r="D52" s="331"/>
      <c r="E52" s="329">
        <v>0</v>
      </c>
      <c r="F52" s="297"/>
      <c r="G52" s="301"/>
      <c r="H52" s="301"/>
      <c r="I52" s="301"/>
      <c r="J52" s="300"/>
      <c r="K52" s="300"/>
      <c r="L52" s="300"/>
      <c r="M52" s="300"/>
      <c r="N52" s="300"/>
    </row>
    <row r="53" spans="1:14" ht="15.6" customHeight="1" x14ac:dyDescent="0.25">
      <c r="A53" s="432" t="s">
        <v>197</v>
      </c>
      <c r="B53" s="433"/>
      <c r="C53" s="433"/>
      <c r="D53" s="434"/>
      <c r="E53" s="435">
        <f>SUM(E8:E52)</f>
        <v>0</v>
      </c>
      <c r="F53" s="436"/>
      <c r="G53" s="312"/>
      <c r="H53" s="312"/>
      <c r="I53" s="313"/>
    </row>
    <row r="54" spans="1:14" ht="20.100000000000001" customHeight="1" x14ac:dyDescent="0.25">
      <c r="A54" s="431" t="s">
        <v>198</v>
      </c>
      <c r="B54" s="431"/>
      <c r="C54" s="431"/>
      <c r="D54" s="431"/>
      <c r="E54" s="431"/>
      <c r="F54" s="431"/>
      <c r="G54" s="431"/>
      <c r="H54" s="431"/>
      <c r="I54" s="431"/>
    </row>
    <row r="55" spans="1:14" ht="20.100000000000001" customHeight="1" x14ac:dyDescent="0.25">
      <c r="A55" s="430" t="s">
        <v>199</v>
      </c>
      <c r="B55" s="430"/>
      <c r="C55" s="430"/>
      <c r="D55" s="430"/>
      <c r="E55" s="430"/>
      <c r="F55" s="430"/>
      <c r="G55" s="430"/>
      <c r="H55" s="430"/>
      <c r="I55" s="430"/>
    </row>
    <row r="56" spans="1:14" ht="18.75" x14ac:dyDescent="0.25">
      <c r="A56" s="416" t="s">
        <v>200</v>
      </c>
      <c r="B56" s="416"/>
      <c r="C56" s="416"/>
      <c r="D56" s="416"/>
      <c r="E56" s="416"/>
      <c r="F56" s="416"/>
      <c r="G56" s="416"/>
      <c r="H56" s="416"/>
      <c r="I56" s="416"/>
    </row>
    <row r="57" spans="1:14" x14ac:dyDescent="0.25">
      <c r="A57" s="417" t="s">
        <v>201</v>
      </c>
      <c r="B57" s="417"/>
      <c r="C57" s="417"/>
      <c r="D57" s="417"/>
      <c r="E57" s="417"/>
      <c r="F57" s="417"/>
      <c r="G57" s="417"/>
      <c r="H57" s="417"/>
      <c r="I57" s="417"/>
    </row>
    <row r="58" spans="1:14" ht="15.75" x14ac:dyDescent="0.25">
      <c r="A58" s="414" t="s">
        <v>202</v>
      </c>
      <c r="B58" s="414"/>
      <c r="C58" s="418"/>
      <c r="D58" s="418"/>
      <c r="E58" s="418"/>
      <c r="F58" s="418"/>
      <c r="G58" s="418"/>
      <c r="H58" s="418"/>
      <c r="I58" s="418"/>
    </row>
    <row r="59" spans="1:14" ht="15.75" x14ac:dyDescent="0.25">
      <c r="A59" s="414" t="s">
        <v>203</v>
      </c>
      <c r="B59" s="414"/>
      <c r="C59" s="415"/>
      <c r="D59" s="415"/>
      <c r="E59" s="415"/>
      <c r="F59" s="415"/>
      <c r="G59" s="415"/>
      <c r="H59" s="415"/>
      <c r="I59" s="415"/>
    </row>
    <row r="60" spans="1:14" ht="15.75" x14ac:dyDescent="0.25">
      <c r="A60" s="414" t="s">
        <v>204</v>
      </c>
      <c r="B60" s="414"/>
      <c r="C60" s="415"/>
      <c r="D60" s="415"/>
      <c r="E60" s="415"/>
      <c r="F60" s="415"/>
      <c r="G60" s="415"/>
      <c r="H60" s="415"/>
      <c r="I60" s="415"/>
    </row>
    <row r="61" spans="1:14" ht="15.75" x14ac:dyDescent="0.25">
      <c r="A61" s="414" t="s">
        <v>205</v>
      </c>
      <c r="B61" s="414"/>
      <c r="C61" s="415"/>
      <c r="D61" s="415"/>
      <c r="E61" s="415"/>
      <c r="F61" s="415"/>
      <c r="G61" s="415"/>
      <c r="H61" s="415"/>
      <c r="I61" s="415"/>
    </row>
    <row r="62" spans="1:14" ht="18.75" x14ac:dyDescent="0.3">
      <c r="A62" s="419" t="s">
        <v>206</v>
      </c>
      <c r="B62" s="419"/>
      <c r="C62" s="419"/>
      <c r="D62" s="419"/>
      <c r="E62" s="419"/>
      <c r="F62" s="419"/>
      <c r="G62" s="419"/>
      <c r="H62" s="419"/>
      <c r="I62" s="419"/>
    </row>
    <row r="63" spans="1:14" x14ac:dyDescent="0.25">
      <c r="A63" s="417" t="s">
        <v>207</v>
      </c>
      <c r="B63" s="417"/>
      <c r="C63" s="417"/>
      <c r="D63" s="417"/>
      <c r="E63" s="417"/>
      <c r="F63" s="417"/>
      <c r="G63" s="417"/>
      <c r="H63" s="417"/>
      <c r="I63" s="417"/>
    </row>
    <row r="64" spans="1:14" ht="15.75" x14ac:dyDescent="0.25">
      <c r="A64" s="414" t="s">
        <v>202</v>
      </c>
      <c r="B64" s="414"/>
      <c r="C64" s="418"/>
      <c r="D64" s="418"/>
      <c r="E64" s="418"/>
      <c r="F64" s="418"/>
      <c r="G64" s="418"/>
      <c r="H64" s="418"/>
      <c r="I64" s="418"/>
    </row>
    <row r="65" spans="1:9" ht="15.75" x14ac:dyDescent="0.25">
      <c r="A65" s="414" t="s">
        <v>203</v>
      </c>
      <c r="B65" s="414"/>
      <c r="C65" s="415"/>
      <c r="D65" s="415"/>
      <c r="E65" s="415"/>
      <c r="F65" s="415"/>
      <c r="G65" s="415"/>
      <c r="H65" s="415"/>
      <c r="I65" s="415"/>
    </row>
    <row r="66" spans="1:9" ht="15.75" x14ac:dyDescent="0.25">
      <c r="A66" s="414" t="s">
        <v>204</v>
      </c>
      <c r="B66" s="414"/>
      <c r="C66" s="415"/>
      <c r="D66" s="415"/>
      <c r="E66" s="415"/>
      <c r="F66" s="415"/>
      <c r="G66" s="415"/>
      <c r="H66" s="415"/>
      <c r="I66" s="415"/>
    </row>
    <row r="67" spans="1:9" ht="15.75" x14ac:dyDescent="0.25">
      <c r="A67" s="421" t="s">
        <v>205</v>
      </c>
      <c r="B67" s="421"/>
      <c r="C67" s="415"/>
      <c r="D67" s="415"/>
      <c r="E67" s="415"/>
      <c r="F67" s="415"/>
      <c r="G67" s="415"/>
      <c r="H67" s="415"/>
      <c r="I67" s="415"/>
    </row>
    <row r="68" spans="1:9" ht="20.100000000000001" customHeight="1" x14ac:dyDescent="0.25">
      <c r="A68" s="422" t="s">
        <v>208</v>
      </c>
      <c r="B68" s="422"/>
      <c r="C68" s="422"/>
      <c r="D68" s="422"/>
      <c r="E68" s="422"/>
      <c r="F68" s="422"/>
      <c r="G68" s="422"/>
      <c r="H68" s="422"/>
      <c r="I68" s="422"/>
    </row>
    <row r="69" spans="1:9" ht="20.100000000000001" customHeight="1" x14ac:dyDescent="0.25">
      <c r="A69" s="420" t="s">
        <v>212</v>
      </c>
      <c r="B69" s="420"/>
      <c r="C69" s="420"/>
      <c r="D69" s="420"/>
      <c r="E69" s="420"/>
      <c r="F69" s="420"/>
      <c r="G69" s="420"/>
      <c r="H69" s="420"/>
      <c r="I69" s="420"/>
    </row>
  </sheetData>
  <sheetProtection algorithmName="SHA-512" hashValue="OXiFLYvN/6HvCpKXkgCurP14SgRKh0AThLdbOLSVyHGeCurkmKJFmqGn9BUIW+zbEga6/UmzlnLZSQrxMNMSqQ==" saltValue="tQ23bTzclGqPYeFPMRN2og==" spinCount="100000" sheet="1" objects="1" scenarios="1" selectLockedCells="1"/>
  <mergeCells count="34">
    <mergeCell ref="A4:C4"/>
    <mergeCell ref="D4:I4"/>
    <mergeCell ref="A1:I1"/>
    <mergeCell ref="A2:C2"/>
    <mergeCell ref="D2:I2"/>
    <mergeCell ref="A3:C3"/>
    <mergeCell ref="D3:I3"/>
    <mergeCell ref="A60:B60"/>
    <mergeCell ref="C60:I60"/>
    <mergeCell ref="A5:I5"/>
    <mergeCell ref="A53:D53"/>
    <mergeCell ref="A54:I54"/>
    <mergeCell ref="A55:I55"/>
    <mergeCell ref="A56:I56"/>
    <mergeCell ref="A57:I57"/>
    <mergeCell ref="A58:B58"/>
    <mergeCell ref="C58:I58"/>
    <mergeCell ref="A59:B59"/>
    <mergeCell ref="C59:I59"/>
    <mergeCell ref="E53:F53"/>
    <mergeCell ref="A61:B61"/>
    <mergeCell ref="C61:I61"/>
    <mergeCell ref="A62:I62"/>
    <mergeCell ref="A63:I63"/>
    <mergeCell ref="A64:B64"/>
    <mergeCell ref="C64:I64"/>
    <mergeCell ref="A68:I68"/>
    <mergeCell ref="A69:I69"/>
    <mergeCell ref="A65:B65"/>
    <mergeCell ref="C65:I65"/>
    <mergeCell ref="A66:B66"/>
    <mergeCell ref="C66:I66"/>
    <mergeCell ref="A67:B67"/>
    <mergeCell ref="C67:I67"/>
  </mergeCells>
  <printOptions horizontalCentered="1"/>
  <pageMargins left="0.25" right="0.25" top="0.75" bottom="0.75" header="0.3" footer="0.3"/>
  <pageSetup scale="57" orientation="portrait" r:id="rId1"/>
  <headerFooter>
    <oddFooter>&amp;L&amp;D&amp;RPage &amp;P of &amp;N</oddFooter>
  </headerFooter>
  <rowBreaks count="2" manualBreakCount="2">
    <brk id="55" max="8" man="1"/>
    <brk id="69" max="8" man="1"/>
  </rowBreaks>
  <colBreaks count="1" manualBreakCount="1">
    <brk id="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zoomScaleNormal="100" workbookViewId="0">
      <selection activeCell="S3" sqref="S3"/>
    </sheetView>
  </sheetViews>
  <sheetFormatPr defaultColWidth="9.140625" defaultRowHeight="15" x14ac:dyDescent="0.25"/>
  <cols>
    <col min="1" max="3" width="9.140625" style="286"/>
    <col min="4" max="4" width="7.7109375" style="286" customWidth="1"/>
    <col min="5" max="5" width="4" style="286" customWidth="1"/>
    <col min="6" max="6" width="9.140625" style="286"/>
    <col min="7" max="7" width="3.5703125" style="286" customWidth="1"/>
    <col min="8" max="8" width="9.140625" style="286"/>
    <col min="9" max="9" width="4.140625" style="286" customWidth="1"/>
    <col min="10" max="10" width="9.140625" style="286"/>
    <col min="11" max="11" width="3.42578125" style="286" customWidth="1"/>
    <col min="12" max="12" width="9.140625" style="286"/>
    <col min="13" max="13" width="0.7109375" style="286" customWidth="1"/>
    <col min="14" max="14" width="2.140625" style="286" customWidth="1"/>
    <col min="15" max="16384" width="9.140625" style="286"/>
  </cols>
  <sheetData>
    <row r="1" spans="1:17" ht="35.25" customHeight="1" x14ac:dyDescent="0.25">
      <c r="A1" s="437" t="s">
        <v>366</v>
      </c>
      <c r="B1" s="437"/>
      <c r="C1" s="437"/>
      <c r="D1" s="437"/>
      <c r="E1" s="437"/>
      <c r="F1" s="437"/>
      <c r="G1" s="437"/>
      <c r="H1" s="437"/>
      <c r="I1" s="437"/>
      <c r="J1" s="437"/>
      <c r="K1" s="437"/>
      <c r="L1" s="437"/>
      <c r="M1" s="437"/>
      <c r="N1" s="437"/>
      <c r="O1" s="437"/>
      <c r="P1" s="437"/>
      <c r="Q1" s="437"/>
    </row>
    <row r="2" spans="1:17" ht="43.5" customHeight="1" x14ac:dyDescent="0.25">
      <c r="A2" s="438" t="s">
        <v>213</v>
      </c>
      <c r="B2" s="438"/>
      <c r="C2" s="438"/>
      <c r="D2" s="438"/>
      <c r="E2" s="438"/>
      <c r="F2" s="438"/>
      <c r="G2" s="438"/>
      <c r="H2" s="438"/>
      <c r="I2" s="438"/>
      <c r="J2" s="438"/>
      <c r="K2" s="438"/>
      <c r="L2" s="438"/>
      <c r="M2" s="438"/>
      <c r="N2" s="438"/>
      <c r="O2" s="438"/>
      <c r="P2" s="438"/>
      <c r="Q2" s="438"/>
    </row>
    <row r="3" spans="1:17" ht="407.25" customHeight="1" x14ac:dyDescent="0.25">
      <c r="A3" s="438"/>
      <c r="B3" s="438"/>
      <c r="C3" s="438"/>
      <c r="D3" s="438"/>
      <c r="E3" s="438"/>
      <c r="F3" s="438"/>
      <c r="G3" s="438"/>
      <c r="H3" s="438"/>
      <c r="I3" s="438"/>
      <c r="J3" s="438"/>
      <c r="K3" s="438"/>
      <c r="L3" s="438"/>
      <c r="M3" s="438"/>
      <c r="N3" s="438"/>
      <c r="O3" s="438"/>
      <c r="P3" s="438"/>
      <c r="Q3" s="438"/>
    </row>
    <row r="4" spans="1:17" ht="141.75" customHeight="1" x14ac:dyDescent="0.25">
      <c r="A4" s="438" t="s">
        <v>367</v>
      </c>
      <c r="B4" s="438"/>
      <c r="C4" s="438"/>
      <c r="D4" s="438"/>
      <c r="E4" s="438"/>
      <c r="F4" s="438"/>
      <c r="G4" s="438"/>
      <c r="H4" s="438"/>
      <c r="I4" s="438"/>
      <c r="J4" s="438"/>
      <c r="K4" s="438"/>
      <c r="L4" s="438"/>
      <c r="M4" s="438"/>
      <c r="N4" s="438"/>
      <c r="O4" s="438"/>
      <c r="P4" s="438"/>
      <c r="Q4" s="438"/>
    </row>
    <row r="5" spans="1:17" ht="83.25" customHeight="1" x14ac:dyDescent="0.25">
      <c r="A5" s="439" t="s">
        <v>325</v>
      </c>
      <c r="B5" s="438"/>
      <c r="C5" s="438"/>
      <c r="D5" s="438"/>
      <c r="E5" s="438"/>
      <c r="F5" s="438"/>
      <c r="G5" s="438"/>
      <c r="H5" s="438"/>
      <c r="I5" s="438"/>
      <c r="J5" s="438"/>
      <c r="K5" s="438"/>
      <c r="L5" s="438"/>
      <c r="M5" s="438"/>
      <c r="N5" s="438"/>
      <c r="O5" s="438"/>
      <c r="P5" s="438"/>
      <c r="Q5" s="438"/>
    </row>
    <row r="6" spans="1:17" x14ac:dyDescent="0.25">
      <c r="A6" s="302"/>
      <c r="B6" s="302"/>
      <c r="C6" s="302"/>
      <c r="D6" s="302"/>
      <c r="E6" s="302"/>
      <c r="F6" s="302"/>
      <c r="G6" s="302"/>
      <c r="H6" s="302"/>
      <c r="I6" s="302"/>
      <c r="J6" s="302"/>
      <c r="K6" s="302"/>
      <c r="L6" s="302"/>
      <c r="M6" s="302"/>
      <c r="N6" s="302"/>
      <c r="O6" s="302"/>
      <c r="P6" s="302"/>
      <c r="Q6" s="302"/>
    </row>
  </sheetData>
  <sheetProtection algorithmName="SHA-512" hashValue="cdIpAnjHA7TKlYKZ2ysctVol7L+cVF9UOwIelZlmTCj93xchAf2juIhHdKPEQherMqHDMnkDv+Cd61f8Mui5JQ==" saltValue="aUUH6MciClZEiUn2Fuoz8A==" spinCount="100000" sheet="1" objects="1" scenarios="1" selectLockedCells="1" selectUnlockedCells="1"/>
  <mergeCells count="4">
    <mergeCell ref="A1:Q1"/>
    <mergeCell ref="A2:Q3"/>
    <mergeCell ref="A4:Q4"/>
    <mergeCell ref="A5:Q5"/>
  </mergeCells>
  <pageMargins left="0.7" right="0.7" top="0.75" bottom="0.75" header="0.3" footer="0.3"/>
  <pageSetup scale="7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zoomScaleNormal="100" workbookViewId="0">
      <selection sqref="A1:L12"/>
    </sheetView>
  </sheetViews>
  <sheetFormatPr defaultRowHeight="15" x14ac:dyDescent="0.25"/>
  <cols>
    <col min="2" max="2" width="6.140625" customWidth="1"/>
    <col min="4" max="4" width="7" customWidth="1"/>
    <col min="6" max="6" width="40.42578125" customWidth="1"/>
    <col min="7" max="7" width="8.42578125" customWidth="1"/>
    <col min="8" max="8" width="3.85546875" customWidth="1"/>
    <col min="10" max="10" width="4.28515625" customWidth="1"/>
    <col min="12" max="12" width="5.42578125" customWidth="1"/>
  </cols>
  <sheetData>
    <row r="1" spans="1:14" ht="21" x14ac:dyDescent="0.35">
      <c r="A1" s="440" t="s">
        <v>214</v>
      </c>
      <c r="B1" s="441"/>
      <c r="C1" s="441"/>
      <c r="D1" s="441"/>
      <c r="E1" s="441"/>
      <c r="F1" s="441"/>
      <c r="G1" s="441"/>
      <c r="H1" s="441"/>
      <c r="I1" s="441"/>
      <c r="J1" s="441"/>
      <c r="K1" s="441"/>
      <c r="L1" s="442"/>
    </row>
    <row r="2" spans="1:14" ht="36" customHeight="1" x14ac:dyDescent="0.25">
      <c r="A2" s="444" t="s">
        <v>215</v>
      </c>
      <c r="B2" s="445"/>
      <c r="C2" s="445"/>
      <c r="D2" s="445"/>
      <c r="E2" s="445"/>
      <c r="F2" s="445"/>
      <c r="G2" s="445"/>
      <c r="H2" s="445"/>
      <c r="I2" s="445"/>
      <c r="J2" s="445"/>
      <c r="K2" s="445"/>
      <c r="L2" s="446"/>
    </row>
    <row r="3" spans="1:14" s="75" customFormat="1" ht="15" customHeight="1" x14ac:dyDescent="0.25">
      <c r="A3" s="474">
        <v>1</v>
      </c>
      <c r="B3" s="475"/>
      <c r="C3" s="476">
        <v>2</v>
      </c>
      <c r="D3" s="475"/>
      <c r="E3" s="476">
        <v>3</v>
      </c>
      <c r="F3" s="475"/>
      <c r="G3" s="476">
        <v>4</v>
      </c>
      <c r="H3" s="475"/>
      <c r="I3" s="476">
        <v>5</v>
      </c>
      <c r="J3" s="475"/>
      <c r="K3" s="476">
        <v>6</v>
      </c>
      <c r="L3" s="477"/>
      <c r="M3" s="125"/>
      <c r="N3" s="74"/>
    </row>
    <row r="4" spans="1:14" ht="44.25" customHeight="1" x14ac:dyDescent="0.25">
      <c r="A4" s="478" t="s">
        <v>188</v>
      </c>
      <c r="B4" s="479"/>
      <c r="C4" s="472" t="s">
        <v>189</v>
      </c>
      <c r="D4" s="479"/>
      <c r="E4" s="472" t="s">
        <v>216</v>
      </c>
      <c r="F4" s="479"/>
      <c r="G4" s="472" t="s">
        <v>217</v>
      </c>
      <c r="H4" s="479"/>
      <c r="I4" s="472" t="s">
        <v>191</v>
      </c>
      <c r="J4" s="479"/>
      <c r="K4" s="472" t="s">
        <v>218</v>
      </c>
      <c r="L4" s="473"/>
      <c r="M4" s="124"/>
    </row>
    <row r="5" spans="1:14" ht="45" customHeight="1" x14ac:dyDescent="0.25">
      <c r="A5" s="447" t="s">
        <v>219</v>
      </c>
      <c r="B5" s="448"/>
      <c r="C5" s="449" t="s">
        <v>220</v>
      </c>
      <c r="D5" s="448"/>
      <c r="E5" s="467" t="s">
        <v>221</v>
      </c>
      <c r="F5" s="468"/>
      <c r="G5" s="449">
        <v>3</v>
      </c>
      <c r="H5" s="448"/>
      <c r="I5" s="469">
        <v>96000</v>
      </c>
      <c r="J5" s="455"/>
      <c r="K5" s="456">
        <v>1</v>
      </c>
      <c r="L5" s="457"/>
      <c r="M5" s="124"/>
    </row>
    <row r="6" spans="1:14" ht="24.75" customHeight="1" x14ac:dyDescent="0.25">
      <c r="A6" s="447" t="s">
        <v>219</v>
      </c>
      <c r="B6" s="448"/>
      <c r="C6" s="449" t="s">
        <v>220</v>
      </c>
      <c r="D6" s="448"/>
      <c r="E6" s="470" t="s">
        <v>222</v>
      </c>
      <c r="F6" s="471"/>
      <c r="G6" s="452" t="s">
        <v>223</v>
      </c>
      <c r="H6" s="453"/>
      <c r="I6" s="454">
        <v>9456</v>
      </c>
      <c r="J6" s="455"/>
      <c r="K6" s="456">
        <v>1</v>
      </c>
      <c r="L6" s="457"/>
      <c r="M6" s="124"/>
    </row>
    <row r="7" spans="1:14" ht="31.5" customHeight="1" x14ac:dyDescent="0.25">
      <c r="A7" s="447" t="s">
        <v>224</v>
      </c>
      <c r="B7" s="448"/>
      <c r="C7" s="449" t="s">
        <v>220</v>
      </c>
      <c r="D7" s="448"/>
      <c r="E7" s="450" t="s">
        <v>225</v>
      </c>
      <c r="F7" s="451"/>
      <c r="G7" s="452" t="s">
        <v>223</v>
      </c>
      <c r="H7" s="453"/>
      <c r="I7" s="454">
        <v>7344</v>
      </c>
      <c r="J7" s="455"/>
      <c r="K7" s="456">
        <v>1</v>
      </c>
      <c r="L7" s="457"/>
      <c r="M7" s="124"/>
    </row>
    <row r="8" spans="1:14" ht="39.75" customHeight="1" x14ac:dyDescent="0.25">
      <c r="A8" s="447" t="s">
        <v>224</v>
      </c>
      <c r="B8" s="448"/>
      <c r="C8" s="449" t="s">
        <v>220</v>
      </c>
      <c r="D8" s="448"/>
      <c r="E8" s="450" t="s">
        <v>226</v>
      </c>
      <c r="F8" s="451"/>
      <c r="G8" s="452" t="s">
        <v>223</v>
      </c>
      <c r="H8" s="453"/>
      <c r="I8" s="454">
        <v>969</v>
      </c>
      <c r="J8" s="455"/>
      <c r="K8" s="456">
        <v>1</v>
      </c>
      <c r="L8" s="457"/>
      <c r="M8" s="124"/>
    </row>
    <row r="9" spans="1:14" ht="84" customHeight="1" x14ac:dyDescent="0.25">
      <c r="A9" s="447" t="s">
        <v>224</v>
      </c>
      <c r="B9" s="448"/>
      <c r="C9" s="465" t="s">
        <v>220</v>
      </c>
      <c r="D9" s="466"/>
      <c r="E9" s="450" t="s">
        <v>227</v>
      </c>
      <c r="F9" s="451"/>
      <c r="G9" s="452" t="s">
        <v>223</v>
      </c>
      <c r="H9" s="453"/>
      <c r="I9" s="454">
        <v>8830</v>
      </c>
      <c r="J9" s="455"/>
      <c r="K9" s="456">
        <v>1</v>
      </c>
      <c r="L9" s="457"/>
      <c r="M9" s="124"/>
    </row>
    <row r="10" spans="1:14" ht="54" customHeight="1" x14ac:dyDescent="0.25">
      <c r="A10" s="447" t="s">
        <v>224</v>
      </c>
      <c r="B10" s="448"/>
      <c r="C10" s="449" t="s">
        <v>220</v>
      </c>
      <c r="D10" s="448"/>
      <c r="E10" s="450" t="s">
        <v>228</v>
      </c>
      <c r="F10" s="451"/>
      <c r="G10" s="452"/>
      <c r="H10" s="453"/>
      <c r="I10" s="454">
        <v>1956</v>
      </c>
      <c r="J10" s="455"/>
      <c r="K10" s="456">
        <v>1</v>
      </c>
      <c r="L10" s="457"/>
      <c r="M10" s="124"/>
    </row>
    <row r="11" spans="1:14" ht="45.75" customHeight="1" x14ac:dyDescent="0.25">
      <c r="A11" s="447" t="s">
        <v>224</v>
      </c>
      <c r="B11" s="448"/>
      <c r="C11" s="449" t="s">
        <v>220</v>
      </c>
      <c r="D11" s="448"/>
      <c r="E11" s="450" t="s">
        <v>229</v>
      </c>
      <c r="F11" s="451"/>
      <c r="G11" s="452"/>
      <c r="H11" s="453"/>
      <c r="I11" s="454">
        <v>15200</v>
      </c>
      <c r="J11" s="455"/>
      <c r="K11" s="456">
        <v>1</v>
      </c>
      <c r="L11" s="457"/>
      <c r="M11" s="124"/>
    </row>
    <row r="12" spans="1:14" x14ac:dyDescent="0.25">
      <c r="A12" s="458" t="s">
        <v>79</v>
      </c>
      <c r="B12" s="459"/>
      <c r="C12" s="459"/>
      <c r="D12" s="459"/>
      <c r="E12" s="459"/>
      <c r="F12" s="459"/>
      <c r="G12" s="459"/>
      <c r="H12" s="460"/>
      <c r="I12" s="461">
        <f>SUM(I5:J11)</f>
        <v>139755</v>
      </c>
      <c r="J12" s="462"/>
      <c r="K12" s="463" t="s">
        <v>223</v>
      </c>
      <c r="L12" s="464"/>
      <c r="M12" s="124"/>
    </row>
    <row r="14" spans="1:14" ht="61.5" customHeight="1" x14ac:dyDescent="0.25">
      <c r="A14" s="443" t="s">
        <v>230</v>
      </c>
      <c r="B14" s="443"/>
      <c r="C14" s="443"/>
      <c r="D14" s="443"/>
      <c r="E14" s="443"/>
      <c r="F14" s="443"/>
      <c r="G14" s="443"/>
      <c r="H14" s="443"/>
      <c r="I14" s="443"/>
      <c r="J14" s="443"/>
      <c r="K14" s="443"/>
      <c r="L14" s="443"/>
    </row>
  </sheetData>
  <sheetProtection algorithmName="SHA-512" hashValue="uYfaHEnnE38vJMN4NWRW6IIzCem588rhv2oGhUhftrIPasHvu+Vp/64dQW9EuGqXIwgGTXvaIcDnwvMSQvszjw==" saltValue="dj7k9AinLl6gWGq4cpjIpA==" spinCount="100000" sheet="1" objects="1" selectLockedCells="1" selectUnlockedCells="1"/>
  <mergeCells count="60">
    <mergeCell ref="A7:B7"/>
    <mergeCell ref="C7:D7"/>
    <mergeCell ref="E7:F7"/>
    <mergeCell ref="K4:L4"/>
    <mergeCell ref="A3:B3"/>
    <mergeCell ref="C3:D3"/>
    <mergeCell ref="E3:F3"/>
    <mergeCell ref="G3:H3"/>
    <mergeCell ref="I3:J3"/>
    <mergeCell ref="K3:L3"/>
    <mergeCell ref="A4:B4"/>
    <mergeCell ref="C4:D4"/>
    <mergeCell ref="E4:F4"/>
    <mergeCell ref="G4:H4"/>
    <mergeCell ref="I4:J4"/>
    <mergeCell ref="K5:L5"/>
    <mergeCell ref="K6:L6"/>
    <mergeCell ref="A5:B5"/>
    <mergeCell ref="C5:D5"/>
    <mergeCell ref="E5:F5"/>
    <mergeCell ref="G5:H5"/>
    <mergeCell ref="I5:J5"/>
    <mergeCell ref="A6:B6"/>
    <mergeCell ref="C6:D6"/>
    <mergeCell ref="E6:F6"/>
    <mergeCell ref="G6:H6"/>
    <mergeCell ref="I6:J6"/>
    <mergeCell ref="G7:H7"/>
    <mergeCell ref="I7:J7"/>
    <mergeCell ref="G11:H11"/>
    <mergeCell ref="I11:J11"/>
    <mergeCell ref="K8:L8"/>
    <mergeCell ref="K9:L9"/>
    <mergeCell ref="K11:L11"/>
    <mergeCell ref="K7:L7"/>
    <mergeCell ref="C8:D8"/>
    <mergeCell ref="E8:F8"/>
    <mergeCell ref="G8:H8"/>
    <mergeCell ref="I8:J8"/>
    <mergeCell ref="A9:B9"/>
    <mergeCell ref="C9:D9"/>
    <mergeCell ref="E9:F9"/>
    <mergeCell ref="G9:H9"/>
    <mergeCell ref="I9:J9"/>
    <mergeCell ref="A1:L1"/>
    <mergeCell ref="A14:L14"/>
    <mergeCell ref="A2:L2"/>
    <mergeCell ref="A10:B10"/>
    <mergeCell ref="C10:D10"/>
    <mergeCell ref="E10:F10"/>
    <mergeCell ref="G10:H10"/>
    <mergeCell ref="I10:J10"/>
    <mergeCell ref="K10:L10"/>
    <mergeCell ref="A12:H12"/>
    <mergeCell ref="I12:J12"/>
    <mergeCell ref="K12:L12"/>
    <mergeCell ref="A11:B11"/>
    <mergeCell ref="C11:D11"/>
    <mergeCell ref="E11:F11"/>
    <mergeCell ref="A8:B8"/>
  </mergeCell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T46"/>
  <sheetViews>
    <sheetView zoomScaleNormal="100" zoomScaleSheetLayoutView="80" workbookViewId="0">
      <selection activeCell="B13" sqref="B13:C13"/>
    </sheetView>
  </sheetViews>
  <sheetFormatPr defaultColWidth="9" defaultRowHeight="12.75" x14ac:dyDescent="0.25"/>
  <cols>
    <col min="1" max="1" width="4.5703125" style="179" customWidth="1"/>
    <col min="2" max="2" width="8.140625" style="179" customWidth="1"/>
    <col min="3" max="3" width="1" style="179" customWidth="1"/>
    <col min="4" max="4" width="7" style="179" customWidth="1"/>
    <col min="5" max="5" width="29.42578125" style="179" customWidth="1"/>
    <col min="6" max="6" width="29.28515625" style="179" customWidth="1"/>
    <col min="7" max="7" width="13" style="179" customWidth="1"/>
    <col min="8" max="8" width="16.140625" style="179" customWidth="1"/>
    <col min="9" max="9" width="15.140625" style="179" customWidth="1"/>
    <col min="10" max="10" width="0.28515625" style="179" customWidth="1"/>
    <col min="11" max="11" width="7.5703125" style="179" customWidth="1"/>
    <col min="12" max="12" width="8.5703125" style="179" customWidth="1"/>
    <col min="13" max="19" width="9" style="179"/>
    <col min="20" max="20" width="27.42578125" style="179" hidden="1" customWidth="1"/>
    <col min="21" max="16384" width="9" style="179"/>
  </cols>
  <sheetData>
    <row r="1" spans="1:20" ht="62.45" customHeight="1" x14ac:dyDescent="0.25">
      <c r="A1" s="509" t="s">
        <v>231</v>
      </c>
      <c r="B1" s="509"/>
      <c r="C1" s="509"/>
      <c r="D1" s="509"/>
      <c r="E1" s="509"/>
      <c r="F1" s="509"/>
      <c r="G1" s="509"/>
      <c r="H1" s="509"/>
      <c r="I1" s="509"/>
      <c r="J1" s="509"/>
      <c r="K1" s="509"/>
      <c r="T1" s="180" t="s">
        <v>232</v>
      </c>
    </row>
    <row r="2" spans="1:20" ht="29.45" customHeight="1" x14ac:dyDescent="0.25">
      <c r="A2" s="481" t="s">
        <v>327</v>
      </c>
      <c r="B2" s="481"/>
      <c r="C2" s="481"/>
      <c r="D2" s="481"/>
      <c r="E2" s="481"/>
      <c r="F2" s="481"/>
      <c r="G2" s="481"/>
      <c r="H2" s="481"/>
      <c r="I2" s="481"/>
      <c r="J2" s="481"/>
      <c r="K2" s="481"/>
    </row>
    <row r="3" spans="1:20" ht="28.9" customHeight="1" x14ac:dyDescent="0.2">
      <c r="A3" s="181" t="s">
        <v>233</v>
      </c>
      <c r="B3" s="510"/>
      <c r="C3" s="510"/>
      <c r="D3" s="510"/>
      <c r="E3" s="510"/>
      <c r="F3" s="485"/>
      <c r="G3" s="485"/>
      <c r="H3" s="485"/>
      <c r="I3" s="485"/>
      <c r="J3" s="485"/>
      <c r="K3" s="485"/>
    </row>
    <row r="4" spans="1:20" ht="18" customHeight="1" x14ac:dyDescent="0.25">
      <c r="A4" s="483" t="s">
        <v>328</v>
      </c>
      <c r="B4" s="483"/>
      <c r="C4" s="483"/>
      <c r="D4" s="483"/>
      <c r="E4" s="381"/>
      <c r="F4" s="381"/>
      <c r="G4" s="381"/>
      <c r="H4" s="381"/>
      <c r="I4" s="381"/>
      <c r="J4" s="381"/>
      <c r="K4" s="381"/>
    </row>
    <row r="5" spans="1:20" ht="28.35" customHeight="1" x14ac:dyDescent="0.2">
      <c r="A5" s="181" t="s">
        <v>234</v>
      </c>
      <c r="B5" s="510"/>
      <c r="C5" s="510"/>
      <c r="D5" s="510"/>
      <c r="E5" s="510"/>
      <c r="F5" s="485"/>
      <c r="G5" s="485"/>
      <c r="H5" s="485"/>
      <c r="I5" s="485"/>
      <c r="J5" s="485"/>
      <c r="K5" s="485"/>
    </row>
    <row r="6" spans="1:20" ht="18" customHeight="1" x14ac:dyDescent="0.25">
      <c r="A6" s="512" t="s">
        <v>329</v>
      </c>
      <c r="B6" s="512"/>
      <c r="C6" s="512"/>
      <c r="D6" s="512"/>
      <c r="E6" s="381"/>
      <c r="F6" s="381"/>
      <c r="G6" s="381"/>
      <c r="H6" s="381"/>
      <c r="I6" s="381"/>
      <c r="J6" s="381"/>
      <c r="K6" s="381"/>
    </row>
    <row r="7" spans="1:20" ht="20.45" customHeight="1" x14ac:dyDescent="0.25">
      <c r="A7" s="511" t="s">
        <v>241</v>
      </c>
      <c r="B7" s="511"/>
      <c r="C7" s="511"/>
      <c r="D7" s="511"/>
      <c r="E7" s="511"/>
      <c r="F7" s="511"/>
      <c r="G7" s="511"/>
      <c r="H7" s="511"/>
      <c r="I7" s="511"/>
      <c r="J7" s="511"/>
      <c r="K7" s="511"/>
    </row>
    <row r="8" spans="1:20" ht="8.4499999999999993" customHeight="1" x14ac:dyDescent="0.25">
      <c r="A8" s="508"/>
      <c r="B8" s="508"/>
      <c r="C8" s="508"/>
      <c r="D8" s="508"/>
      <c r="E8" s="508"/>
      <c r="F8" s="508"/>
      <c r="G8" s="508"/>
      <c r="H8" s="508"/>
      <c r="I8" s="508"/>
      <c r="J8" s="508"/>
      <c r="K8" s="508"/>
    </row>
    <row r="9" spans="1:20" ht="16.899999999999999" customHeight="1" x14ac:dyDescent="0.25">
      <c r="A9" s="486" t="s">
        <v>330</v>
      </c>
      <c r="B9" s="486"/>
      <c r="C9" s="486"/>
      <c r="D9" s="486"/>
      <c r="E9" s="486"/>
      <c r="F9" s="486"/>
      <c r="G9" s="486"/>
      <c r="H9" s="486"/>
      <c r="I9" s="486"/>
      <c r="J9" s="486"/>
      <c r="K9" s="486"/>
    </row>
    <row r="10" spans="1:20" ht="17.100000000000001" customHeight="1" x14ac:dyDescent="0.25">
      <c r="A10" s="486" t="s">
        <v>331</v>
      </c>
      <c r="B10" s="486"/>
      <c r="C10" s="486"/>
      <c r="D10" s="486"/>
      <c r="E10" s="486"/>
      <c r="F10" s="486"/>
      <c r="G10" s="486"/>
      <c r="H10" s="486"/>
      <c r="I10" s="486"/>
      <c r="J10" s="486"/>
      <c r="K10" s="486"/>
    </row>
    <row r="11" spans="1:20" ht="46.15" customHeight="1" x14ac:dyDescent="0.25">
      <c r="A11" s="182" t="s">
        <v>332</v>
      </c>
      <c r="B11" s="499" t="s">
        <v>333</v>
      </c>
      <c r="C11" s="500"/>
      <c r="D11" s="183" t="s">
        <v>334</v>
      </c>
      <c r="E11" s="183" t="s">
        <v>335</v>
      </c>
      <c r="F11" s="183" t="s">
        <v>336</v>
      </c>
      <c r="G11" s="183" t="s">
        <v>337</v>
      </c>
      <c r="H11" s="183" t="s">
        <v>338</v>
      </c>
      <c r="I11" s="184" t="s">
        <v>339</v>
      </c>
      <c r="J11" s="501" t="s">
        <v>340</v>
      </c>
      <c r="K11" s="502"/>
      <c r="L11" s="503"/>
    </row>
    <row r="12" spans="1:20" ht="12" customHeight="1" x14ac:dyDescent="0.25">
      <c r="A12" s="185"/>
      <c r="B12" s="504" t="s">
        <v>341</v>
      </c>
      <c r="C12" s="505"/>
      <c r="D12" s="186" t="s">
        <v>342</v>
      </c>
      <c r="E12" s="186" t="s">
        <v>343</v>
      </c>
      <c r="F12" s="186" t="s">
        <v>343</v>
      </c>
      <c r="G12" s="186" t="s">
        <v>344</v>
      </c>
      <c r="H12" s="186" t="s">
        <v>345</v>
      </c>
      <c r="I12" s="186" t="s">
        <v>346</v>
      </c>
      <c r="J12" s="504" t="s">
        <v>347</v>
      </c>
      <c r="K12" s="506"/>
      <c r="L12" s="507"/>
    </row>
    <row r="13" spans="1:20" ht="15" x14ac:dyDescent="0.25">
      <c r="A13" s="194">
        <v>1</v>
      </c>
      <c r="B13" s="487"/>
      <c r="C13" s="498"/>
      <c r="D13" s="187"/>
      <c r="E13" s="187"/>
      <c r="F13" s="187"/>
      <c r="G13" s="187"/>
      <c r="H13" s="303"/>
      <c r="I13" s="188"/>
      <c r="J13" s="489"/>
      <c r="K13" s="490"/>
      <c r="L13" s="491"/>
    </row>
    <row r="14" spans="1:20" x14ac:dyDescent="0.25">
      <c r="A14" s="194">
        <v>2</v>
      </c>
      <c r="B14" s="487"/>
      <c r="C14" s="488"/>
      <c r="D14" s="187"/>
      <c r="E14" s="187"/>
      <c r="F14" s="187"/>
      <c r="G14" s="187"/>
      <c r="H14" s="187"/>
      <c r="I14" s="188"/>
      <c r="J14" s="489"/>
      <c r="K14" s="490"/>
      <c r="L14" s="491"/>
    </row>
    <row r="15" spans="1:20" x14ac:dyDescent="0.25">
      <c r="A15" s="194">
        <v>3</v>
      </c>
      <c r="B15" s="487"/>
      <c r="C15" s="488"/>
      <c r="D15" s="187"/>
      <c r="E15" s="187"/>
      <c r="F15" s="187"/>
      <c r="G15" s="187"/>
      <c r="H15" s="187"/>
      <c r="I15" s="188"/>
      <c r="J15" s="489"/>
      <c r="K15" s="490"/>
      <c r="L15" s="491"/>
    </row>
    <row r="16" spans="1:20" x14ac:dyDescent="0.25">
      <c r="A16" s="194">
        <v>4</v>
      </c>
      <c r="B16" s="487"/>
      <c r="C16" s="488"/>
      <c r="D16" s="187"/>
      <c r="E16" s="187"/>
      <c r="F16" s="187"/>
      <c r="G16" s="187"/>
      <c r="H16" s="187"/>
      <c r="I16" s="188"/>
      <c r="J16" s="489"/>
      <c r="K16" s="490"/>
      <c r="L16" s="491"/>
    </row>
    <row r="17" spans="1:12" x14ac:dyDescent="0.25">
      <c r="A17" s="194">
        <v>5</v>
      </c>
      <c r="B17" s="487"/>
      <c r="C17" s="488"/>
      <c r="D17" s="187"/>
      <c r="E17" s="187"/>
      <c r="F17" s="187"/>
      <c r="G17" s="187"/>
      <c r="H17" s="187"/>
      <c r="I17" s="188"/>
      <c r="J17" s="489"/>
      <c r="K17" s="490"/>
      <c r="L17" s="491"/>
    </row>
    <row r="18" spans="1:12" x14ac:dyDescent="0.25">
      <c r="A18" s="194">
        <v>6</v>
      </c>
      <c r="B18" s="487"/>
      <c r="C18" s="488"/>
      <c r="D18" s="187"/>
      <c r="E18" s="187"/>
      <c r="F18" s="187"/>
      <c r="G18" s="187"/>
      <c r="H18" s="187"/>
      <c r="I18" s="188"/>
      <c r="J18" s="489"/>
      <c r="K18" s="490"/>
      <c r="L18" s="491"/>
    </row>
    <row r="19" spans="1:12" x14ac:dyDescent="0.25">
      <c r="A19" s="194">
        <v>7</v>
      </c>
      <c r="B19" s="487"/>
      <c r="C19" s="488"/>
      <c r="D19" s="187"/>
      <c r="E19" s="187"/>
      <c r="F19" s="187"/>
      <c r="G19" s="187"/>
      <c r="H19" s="187"/>
      <c r="I19" s="188"/>
      <c r="J19" s="489"/>
      <c r="K19" s="490"/>
      <c r="L19" s="491"/>
    </row>
    <row r="20" spans="1:12" x14ac:dyDescent="0.25">
      <c r="A20" s="194">
        <v>8</v>
      </c>
      <c r="B20" s="487"/>
      <c r="C20" s="488"/>
      <c r="D20" s="187"/>
      <c r="E20" s="187"/>
      <c r="F20" s="187"/>
      <c r="G20" s="187"/>
      <c r="H20" s="187"/>
      <c r="I20" s="188"/>
      <c r="J20" s="489"/>
      <c r="K20" s="490"/>
      <c r="L20" s="491"/>
    </row>
    <row r="21" spans="1:12" x14ac:dyDescent="0.25">
      <c r="A21" s="194">
        <v>9</v>
      </c>
      <c r="B21" s="487"/>
      <c r="C21" s="488"/>
      <c r="D21" s="187"/>
      <c r="E21" s="187"/>
      <c r="F21" s="187"/>
      <c r="G21" s="187"/>
      <c r="H21" s="187"/>
      <c r="I21" s="188"/>
      <c r="J21" s="489"/>
      <c r="K21" s="490"/>
      <c r="L21" s="491"/>
    </row>
    <row r="22" spans="1:12" x14ac:dyDescent="0.25">
      <c r="A22" s="195">
        <v>10</v>
      </c>
      <c r="B22" s="492"/>
      <c r="C22" s="493"/>
      <c r="D22" s="189"/>
      <c r="E22" s="189"/>
      <c r="F22" s="189"/>
      <c r="G22" s="189"/>
      <c r="H22" s="189"/>
      <c r="I22" s="190"/>
      <c r="J22" s="494"/>
      <c r="K22" s="495"/>
      <c r="L22" s="496"/>
    </row>
    <row r="23" spans="1:12" ht="21" customHeight="1" x14ac:dyDescent="0.25">
      <c r="A23" s="497" t="s">
        <v>348</v>
      </c>
      <c r="B23" s="497"/>
      <c r="C23" s="497"/>
      <c r="D23" s="497"/>
      <c r="E23" s="497"/>
      <c r="F23" s="497"/>
      <c r="G23" s="497"/>
      <c r="H23" s="497"/>
      <c r="I23" s="497"/>
      <c r="J23" s="497"/>
      <c r="K23" s="497"/>
    </row>
    <row r="24" spans="1:12" ht="14.1" customHeight="1" x14ac:dyDescent="0.25">
      <c r="A24" s="191" t="s">
        <v>349</v>
      </c>
    </row>
    <row r="25" spans="1:12" s="192" customFormat="1" ht="14.1" customHeight="1" x14ac:dyDescent="0.25"/>
    <row r="26" spans="1:12" ht="68.25" customHeight="1" x14ac:dyDescent="0.25">
      <c r="A26" s="481" t="s">
        <v>235</v>
      </c>
      <c r="B26" s="481"/>
      <c r="C26" s="481"/>
      <c r="D26" s="481"/>
      <c r="E26" s="481"/>
      <c r="F26" s="481"/>
      <c r="G26" s="481"/>
      <c r="H26" s="481"/>
      <c r="I26" s="481"/>
      <c r="J26" s="481"/>
      <c r="K26" s="481"/>
    </row>
    <row r="27" spans="1:12" ht="14.1" customHeight="1" x14ac:dyDescent="0.2">
      <c r="A27" s="483" t="s">
        <v>350</v>
      </c>
      <c r="B27" s="483"/>
      <c r="C27" s="483"/>
      <c r="D27" s="483"/>
      <c r="E27" s="483"/>
      <c r="F27" s="483"/>
      <c r="G27" s="483"/>
      <c r="H27" s="483"/>
      <c r="I27" s="483"/>
      <c r="J27" s="483"/>
      <c r="K27" s="8"/>
    </row>
    <row r="28" spans="1:12" ht="14.1" customHeight="1" x14ac:dyDescent="0.25">
      <c r="A28" s="191" t="s">
        <v>351</v>
      </c>
    </row>
    <row r="29" spans="1:12" ht="7.35" customHeight="1" x14ac:dyDescent="0.25">
      <c r="A29" s="191"/>
    </row>
    <row r="30" spans="1:12" ht="32.25" customHeight="1" x14ac:dyDescent="0.25">
      <c r="A30" s="481" t="s">
        <v>352</v>
      </c>
      <c r="B30" s="480"/>
      <c r="C30" s="480"/>
      <c r="D30" s="480"/>
      <c r="E30" s="480"/>
      <c r="F30" s="193" t="s">
        <v>236</v>
      </c>
      <c r="G30" s="193" t="s">
        <v>236</v>
      </c>
    </row>
    <row r="31" spans="1:12" ht="14.1" customHeight="1" x14ac:dyDescent="0.25">
      <c r="A31" s="196"/>
      <c r="F31" s="179" t="s">
        <v>237</v>
      </c>
      <c r="G31" s="179" t="s">
        <v>238</v>
      </c>
    </row>
    <row r="32" spans="1:12" ht="14.1" customHeight="1" x14ac:dyDescent="0.25">
      <c r="A32" s="196"/>
    </row>
    <row r="33" spans="1:11" ht="70.900000000000006" customHeight="1" x14ac:dyDescent="0.25">
      <c r="A33" s="484" t="s">
        <v>359</v>
      </c>
      <c r="B33" s="485"/>
      <c r="C33" s="485"/>
      <c r="D33" s="485"/>
      <c r="E33" s="485"/>
      <c r="F33" s="485"/>
      <c r="G33" s="485"/>
      <c r="H33" s="485"/>
      <c r="I33" s="485"/>
      <c r="J33" s="485"/>
      <c r="K33" s="485"/>
    </row>
    <row r="34" spans="1:11" ht="17.100000000000001" customHeight="1" x14ac:dyDescent="0.25">
      <c r="A34" s="486" t="s">
        <v>353</v>
      </c>
      <c r="B34" s="486"/>
      <c r="C34" s="486"/>
      <c r="D34" s="486"/>
      <c r="E34" s="486"/>
      <c r="F34" s="486"/>
      <c r="G34" s="486"/>
      <c r="H34" s="486"/>
      <c r="I34" s="486"/>
      <c r="J34" s="486"/>
      <c r="K34" s="486"/>
    </row>
    <row r="35" spans="1:11" ht="17.100000000000001" customHeight="1" x14ac:dyDescent="0.25">
      <c r="A35" s="191" t="s">
        <v>354</v>
      </c>
    </row>
    <row r="36" spans="1:11" ht="17.100000000000001" customHeight="1" x14ac:dyDescent="0.25">
      <c r="A36" s="191" t="s">
        <v>355</v>
      </c>
    </row>
    <row r="37" spans="1:11" ht="17.100000000000001" customHeight="1" x14ac:dyDescent="0.25">
      <c r="A37" s="191" t="s">
        <v>356</v>
      </c>
    </row>
    <row r="38" spans="1:11" ht="50.1" customHeight="1" x14ac:dyDescent="0.25">
      <c r="A38" s="179" t="s">
        <v>360</v>
      </c>
    </row>
    <row r="39" spans="1:11" ht="59.45" customHeight="1" x14ac:dyDescent="0.25">
      <c r="A39" s="482" t="s">
        <v>357</v>
      </c>
      <c r="B39" s="482"/>
      <c r="C39" s="482"/>
      <c r="D39" s="482"/>
      <c r="E39" s="480"/>
      <c r="F39" s="480"/>
      <c r="G39" s="480"/>
      <c r="H39" s="480"/>
      <c r="I39" s="480"/>
    </row>
    <row r="40" spans="1:11" ht="29.25" customHeight="1" x14ac:dyDescent="0.25">
      <c r="A40" s="482" t="s">
        <v>358</v>
      </c>
      <c r="B40" s="482"/>
      <c r="C40" s="482"/>
      <c r="D40" s="482"/>
      <c r="E40" s="480"/>
      <c r="F40" s="480"/>
      <c r="G40" s="480"/>
      <c r="H40" s="480"/>
      <c r="I40" s="480"/>
    </row>
    <row r="41" spans="1:11" ht="40.9" customHeight="1" x14ac:dyDescent="0.25">
      <c r="A41" s="480" t="s">
        <v>361</v>
      </c>
      <c r="B41" s="480"/>
      <c r="C41" s="480"/>
      <c r="D41" s="480"/>
      <c r="E41" s="480"/>
      <c r="F41" s="480"/>
      <c r="G41" s="480"/>
      <c r="H41" s="480"/>
      <c r="I41" s="480"/>
    </row>
    <row r="42" spans="1:11" ht="39" customHeight="1" x14ac:dyDescent="0.25">
      <c r="A42" s="480" t="s">
        <v>362</v>
      </c>
      <c r="B42" s="480"/>
      <c r="C42" s="480"/>
      <c r="D42" s="480"/>
      <c r="E42" s="480"/>
      <c r="F42" s="480"/>
      <c r="G42" s="480"/>
      <c r="H42" s="480"/>
      <c r="I42" s="480"/>
    </row>
    <row r="43" spans="1:11" ht="34.15" customHeight="1" x14ac:dyDescent="0.25">
      <c r="A43" s="482" t="s">
        <v>239</v>
      </c>
      <c r="B43" s="480"/>
      <c r="C43" s="480"/>
      <c r="D43" s="480"/>
      <c r="E43" s="481"/>
      <c r="F43" s="481"/>
      <c r="G43" s="481"/>
      <c r="H43" s="481"/>
      <c r="I43" s="481"/>
    </row>
    <row r="44" spans="1:11" ht="38.25" customHeight="1" x14ac:dyDescent="0.25">
      <c r="A44" s="480" t="s">
        <v>363</v>
      </c>
      <c r="B44" s="480"/>
      <c r="C44" s="480"/>
      <c r="D44" s="480"/>
      <c r="E44" s="481"/>
      <c r="F44" s="481"/>
      <c r="G44" s="481"/>
      <c r="H44" s="481"/>
      <c r="I44" s="481"/>
    </row>
    <row r="45" spans="1:11" ht="22.15" customHeight="1" x14ac:dyDescent="0.25">
      <c r="A45" s="480" t="s">
        <v>364</v>
      </c>
      <c r="B45" s="480"/>
      <c r="C45" s="480"/>
      <c r="D45" s="480"/>
      <c r="E45" s="481"/>
      <c r="F45" s="481"/>
      <c r="G45" s="481"/>
      <c r="H45" s="481"/>
      <c r="I45" s="481"/>
    </row>
    <row r="46" spans="1:11" x14ac:dyDescent="0.25">
      <c r="A46" s="480" t="s">
        <v>365</v>
      </c>
      <c r="B46" s="480"/>
      <c r="C46" s="480"/>
      <c r="D46" s="480"/>
      <c r="E46" s="481"/>
      <c r="F46" s="481"/>
      <c r="G46" s="481"/>
      <c r="H46" s="481"/>
      <c r="I46" s="481"/>
    </row>
  </sheetData>
  <sheetProtection algorithmName="SHA-512" hashValue="Ld7eqRj5UWWegcqRkPPCLZR9F0L20iQQ2LGOTcdVxDz8+0tKea4po1PZXRuSniNq694qXitGJjWQ0nEP0LDRkg==" saltValue="2oCKnvlAEor8Z8SrcBFxIQ==" spinCount="100000" sheet="1" selectLockedCells="1"/>
  <mergeCells count="58">
    <mergeCell ref="A8:K8"/>
    <mergeCell ref="A1:K1"/>
    <mergeCell ref="A2:K2"/>
    <mergeCell ref="B3:E3"/>
    <mergeCell ref="F3:K3"/>
    <mergeCell ref="B5:E5"/>
    <mergeCell ref="F5:K5"/>
    <mergeCell ref="A7:K7"/>
    <mergeCell ref="A6:K6"/>
    <mergeCell ref="A4:K4"/>
    <mergeCell ref="B15:C15"/>
    <mergeCell ref="J15:L15"/>
    <mergeCell ref="B13:C13"/>
    <mergeCell ref="A9:K9"/>
    <mergeCell ref="A10:K10"/>
    <mergeCell ref="B11:C11"/>
    <mergeCell ref="J11:L11"/>
    <mergeCell ref="B12:C12"/>
    <mergeCell ref="J12:L12"/>
    <mergeCell ref="J13:L13"/>
    <mergeCell ref="B14:C14"/>
    <mergeCell ref="J14:L14"/>
    <mergeCell ref="B18:C18"/>
    <mergeCell ref="J18:L18"/>
    <mergeCell ref="B19:C19"/>
    <mergeCell ref="J19:L19"/>
    <mergeCell ref="B16:C16"/>
    <mergeCell ref="J16:L16"/>
    <mergeCell ref="B17:C17"/>
    <mergeCell ref="J17:L17"/>
    <mergeCell ref="A26:K26"/>
    <mergeCell ref="B20:C20"/>
    <mergeCell ref="J20:L20"/>
    <mergeCell ref="B21:C21"/>
    <mergeCell ref="J21:L21"/>
    <mergeCell ref="B22:C22"/>
    <mergeCell ref="J22:L22"/>
    <mergeCell ref="A23:K23"/>
    <mergeCell ref="A27:J27"/>
    <mergeCell ref="A40:D40"/>
    <mergeCell ref="E40:I40"/>
    <mergeCell ref="A41:D41"/>
    <mergeCell ref="E41:I41"/>
    <mergeCell ref="A30:E30"/>
    <mergeCell ref="A33:K33"/>
    <mergeCell ref="A34:K34"/>
    <mergeCell ref="A39:D39"/>
    <mergeCell ref="E39:I39"/>
    <mergeCell ref="A42:D42"/>
    <mergeCell ref="E42:I42"/>
    <mergeCell ref="A46:D46"/>
    <mergeCell ref="E46:I46"/>
    <mergeCell ref="A43:D43"/>
    <mergeCell ref="E43:I43"/>
    <mergeCell ref="A44:D44"/>
    <mergeCell ref="E44:I44"/>
    <mergeCell ref="A45:D45"/>
    <mergeCell ref="E45:I45"/>
  </mergeCells>
  <pageMargins left="0.25" right="0.25" top="0.75" bottom="0.75" header="0.3" footer="0.3"/>
  <pageSetup scale="72" orientation="portrait" r:id="rId1"/>
  <rowBreaks count="1" manualBreakCount="1">
    <brk id="32" max="1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L46"/>
  <sheetViews>
    <sheetView zoomScaleNormal="100" zoomScaleSheetLayoutView="80" workbookViewId="0">
      <selection activeCell="B13" sqref="B13:C13"/>
    </sheetView>
  </sheetViews>
  <sheetFormatPr defaultColWidth="9" defaultRowHeight="12.75" x14ac:dyDescent="0.25"/>
  <cols>
    <col min="1" max="1" width="5.140625" style="179" customWidth="1"/>
    <col min="2" max="2" width="8.7109375" style="179" customWidth="1"/>
    <col min="3" max="3" width="1" style="179" customWidth="1"/>
    <col min="4" max="4" width="8.140625" style="179" customWidth="1"/>
    <col min="5" max="5" width="22.5703125" style="179" customWidth="1"/>
    <col min="6" max="6" width="27.5703125" style="179" customWidth="1"/>
    <col min="7" max="7" width="18.140625" style="179" customWidth="1"/>
    <col min="8" max="8" width="12" style="179" customWidth="1"/>
    <col min="9" max="9" width="15" style="179" customWidth="1"/>
    <col min="10" max="10" width="7.140625" style="179" customWidth="1"/>
    <col min="11" max="11" width="3" style="179" customWidth="1"/>
    <col min="12" max="12" width="8.85546875" style="179" customWidth="1"/>
    <col min="13" max="16384" width="9" style="179"/>
  </cols>
  <sheetData>
    <row r="1" spans="1:12" ht="62.45" customHeight="1" x14ac:dyDescent="0.25">
      <c r="A1" s="509" t="s">
        <v>240</v>
      </c>
      <c r="B1" s="519"/>
      <c r="C1" s="519"/>
      <c r="D1" s="519"/>
      <c r="E1" s="519"/>
      <c r="F1" s="519"/>
      <c r="G1" s="519"/>
      <c r="H1" s="519"/>
      <c r="I1" s="519"/>
      <c r="J1" s="519"/>
      <c r="K1" s="519"/>
    </row>
    <row r="2" spans="1:12" ht="29.45" customHeight="1" x14ac:dyDescent="0.25">
      <c r="A2" s="481" t="s">
        <v>327</v>
      </c>
      <c r="B2" s="481"/>
      <c r="C2" s="481"/>
      <c r="D2" s="481"/>
      <c r="E2" s="481"/>
      <c r="F2" s="481"/>
      <c r="G2" s="481"/>
      <c r="H2" s="481"/>
      <c r="I2" s="481"/>
      <c r="J2" s="481"/>
      <c r="K2" s="481"/>
    </row>
    <row r="3" spans="1:12" ht="28.9" customHeight="1" x14ac:dyDescent="0.2">
      <c r="A3" s="181" t="s">
        <v>233</v>
      </c>
      <c r="B3" s="510"/>
      <c r="C3" s="510"/>
      <c r="D3" s="510"/>
      <c r="E3" s="510"/>
      <c r="F3" s="485"/>
      <c r="G3" s="485"/>
      <c r="H3" s="485"/>
      <c r="I3" s="485"/>
      <c r="J3" s="485"/>
      <c r="K3" s="485"/>
    </row>
    <row r="4" spans="1:12" ht="18" customHeight="1" x14ac:dyDescent="0.25">
      <c r="A4" s="520" t="s">
        <v>328</v>
      </c>
      <c r="B4" s="520"/>
      <c r="C4" s="520"/>
      <c r="D4" s="520"/>
      <c r="E4" s="485"/>
      <c r="F4" s="485"/>
      <c r="G4" s="485"/>
      <c r="H4" s="485"/>
      <c r="I4" s="485"/>
      <c r="J4" s="485"/>
      <c r="K4" s="485"/>
    </row>
    <row r="5" spans="1:12" ht="28.35" customHeight="1" x14ac:dyDescent="0.2">
      <c r="A5" s="181" t="s">
        <v>234</v>
      </c>
      <c r="B5" s="510"/>
      <c r="C5" s="510"/>
      <c r="D5" s="510"/>
      <c r="E5" s="510"/>
      <c r="F5" s="518"/>
      <c r="G5" s="518"/>
      <c r="H5" s="518"/>
      <c r="I5" s="518"/>
      <c r="J5" s="518"/>
      <c r="K5" s="518"/>
    </row>
    <row r="6" spans="1:12" ht="18" customHeight="1" x14ac:dyDescent="0.25">
      <c r="A6" s="512" t="s">
        <v>329</v>
      </c>
      <c r="B6" s="512"/>
      <c r="C6" s="512"/>
      <c r="D6" s="512"/>
      <c r="E6" s="381"/>
      <c r="F6" s="381"/>
      <c r="G6" s="381"/>
      <c r="H6" s="381"/>
      <c r="I6" s="381"/>
      <c r="J6" s="381"/>
      <c r="K6" s="381"/>
    </row>
    <row r="7" spans="1:12" ht="20.45" customHeight="1" x14ac:dyDescent="0.25">
      <c r="A7" s="511" t="s">
        <v>241</v>
      </c>
      <c r="B7" s="511"/>
      <c r="C7" s="511"/>
      <c r="D7" s="511"/>
      <c r="E7" s="511"/>
      <c r="F7" s="511"/>
      <c r="G7" s="511"/>
      <c r="H7" s="511"/>
      <c r="I7" s="511"/>
      <c r="J7" s="511"/>
      <c r="K7" s="511"/>
    </row>
    <row r="8" spans="1:12" ht="8.4499999999999993" customHeight="1" x14ac:dyDescent="0.25">
      <c r="A8" s="508"/>
      <c r="B8" s="508"/>
      <c r="C8" s="508"/>
      <c r="D8" s="508"/>
      <c r="E8" s="508"/>
      <c r="F8" s="508"/>
      <c r="G8" s="508"/>
      <c r="H8" s="508"/>
      <c r="I8" s="508"/>
      <c r="J8" s="508"/>
      <c r="K8" s="508"/>
    </row>
    <row r="9" spans="1:12" ht="16.899999999999999" customHeight="1" x14ac:dyDescent="0.25">
      <c r="A9" s="486" t="s">
        <v>330</v>
      </c>
      <c r="B9" s="486"/>
      <c r="C9" s="486"/>
      <c r="D9" s="486"/>
      <c r="E9" s="486"/>
      <c r="F9" s="486"/>
      <c r="G9" s="486"/>
      <c r="H9" s="486"/>
      <c r="I9" s="486"/>
      <c r="J9" s="486"/>
      <c r="K9" s="486"/>
    </row>
    <row r="10" spans="1:12" ht="17.100000000000001" customHeight="1" x14ac:dyDescent="0.25">
      <c r="A10" s="486" t="s">
        <v>331</v>
      </c>
      <c r="B10" s="486"/>
      <c r="C10" s="486"/>
      <c r="D10" s="486"/>
      <c r="E10" s="486"/>
      <c r="F10" s="486"/>
      <c r="G10" s="486"/>
      <c r="H10" s="486"/>
      <c r="I10" s="486"/>
      <c r="J10" s="486"/>
      <c r="K10" s="486"/>
    </row>
    <row r="11" spans="1:12" ht="46.15" customHeight="1" x14ac:dyDescent="0.25">
      <c r="A11" s="305" t="s">
        <v>332</v>
      </c>
      <c r="B11" s="516" t="s">
        <v>333</v>
      </c>
      <c r="C11" s="516"/>
      <c r="D11" s="304" t="s">
        <v>334</v>
      </c>
      <c r="E11" s="304" t="s">
        <v>335</v>
      </c>
      <c r="F11" s="304" t="s">
        <v>336</v>
      </c>
      <c r="G11" s="304" t="s">
        <v>337</v>
      </c>
      <c r="H11" s="304" t="s">
        <v>338</v>
      </c>
      <c r="I11" s="305" t="s">
        <v>339</v>
      </c>
      <c r="J11" s="517" t="s">
        <v>340</v>
      </c>
      <c r="K11" s="517"/>
      <c r="L11" s="517"/>
    </row>
    <row r="12" spans="1:12" ht="12" customHeight="1" x14ac:dyDescent="0.25">
      <c r="A12" s="306"/>
      <c r="B12" s="515" t="s">
        <v>341</v>
      </c>
      <c r="C12" s="515"/>
      <c r="D12" s="307" t="s">
        <v>342</v>
      </c>
      <c r="E12" s="307" t="s">
        <v>343</v>
      </c>
      <c r="F12" s="307" t="s">
        <v>343</v>
      </c>
      <c r="G12" s="307" t="s">
        <v>344</v>
      </c>
      <c r="H12" s="307" t="s">
        <v>345</v>
      </c>
      <c r="I12" s="307" t="s">
        <v>346</v>
      </c>
      <c r="J12" s="515" t="s">
        <v>347</v>
      </c>
      <c r="K12" s="515"/>
      <c r="L12" s="515"/>
    </row>
    <row r="13" spans="1:12" x14ac:dyDescent="0.25">
      <c r="A13" s="308">
        <v>1</v>
      </c>
      <c r="B13" s="513"/>
      <c r="C13" s="513"/>
      <c r="D13" s="309"/>
      <c r="E13" s="309"/>
      <c r="F13" s="309"/>
      <c r="G13" s="309"/>
      <c r="H13" s="310"/>
      <c r="I13" s="311"/>
      <c r="J13" s="514"/>
      <c r="K13" s="514"/>
      <c r="L13" s="514"/>
    </row>
    <row r="14" spans="1:12" x14ac:dyDescent="0.25">
      <c r="A14" s="308">
        <v>2</v>
      </c>
      <c r="B14" s="513"/>
      <c r="C14" s="513"/>
      <c r="D14" s="309"/>
      <c r="E14" s="309"/>
      <c r="F14" s="309"/>
      <c r="G14" s="309"/>
      <c r="H14" s="309"/>
      <c r="I14" s="311"/>
      <c r="J14" s="514"/>
      <c r="K14" s="514"/>
      <c r="L14" s="514"/>
    </row>
    <row r="15" spans="1:12" x14ac:dyDescent="0.25">
      <c r="A15" s="308">
        <v>3</v>
      </c>
      <c r="B15" s="513"/>
      <c r="C15" s="513"/>
      <c r="D15" s="309"/>
      <c r="E15" s="309"/>
      <c r="F15" s="309"/>
      <c r="G15" s="309"/>
      <c r="H15" s="309"/>
      <c r="I15" s="311"/>
      <c r="J15" s="514"/>
      <c r="K15" s="514"/>
      <c r="L15" s="514"/>
    </row>
    <row r="16" spans="1:12" x14ac:dyDescent="0.25">
      <c r="A16" s="308">
        <v>4</v>
      </c>
      <c r="B16" s="513"/>
      <c r="C16" s="513"/>
      <c r="D16" s="309"/>
      <c r="E16" s="309"/>
      <c r="F16" s="309"/>
      <c r="G16" s="309"/>
      <c r="H16" s="309"/>
      <c r="I16" s="311"/>
      <c r="J16" s="514"/>
      <c r="K16" s="514"/>
      <c r="L16" s="514"/>
    </row>
    <row r="17" spans="1:12" x14ac:dyDescent="0.25">
      <c r="A17" s="308">
        <v>5</v>
      </c>
      <c r="B17" s="513"/>
      <c r="C17" s="513"/>
      <c r="D17" s="309"/>
      <c r="E17" s="309"/>
      <c r="F17" s="309"/>
      <c r="G17" s="309"/>
      <c r="H17" s="309"/>
      <c r="I17" s="311"/>
      <c r="J17" s="514"/>
      <c r="K17" s="514"/>
      <c r="L17" s="514"/>
    </row>
    <row r="18" spans="1:12" x14ac:dyDescent="0.25">
      <c r="A18" s="308">
        <v>6</v>
      </c>
      <c r="B18" s="513"/>
      <c r="C18" s="513"/>
      <c r="D18" s="309"/>
      <c r="E18" s="309"/>
      <c r="F18" s="309"/>
      <c r="G18" s="309"/>
      <c r="H18" s="309"/>
      <c r="I18" s="311"/>
      <c r="J18" s="514"/>
      <c r="K18" s="514"/>
      <c r="L18" s="514"/>
    </row>
    <row r="19" spans="1:12" x14ac:dyDescent="0.25">
      <c r="A19" s="308">
        <v>7</v>
      </c>
      <c r="B19" s="513"/>
      <c r="C19" s="513"/>
      <c r="D19" s="309"/>
      <c r="E19" s="309"/>
      <c r="F19" s="309"/>
      <c r="G19" s="309"/>
      <c r="H19" s="309"/>
      <c r="I19" s="311"/>
      <c r="J19" s="514"/>
      <c r="K19" s="514"/>
      <c r="L19" s="514"/>
    </row>
    <row r="20" spans="1:12" x14ac:dyDescent="0.25">
      <c r="A20" s="308">
        <v>8</v>
      </c>
      <c r="B20" s="513"/>
      <c r="C20" s="513"/>
      <c r="D20" s="309"/>
      <c r="E20" s="309"/>
      <c r="F20" s="309"/>
      <c r="G20" s="309"/>
      <c r="H20" s="309"/>
      <c r="I20" s="311"/>
      <c r="J20" s="514"/>
      <c r="K20" s="514"/>
      <c r="L20" s="514"/>
    </row>
    <row r="21" spans="1:12" x14ac:dyDescent="0.25">
      <c r="A21" s="308">
        <v>9</v>
      </c>
      <c r="B21" s="513"/>
      <c r="C21" s="513"/>
      <c r="D21" s="309"/>
      <c r="E21" s="309"/>
      <c r="F21" s="309"/>
      <c r="G21" s="309"/>
      <c r="H21" s="309"/>
      <c r="I21" s="311"/>
      <c r="J21" s="514"/>
      <c r="K21" s="514"/>
      <c r="L21" s="514"/>
    </row>
    <row r="22" spans="1:12" x14ac:dyDescent="0.25">
      <c r="A22" s="308">
        <v>10</v>
      </c>
      <c r="B22" s="513"/>
      <c r="C22" s="513"/>
      <c r="D22" s="309"/>
      <c r="E22" s="309"/>
      <c r="F22" s="309"/>
      <c r="G22" s="309"/>
      <c r="H22" s="309"/>
      <c r="I22" s="311"/>
      <c r="J22" s="514"/>
      <c r="K22" s="514"/>
      <c r="L22" s="514"/>
    </row>
    <row r="23" spans="1:12" ht="21" customHeight="1" x14ac:dyDescent="0.25">
      <c r="A23" s="497" t="s">
        <v>348</v>
      </c>
      <c r="B23" s="497"/>
      <c r="C23" s="497"/>
      <c r="D23" s="497"/>
      <c r="E23" s="497"/>
      <c r="F23" s="497"/>
      <c r="G23" s="497"/>
      <c r="H23" s="497"/>
      <c r="I23" s="497"/>
      <c r="J23" s="497"/>
      <c r="K23" s="497"/>
    </row>
    <row r="24" spans="1:12" ht="14.1" customHeight="1" x14ac:dyDescent="0.25">
      <c r="A24" s="191" t="s">
        <v>349</v>
      </c>
    </row>
    <row r="25" spans="1:12" s="192" customFormat="1" ht="14.1" customHeight="1" x14ac:dyDescent="0.25"/>
    <row r="26" spans="1:12" ht="69.75" customHeight="1" x14ac:dyDescent="0.25">
      <c r="A26" s="481" t="s">
        <v>235</v>
      </c>
      <c r="B26" s="481"/>
      <c r="C26" s="481"/>
      <c r="D26" s="481"/>
      <c r="E26" s="481"/>
      <c r="F26" s="481"/>
      <c r="G26" s="481"/>
      <c r="H26" s="481"/>
      <c r="I26" s="481"/>
      <c r="J26" s="481"/>
      <c r="K26" s="481"/>
    </row>
    <row r="27" spans="1:12" ht="14.1" customHeight="1" x14ac:dyDescent="0.25">
      <c r="A27" s="483" t="s">
        <v>350</v>
      </c>
      <c r="B27" s="483"/>
      <c r="C27" s="483"/>
      <c r="D27" s="483"/>
      <c r="E27" s="483"/>
      <c r="F27" s="483"/>
      <c r="G27" s="483"/>
      <c r="H27" s="483"/>
      <c r="I27" s="483"/>
    </row>
    <row r="28" spans="1:12" ht="14.1" customHeight="1" x14ac:dyDescent="0.25">
      <c r="A28" s="191" t="s">
        <v>351</v>
      </c>
    </row>
    <row r="29" spans="1:12" ht="7.35" customHeight="1" x14ac:dyDescent="0.25">
      <c r="A29" s="191"/>
    </row>
    <row r="30" spans="1:12" ht="27" customHeight="1" x14ac:dyDescent="0.25">
      <c r="A30" s="481" t="s">
        <v>352</v>
      </c>
      <c r="B30" s="480"/>
      <c r="C30" s="480"/>
      <c r="D30" s="480"/>
      <c r="E30" s="480"/>
      <c r="F30" s="193" t="s">
        <v>236</v>
      </c>
      <c r="G30" s="193" t="s">
        <v>236</v>
      </c>
    </row>
    <row r="31" spans="1:12" ht="14.1" customHeight="1" x14ac:dyDescent="0.25">
      <c r="A31" s="196"/>
      <c r="F31" s="179" t="s">
        <v>237</v>
      </c>
      <c r="G31" s="179" t="s">
        <v>238</v>
      </c>
    </row>
    <row r="32" spans="1:12" ht="14.1" customHeight="1" x14ac:dyDescent="0.25">
      <c r="A32" s="196"/>
    </row>
    <row r="33" spans="1:11" ht="70.900000000000006" customHeight="1" x14ac:dyDescent="0.25">
      <c r="A33" s="484" t="s">
        <v>359</v>
      </c>
      <c r="B33" s="485"/>
      <c r="C33" s="485"/>
      <c r="D33" s="485"/>
      <c r="E33" s="485"/>
      <c r="F33" s="485"/>
      <c r="G33" s="485"/>
      <c r="H33" s="485"/>
      <c r="I33" s="485"/>
      <c r="J33" s="485"/>
      <c r="K33" s="485"/>
    </row>
    <row r="34" spans="1:11" ht="17.100000000000001" customHeight="1" x14ac:dyDescent="0.25">
      <c r="A34" s="486" t="s">
        <v>353</v>
      </c>
      <c r="B34" s="486"/>
      <c r="C34" s="486"/>
      <c r="D34" s="486"/>
      <c r="E34" s="486"/>
      <c r="F34" s="486"/>
      <c r="G34" s="486"/>
      <c r="H34" s="486"/>
      <c r="I34" s="486"/>
      <c r="J34" s="486"/>
      <c r="K34" s="486"/>
    </row>
    <row r="35" spans="1:11" ht="17.100000000000001" customHeight="1" x14ac:dyDescent="0.25">
      <c r="A35" s="191" t="s">
        <v>354</v>
      </c>
    </row>
    <row r="36" spans="1:11" ht="17.100000000000001" customHeight="1" x14ac:dyDescent="0.25">
      <c r="A36" s="191" t="s">
        <v>355</v>
      </c>
    </row>
    <row r="37" spans="1:11" ht="17.100000000000001" customHeight="1" x14ac:dyDescent="0.25">
      <c r="A37" s="191" t="s">
        <v>356</v>
      </c>
    </row>
    <row r="38" spans="1:11" ht="34.5" customHeight="1" x14ac:dyDescent="0.25">
      <c r="A38" s="179" t="s">
        <v>360</v>
      </c>
    </row>
    <row r="39" spans="1:11" ht="33" customHeight="1" x14ac:dyDescent="0.25">
      <c r="A39" s="482" t="s">
        <v>357</v>
      </c>
      <c r="B39" s="482"/>
      <c r="C39" s="482"/>
      <c r="D39" s="482"/>
      <c r="E39" s="480"/>
      <c r="F39" s="480"/>
      <c r="G39" s="480"/>
      <c r="H39" s="480"/>
      <c r="I39" s="480"/>
    </row>
    <row r="40" spans="1:11" ht="25.5" customHeight="1" x14ac:dyDescent="0.25">
      <c r="A40" s="482" t="s">
        <v>358</v>
      </c>
      <c r="B40" s="482"/>
      <c r="C40" s="482"/>
      <c r="D40" s="482"/>
      <c r="E40" s="480"/>
      <c r="F40" s="480"/>
      <c r="G40" s="480"/>
      <c r="H40" s="480"/>
      <c r="I40" s="480"/>
    </row>
    <row r="41" spans="1:11" ht="40.9" customHeight="1" x14ac:dyDescent="0.25">
      <c r="A41" s="480" t="s">
        <v>361</v>
      </c>
      <c r="B41" s="480"/>
      <c r="C41" s="480"/>
      <c r="D41" s="480"/>
      <c r="E41" s="480"/>
      <c r="F41" s="480"/>
      <c r="G41" s="480"/>
      <c r="H41" s="480"/>
      <c r="I41" s="480"/>
    </row>
    <row r="42" spans="1:11" ht="39.75" customHeight="1" x14ac:dyDescent="0.25">
      <c r="A42" s="480" t="s">
        <v>362</v>
      </c>
      <c r="B42" s="480"/>
      <c r="C42" s="480"/>
      <c r="D42" s="480"/>
      <c r="E42" s="480"/>
      <c r="F42" s="480"/>
      <c r="G42" s="480"/>
      <c r="H42" s="480"/>
      <c r="I42" s="480"/>
    </row>
    <row r="43" spans="1:11" ht="34.15" customHeight="1" x14ac:dyDescent="0.25">
      <c r="A43" s="482" t="s">
        <v>239</v>
      </c>
      <c r="B43" s="480"/>
      <c r="C43" s="480"/>
      <c r="D43" s="480"/>
      <c r="E43" s="481"/>
      <c r="F43" s="481"/>
      <c r="G43" s="481"/>
      <c r="H43" s="481"/>
      <c r="I43" s="481"/>
    </row>
    <row r="44" spans="1:11" ht="32.25" customHeight="1" x14ac:dyDescent="0.25">
      <c r="A44" s="480" t="s">
        <v>363</v>
      </c>
      <c r="B44" s="480"/>
      <c r="C44" s="480"/>
      <c r="D44" s="480"/>
      <c r="E44" s="481"/>
      <c r="F44" s="481"/>
      <c r="G44" s="481"/>
      <c r="H44" s="481"/>
      <c r="I44" s="481"/>
    </row>
    <row r="45" spans="1:11" ht="22.15" customHeight="1" x14ac:dyDescent="0.25">
      <c r="A45" s="480" t="s">
        <v>364</v>
      </c>
      <c r="B45" s="480"/>
      <c r="C45" s="480"/>
      <c r="D45" s="480"/>
      <c r="E45" s="481"/>
      <c r="F45" s="481"/>
      <c r="G45" s="481"/>
      <c r="H45" s="481"/>
      <c r="I45" s="481"/>
    </row>
    <row r="46" spans="1:11" x14ac:dyDescent="0.25">
      <c r="A46" s="480" t="s">
        <v>365</v>
      </c>
      <c r="B46" s="480"/>
      <c r="C46" s="480"/>
      <c r="D46" s="480"/>
      <c r="E46" s="481"/>
      <c r="F46" s="481"/>
      <c r="G46" s="481"/>
      <c r="H46" s="481"/>
      <c r="I46" s="481"/>
    </row>
  </sheetData>
  <sheetProtection algorithmName="SHA-512" hashValue="JriwVkQVSJFbNMKsRj5YH6ztBQKyJ9ir4aSXEV53O0WBbVIDDJ7TRfwOKBf4bwaV13vlfmBYvodNoiFW7S2ZDg==" saltValue="7lWjU9Tls94bXxTOHmupNw==" spinCount="100000" sheet="1" objects="1" scenarios="1" selectLockedCells="1"/>
  <mergeCells count="59">
    <mergeCell ref="B5:E5"/>
    <mergeCell ref="F5:K5"/>
    <mergeCell ref="A7:K7"/>
    <mergeCell ref="A6:K6"/>
    <mergeCell ref="A1:K1"/>
    <mergeCell ref="A2:K2"/>
    <mergeCell ref="B3:E3"/>
    <mergeCell ref="F3:K3"/>
    <mergeCell ref="A4:D4"/>
    <mergeCell ref="E4:K4"/>
    <mergeCell ref="A9:K9"/>
    <mergeCell ref="A10:K10"/>
    <mergeCell ref="B11:C11"/>
    <mergeCell ref="J11:L11"/>
    <mergeCell ref="A8:K8"/>
    <mergeCell ref="B14:C14"/>
    <mergeCell ref="J14:L14"/>
    <mergeCell ref="B15:C15"/>
    <mergeCell ref="J15:L15"/>
    <mergeCell ref="B12:C12"/>
    <mergeCell ref="J12:L12"/>
    <mergeCell ref="B13:C13"/>
    <mergeCell ref="J13:L13"/>
    <mergeCell ref="B18:C18"/>
    <mergeCell ref="J18:L18"/>
    <mergeCell ref="B19:C19"/>
    <mergeCell ref="J19:L19"/>
    <mergeCell ref="B16:C16"/>
    <mergeCell ref="J16:L16"/>
    <mergeCell ref="B17:C17"/>
    <mergeCell ref="J17:L17"/>
    <mergeCell ref="A26:K26"/>
    <mergeCell ref="B20:C20"/>
    <mergeCell ref="J20:L20"/>
    <mergeCell ref="B21:C21"/>
    <mergeCell ref="J21:L21"/>
    <mergeCell ref="B22:C22"/>
    <mergeCell ref="J22:L22"/>
    <mergeCell ref="A23:K23"/>
    <mergeCell ref="A27:I27"/>
    <mergeCell ref="A40:D40"/>
    <mergeCell ref="E40:I40"/>
    <mergeCell ref="A41:D41"/>
    <mergeCell ref="E41:I41"/>
    <mergeCell ref="A30:E30"/>
    <mergeCell ref="A33:K33"/>
    <mergeCell ref="A34:K34"/>
    <mergeCell ref="A39:D39"/>
    <mergeCell ref="E39:I39"/>
    <mergeCell ref="A42:D42"/>
    <mergeCell ref="E42:I42"/>
    <mergeCell ref="A46:D46"/>
    <mergeCell ref="E46:I46"/>
    <mergeCell ref="A43:D43"/>
    <mergeCell ref="E43:I43"/>
    <mergeCell ref="A44:D44"/>
    <mergeCell ref="E44:I44"/>
    <mergeCell ref="A45:D45"/>
    <mergeCell ref="E45:I45"/>
  </mergeCells>
  <pageMargins left="0.25" right="0.25" top="0.75" bottom="0.75" header="0.3" footer="0.3"/>
  <pageSetup scale="74" orientation="portrait" r:id="rId1"/>
  <rowBreaks count="1" manualBreakCount="1">
    <brk id="32" max="12"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zoomScaleNormal="100" workbookViewId="0">
      <selection activeCell="B7" sqref="B7"/>
    </sheetView>
  </sheetViews>
  <sheetFormatPr defaultColWidth="9.140625" defaultRowHeight="15" x14ac:dyDescent="0.25"/>
  <cols>
    <col min="1" max="1" width="19.28515625" style="39" customWidth="1"/>
    <col min="2" max="3" width="26.28515625" style="39" customWidth="1"/>
    <col min="4" max="16384" width="9.140625" style="39"/>
  </cols>
  <sheetData>
    <row r="1" spans="1:3" ht="18.75" x14ac:dyDescent="0.25">
      <c r="A1" s="521" t="s">
        <v>242</v>
      </c>
      <c r="B1" s="521"/>
      <c r="C1" s="521"/>
    </row>
    <row r="2" spans="1:3" ht="18.75" x14ac:dyDescent="0.25">
      <c r="A2" s="521" t="s">
        <v>243</v>
      </c>
      <c r="B2" s="521"/>
      <c r="C2" s="521"/>
    </row>
    <row r="3" spans="1:3" ht="19.5" thickBot="1" x14ac:dyDescent="0.3">
      <c r="A3" s="522" t="s">
        <v>368</v>
      </c>
      <c r="B3" s="523"/>
      <c r="C3" s="523"/>
    </row>
    <row r="4" spans="1:3" ht="45.75" thickBot="1" x14ac:dyDescent="0.3">
      <c r="A4" s="61" t="s">
        <v>244</v>
      </c>
      <c r="B4" s="62" t="s">
        <v>323</v>
      </c>
      <c r="C4" s="63" t="s">
        <v>245</v>
      </c>
    </row>
    <row r="5" spans="1:3" ht="15.75" thickBot="1" x14ac:dyDescent="0.3">
      <c r="A5" s="126" t="s">
        <v>246</v>
      </c>
      <c r="B5" s="162">
        <v>32387935</v>
      </c>
      <c r="C5" s="162">
        <f>SUM(C6:C72)</f>
        <v>8853863</v>
      </c>
    </row>
    <row r="6" spans="1:3" x14ac:dyDescent="0.25">
      <c r="A6" s="163" t="s">
        <v>167</v>
      </c>
      <c r="B6" s="319">
        <v>260570</v>
      </c>
      <c r="C6" s="166">
        <v>43420</v>
      </c>
    </row>
    <row r="7" spans="1:3" x14ac:dyDescent="0.25">
      <c r="A7" s="164" t="s">
        <v>247</v>
      </c>
      <c r="B7" s="324">
        <v>88991</v>
      </c>
      <c r="C7" s="167">
        <v>0</v>
      </c>
    </row>
    <row r="8" spans="1:3" x14ac:dyDescent="0.25">
      <c r="A8" s="164" t="s">
        <v>248</v>
      </c>
      <c r="B8" s="171">
        <v>257908</v>
      </c>
      <c r="C8" s="167">
        <v>34954</v>
      </c>
    </row>
    <row r="9" spans="1:3" x14ac:dyDescent="0.25">
      <c r="A9" s="164" t="s">
        <v>249</v>
      </c>
      <c r="B9" s="171">
        <v>101053</v>
      </c>
      <c r="C9" s="167">
        <v>0</v>
      </c>
    </row>
    <row r="10" spans="1:3" x14ac:dyDescent="0.25">
      <c r="A10" s="164" t="s">
        <v>250</v>
      </c>
      <c r="B10" s="171">
        <v>572276</v>
      </c>
      <c r="C10" s="167">
        <v>61794</v>
      </c>
    </row>
    <row r="11" spans="1:3" x14ac:dyDescent="0.25">
      <c r="A11" s="164" t="s">
        <v>251</v>
      </c>
      <c r="B11" s="171">
        <v>2500752</v>
      </c>
      <c r="C11" s="167">
        <v>862300</v>
      </c>
    </row>
    <row r="12" spans="1:3" x14ac:dyDescent="0.25">
      <c r="A12" s="164" t="s">
        <v>252</v>
      </c>
      <c r="B12" s="171">
        <v>73702</v>
      </c>
      <c r="C12" s="167">
        <v>0</v>
      </c>
    </row>
    <row r="13" spans="1:3" x14ac:dyDescent="0.25">
      <c r="A13" s="164" t="s">
        <v>253</v>
      </c>
      <c r="B13" s="171">
        <v>234161</v>
      </c>
      <c r="C13" s="167">
        <v>39277</v>
      </c>
    </row>
    <row r="14" spans="1:3" x14ac:dyDescent="0.25">
      <c r="A14" s="164" t="s">
        <v>254</v>
      </c>
      <c r="B14" s="171">
        <v>222075</v>
      </c>
      <c r="C14" s="167">
        <v>26525</v>
      </c>
    </row>
    <row r="15" spans="1:3" x14ac:dyDescent="0.25">
      <c r="A15" s="164" t="s">
        <v>255</v>
      </c>
      <c r="B15" s="171">
        <v>259180</v>
      </c>
      <c r="C15" s="167">
        <v>41479</v>
      </c>
    </row>
    <row r="16" spans="1:3" x14ac:dyDescent="0.25">
      <c r="A16" s="164" t="s">
        <v>256</v>
      </c>
      <c r="B16" s="171">
        <v>668608</v>
      </c>
      <c r="C16" s="167">
        <v>270801</v>
      </c>
    </row>
    <row r="17" spans="1:3" x14ac:dyDescent="0.25">
      <c r="A17" s="164" t="s">
        <v>257</v>
      </c>
      <c r="B17" s="171">
        <v>150974</v>
      </c>
      <c r="C17" s="167">
        <v>0</v>
      </c>
    </row>
    <row r="18" spans="1:3" x14ac:dyDescent="0.25">
      <c r="A18" s="164" t="s">
        <v>258</v>
      </c>
      <c r="B18" s="171">
        <v>168667</v>
      </c>
      <c r="C18" s="167">
        <v>46353</v>
      </c>
    </row>
    <row r="19" spans="1:3" x14ac:dyDescent="0.25">
      <c r="A19" s="164" t="s">
        <v>259</v>
      </c>
      <c r="B19" s="171">
        <v>77306</v>
      </c>
      <c r="C19" s="167">
        <v>0</v>
      </c>
    </row>
    <row r="20" spans="1:3" x14ac:dyDescent="0.25">
      <c r="A20" s="164" t="s">
        <v>260</v>
      </c>
      <c r="B20" s="171">
        <v>1337325</v>
      </c>
      <c r="C20" s="167">
        <v>180922</v>
      </c>
    </row>
    <row r="21" spans="1:3" x14ac:dyDescent="0.25">
      <c r="A21" s="164" t="s">
        <v>261</v>
      </c>
      <c r="B21" s="171">
        <v>411134</v>
      </c>
      <c r="C21" s="167">
        <v>41642</v>
      </c>
    </row>
    <row r="22" spans="1:3" x14ac:dyDescent="0.25">
      <c r="A22" s="164" t="s">
        <v>262</v>
      </c>
      <c r="B22" s="171">
        <v>121549</v>
      </c>
      <c r="C22" s="167">
        <v>32021</v>
      </c>
    </row>
    <row r="23" spans="1:3" x14ac:dyDescent="0.25">
      <c r="A23" s="164" t="s">
        <v>263</v>
      </c>
      <c r="B23" s="171">
        <v>65150</v>
      </c>
      <c r="C23" s="167">
        <v>0</v>
      </c>
    </row>
    <row r="24" spans="1:3" x14ac:dyDescent="0.25">
      <c r="A24" s="164" t="s">
        <v>264</v>
      </c>
      <c r="B24" s="171">
        <v>152199</v>
      </c>
      <c r="C24" s="167">
        <v>29052</v>
      </c>
    </row>
    <row r="25" spans="1:3" x14ac:dyDescent="0.25">
      <c r="A25" s="164" t="s">
        <v>265</v>
      </c>
      <c r="B25" s="171">
        <v>59095</v>
      </c>
      <c r="C25" s="167">
        <v>0</v>
      </c>
    </row>
    <row r="26" spans="1:3" x14ac:dyDescent="0.25">
      <c r="A26" s="164" t="s">
        <v>266</v>
      </c>
      <c r="B26" s="171">
        <v>74880</v>
      </c>
      <c r="C26" s="167">
        <v>26245</v>
      </c>
    </row>
    <row r="27" spans="1:3" x14ac:dyDescent="0.25">
      <c r="A27" s="164" t="s">
        <v>267</v>
      </c>
      <c r="B27" s="171">
        <v>61192</v>
      </c>
      <c r="C27" s="167">
        <v>0</v>
      </c>
    </row>
    <row r="28" spans="1:3" x14ac:dyDescent="0.25">
      <c r="A28" s="164" t="s">
        <v>268</v>
      </c>
      <c r="B28" s="171">
        <v>84586</v>
      </c>
      <c r="C28" s="167">
        <v>0</v>
      </c>
    </row>
    <row r="29" spans="1:3" x14ac:dyDescent="0.25">
      <c r="A29" s="164" t="s">
        <v>269</v>
      </c>
      <c r="B29" s="171">
        <v>112974</v>
      </c>
      <c r="C29" s="167">
        <v>32725</v>
      </c>
    </row>
    <row r="30" spans="1:3" x14ac:dyDescent="0.25">
      <c r="A30" s="164" t="s">
        <v>270</v>
      </c>
      <c r="B30" s="171">
        <v>199553</v>
      </c>
      <c r="C30" s="167">
        <v>62173</v>
      </c>
    </row>
    <row r="31" spans="1:3" x14ac:dyDescent="0.25">
      <c r="A31" s="164" t="s">
        <v>271</v>
      </c>
      <c r="B31" s="171">
        <v>286956</v>
      </c>
      <c r="C31" s="167">
        <v>30586</v>
      </c>
    </row>
    <row r="32" spans="1:3" x14ac:dyDescent="0.25">
      <c r="A32" s="164" t="s">
        <v>272</v>
      </c>
      <c r="B32" s="171">
        <v>204948</v>
      </c>
      <c r="C32" s="167">
        <v>43221</v>
      </c>
    </row>
    <row r="33" spans="1:3" x14ac:dyDescent="0.25">
      <c r="A33" s="164" t="s">
        <v>273</v>
      </c>
      <c r="B33" s="171">
        <v>2159762</v>
      </c>
      <c r="C33" s="167">
        <v>587583</v>
      </c>
    </row>
    <row r="34" spans="1:3" x14ac:dyDescent="0.25">
      <c r="A34" s="164" t="s">
        <v>274</v>
      </c>
      <c r="B34" s="171">
        <v>77895</v>
      </c>
      <c r="C34" s="167">
        <v>0</v>
      </c>
    </row>
    <row r="35" spans="1:3" x14ac:dyDescent="0.25">
      <c r="A35" s="164" t="s">
        <v>275</v>
      </c>
      <c r="B35" s="171">
        <v>233077</v>
      </c>
      <c r="C35" s="167">
        <v>41470</v>
      </c>
    </row>
    <row r="36" spans="1:3" x14ac:dyDescent="0.25">
      <c r="A36" s="164" t="s">
        <v>276</v>
      </c>
      <c r="B36" s="171">
        <v>147417</v>
      </c>
      <c r="C36" s="167">
        <v>24785</v>
      </c>
    </row>
    <row r="37" spans="1:3" x14ac:dyDescent="0.25">
      <c r="A37" s="164" t="s">
        <v>277</v>
      </c>
      <c r="B37" s="171">
        <v>62723</v>
      </c>
      <c r="C37" s="167">
        <v>0</v>
      </c>
    </row>
    <row r="38" spans="1:3" x14ac:dyDescent="0.25">
      <c r="A38" s="164" t="s">
        <v>278</v>
      </c>
      <c r="B38" s="171">
        <v>57941</v>
      </c>
      <c r="C38" s="167">
        <v>0</v>
      </c>
    </row>
    <row r="39" spans="1:3" x14ac:dyDescent="0.25">
      <c r="A39" s="164" t="s">
        <v>279</v>
      </c>
      <c r="B39" s="171">
        <v>483295</v>
      </c>
      <c r="C39" s="167">
        <v>64240</v>
      </c>
    </row>
    <row r="40" spans="1:3" x14ac:dyDescent="0.25">
      <c r="A40" s="164" t="s">
        <v>280</v>
      </c>
      <c r="B40" s="171">
        <v>1135567</v>
      </c>
      <c r="C40" s="167">
        <v>288192</v>
      </c>
    </row>
    <row r="41" spans="1:3" x14ac:dyDescent="0.25">
      <c r="A41" s="164" t="s">
        <v>281</v>
      </c>
      <c r="B41" s="171">
        <v>242430</v>
      </c>
      <c r="C41" s="167">
        <v>32129</v>
      </c>
    </row>
    <row r="42" spans="1:3" x14ac:dyDescent="0.25">
      <c r="A42" s="164" t="s">
        <v>282</v>
      </c>
      <c r="B42" s="171">
        <v>105247</v>
      </c>
      <c r="C42" s="167">
        <v>0</v>
      </c>
    </row>
    <row r="43" spans="1:3" x14ac:dyDescent="0.25">
      <c r="A43" s="164" t="s">
        <v>283</v>
      </c>
      <c r="B43" s="171">
        <v>51464</v>
      </c>
      <c r="C43" s="167">
        <v>0</v>
      </c>
    </row>
    <row r="44" spans="1:3" x14ac:dyDescent="0.25">
      <c r="A44" s="164" t="s">
        <v>284</v>
      </c>
      <c r="B44" s="171">
        <v>75468</v>
      </c>
      <c r="C44" s="167">
        <v>0</v>
      </c>
    </row>
    <row r="45" spans="1:3" x14ac:dyDescent="0.25">
      <c r="A45" s="164" t="s">
        <v>285</v>
      </c>
      <c r="B45" s="171">
        <v>580828</v>
      </c>
      <c r="C45" s="167">
        <v>101693</v>
      </c>
    </row>
    <row r="46" spans="1:3" x14ac:dyDescent="0.25">
      <c r="A46" s="164" t="s">
        <v>286</v>
      </c>
      <c r="B46" s="171">
        <v>570509</v>
      </c>
      <c r="C46" s="167">
        <v>49268</v>
      </c>
    </row>
    <row r="47" spans="1:3" x14ac:dyDescent="0.25">
      <c r="A47" s="164" t="s">
        <v>287</v>
      </c>
      <c r="B47" s="171">
        <v>221604</v>
      </c>
      <c r="C47" s="167">
        <v>52932</v>
      </c>
    </row>
    <row r="48" spans="1:3" x14ac:dyDescent="0.25">
      <c r="A48" s="164" t="s">
        <v>288</v>
      </c>
      <c r="B48" s="171">
        <v>5416671</v>
      </c>
      <c r="C48" s="167">
        <v>3195942</v>
      </c>
    </row>
    <row r="49" spans="1:3" x14ac:dyDescent="0.25">
      <c r="A49" s="164" t="s">
        <v>289</v>
      </c>
      <c r="B49" s="171">
        <v>115377</v>
      </c>
      <c r="C49" s="167">
        <v>44945</v>
      </c>
    </row>
    <row r="50" spans="1:3" x14ac:dyDescent="0.25">
      <c r="A50" s="164" t="s">
        <v>290</v>
      </c>
      <c r="B50" s="171">
        <v>119547</v>
      </c>
      <c r="C50" s="167">
        <v>0</v>
      </c>
    </row>
    <row r="51" spans="1:3" x14ac:dyDescent="0.25">
      <c r="A51" s="164" t="s">
        <v>291</v>
      </c>
      <c r="B51" s="171">
        <v>245280</v>
      </c>
      <c r="C51" s="167">
        <v>42373</v>
      </c>
    </row>
    <row r="52" spans="1:3" x14ac:dyDescent="0.25">
      <c r="A52" s="164" t="s">
        <v>292</v>
      </c>
      <c r="B52" s="171">
        <v>160209</v>
      </c>
      <c r="C52" s="167">
        <v>36326</v>
      </c>
    </row>
    <row r="53" spans="1:3" x14ac:dyDescent="0.25">
      <c r="A53" s="164" t="s">
        <v>293</v>
      </c>
      <c r="B53" s="171">
        <v>1881957</v>
      </c>
      <c r="C53" s="167">
        <v>600317</v>
      </c>
    </row>
    <row r="54" spans="1:3" x14ac:dyDescent="0.25">
      <c r="A54" s="164" t="s">
        <v>294</v>
      </c>
      <c r="B54" s="171">
        <v>515570</v>
      </c>
      <c r="C54" s="167">
        <v>232662</v>
      </c>
    </row>
    <row r="55" spans="1:3" x14ac:dyDescent="0.25">
      <c r="A55" s="164" t="s">
        <v>295</v>
      </c>
      <c r="B55" s="171">
        <v>2397447</v>
      </c>
      <c r="C55" s="167">
        <v>661731</v>
      </c>
    </row>
    <row r="56" spans="1:3" x14ac:dyDescent="0.25">
      <c r="A56" s="164" t="s">
        <v>296</v>
      </c>
      <c r="B56" s="171">
        <v>682626</v>
      </c>
      <c r="C56" s="167">
        <v>76559</v>
      </c>
    </row>
    <row r="57" spans="1:3" x14ac:dyDescent="0.25">
      <c r="A57" s="164" t="s">
        <v>297</v>
      </c>
      <c r="B57" s="171">
        <v>1129866</v>
      </c>
      <c r="C57" s="167">
        <v>144561</v>
      </c>
    </row>
    <row r="58" spans="1:3" x14ac:dyDescent="0.25">
      <c r="A58" s="164" t="s">
        <v>298</v>
      </c>
      <c r="B58" s="171">
        <v>1366066</v>
      </c>
      <c r="C58" s="167">
        <v>211201</v>
      </c>
    </row>
    <row r="59" spans="1:3" x14ac:dyDescent="0.25">
      <c r="A59" s="164" t="s">
        <v>299</v>
      </c>
      <c r="B59" s="171">
        <v>195406</v>
      </c>
      <c r="C59" s="167">
        <v>33194</v>
      </c>
    </row>
    <row r="60" spans="1:3" x14ac:dyDescent="0.25">
      <c r="A60" s="320" t="s">
        <v>369</v>
      </c>
      <c r="B60" s="171">
        <v>192037</v>
      </c>
      <c r="C60" s="322">
        <v>28131</v>
      </c>
    </row>
    <row r="61" spans="1:3" x14ac:dyDescent="0.25">
      <c r="A61" s="320" t="s">
        <v>370</v>
      </c>
      <c r="B61" s="171">
        <v>530695</v>
      </c>
      <c r="C61" s="322">
        <v>86197</v>
      </c>
    </row>
    <row r="62" spans="1:3" x14ac:dyDescent="0.25">
      <c r="A62" s="320" t="s">
        <v>371</v>
      </c>
      <c r="B62" s="171">
        <v>242500</v>
      </c>
      <c r="C62" s="322">
        <v>28186</v>
      </c>
    </row>
    <row r="63" spans="1:3" x14ac:dyDescent="0.25">
      <c r="A63" s="320" t="s">
        <v>372</v>
      </c>
      <c r="B63" s="171">
        <v>370401</v>
      </c>
      <c r="C63" s="322">
        <v>76866</v>
      </c>
    </row>
    <row r="64" spans="1:3" x14ac:dyDescent="0.25">
      <c r="A64" s="321" t="s">
        <v>373</v>
      </c>
      <c r="B64" s="171">
        <v>358692</v>
      </c>
      <c r="C64" s="322">
        <v>95755</v>
      </c>
    </row>
    <row r="65" spans="1:3" x14ac:dyDescent="0.25">
      <c r="A65" s="164" t="s">
        <v>300</v>
      </c>
      <c r="B65" s="171">
        <v>155003</v>
      </c>
      <c r="C65" s="167">
        <v>29079</v>
      </c>
    </row>
    <row r="66" spans="1:3" x14ac:dyDescent="0.25">
      <c r="A66" s="164" t="s">
        <v>301</v>
      </c>
      <c r="B66" s="171">
        <v>126120</v>
      </c>
      <c r="C66" s="167">
        <v>26101</v>
      </c>
    </row>
    <row r="67" spans="1:3" x14ac:dyDescent="0.25">
      <c r="A67" s="164" t="s">
        <v>302</v>
      </c>
      <c r="B67" s="171">
        <v>93797</v>
      </c>
      <c r="C67" s="167">
        <v>0</v>
      </c>
    </row>
    <row r="68" spans="1:3" x14ac:dyDescent="0.25">
      <c r="A68" s="164" t="s">
        <v>303</v>
      </c>
      <c r="B68" s="171">
        <v>84350</v>
      </c>
      <c r="C68" s="167">
        <v>0</v>
      </c>
    </row>
    <row r="69" spans="1:3" x14ac:dyDescent="0.25">
      <c r="A69" s="164" t="s">
        <v>304</v>
      </c>
      <c r="B69" s="171">
        <v>682249</v>
      </c>
      <c r="C69" s="167">
        <v>55955</v>
      </c>
    </row>
    <row r="70" spans="1:3" x14ac:dyDescent="0.25">
      <c r="A70" s="164" t="s">
        <v>305</v>
      </c>
      <c r="B70" s="171">
        <v>86847</v>
      </c>
      <c r="C70" s="167">
        <v>0</v>
      </c>
    </row>
    <row r="71" spans="1:3" x14ac:dyDescent="0.25">
      <c r="A71" s="164" t="s">
        <v>306</v>
      </c>
      <c r="B71" s="171">
        <v>133211</v>
      </c>
      <c r="C71" s="167">
        <v>0</v>
      </c>
    </row>
    <row r="72" spans="1:3" ht="15.75" thickBot="1" x14ac:dyDescent="0.3">
      <c r="A72" s="165" t="s">
        <v>307</v>
      </c>
      <c r="B72" s="323">
        <v>93020</v>
      </c>
      <c r="C72" s="168">
        <v>0</v>
      </c>
    </row>
    <row r="73" spans="1:3" x14ac:dyDescent="0.25">
      <c r="B73" s="89"/>
      <c r="C73" s="89"/>
    </row>
  </sheetData>
  <sheetProtection algorithmName="SHA-512" hashValue="IzQVH6e3Xt2KNiywe0/+gN3BnlZqx8xyV0VwsoPVHooIxBFtErDzmJpmT8WDyHHsv3Ynh4xLvu7WnDw/Wp+h0g==" saltValue="jEYj7pKbf2t9lPA4BUw0kQ==" spinCount="100000" sheet="1" selectLockedCells="1" selectUnlockedCells="1"/>
  <mergeCells count="3">
    <mergeCell ref="A2:C2"/>
    <mergeCell ref="A1:C1"/>
    <mergeCell ref="A3:C3"/>
  </mergeCells>
  <printOptions horizontalCentered="1"/>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
  <sheetViews>
    <sheetView workbookViewId="0">
      <selection activeCell="A2" sqref="A2:A6"/>
    </sheetView>
  </sheetViews>
  <sheetFormatPr defaultRowHeight="15" x14ac:dyDescent="0.25"/>
  <cols>
    <col min="1" max="1" width="33.140625" bestFit="1" customWidth="1"/>
    <col min="2" max="2" width="4.28515625" customWidth="1"/>
    <col min="4" max="4" width="2.7109375" customWidth="1"/>
    <col min="5" max="5" width="12" customWidth="1"/>
  </cols>
  <sheetData>
    <row r="2" spans="1:5" x14ac:dyDescent="0.25">
      <c r="A2" t="s">
        <v>96</v>
      </c>
      <c r="C2" t="s">
        <v>308</v>
      </c>
      <c r="E2" t="s">
        <v>309</v>
      </c>
    </row>
    <row r="3" spans="1:5" x14ac:dyDescent="0.25">
      <c r="A3" t="s">
        <v>310</v>
      </c>
      <c r="C3" t="s">
        <v>311</v>
      </c>
      <c r="E3" t="s">
        <v>312</v>
      </c>
    </row>
    <row r="4" spans="1:5" x14ac:dyDescent="0.25">
      <c r="A4" t="s">
        <v>313</v>
      </c>
      <c r="E4" t="s">
        <v>314</v>
      </c>
    </row>
    <row r="5" spans="1:5" x14ac:dyDescent="0.25">
      <c r="A5" t="s">
        <v>315</v>
      </c>
    </row>
    <row r="6" spans="1:5" x14ac:dyDescent="0.25">
      <c r="A6" t="s">
        <v>374</v>
      </c>
    </row>
  </sheetData>
  <sheetProtection algorithmName="SHA-512" hashValue="y6jmTA4z+3XAG4siWNPTn9hzwsW03NCWEF8lB4IYWrozFJ9/q9iEo3m1+9dmV8Ud9Ei3olci3tpxYOPnkoLIRg==" saltValue="hwfZfei8gXvBmfjyFCv5Ag==" spinCount="100000" sheet="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Y81"/>
  <sheetViews>
    <sheetView zoomScaleNormal="100" workbookViewId="0">
      <selection activeCell="C9" sqref="C9"/>
    </sheetView>
  </sheetViews>
  <sheetFormatPr defaultRowHeight="15" x14ac:dyDescent="0.25"/>
  <cols>
    <col min="1" max="1" width="20.5703125" customWidth="1"/>
    <col min="2" max="2" width="13.42578125" customWidth="1"/>
    <col min="3" max="3" width="14.5703125" customWidth="1"/>
    <col min="4" max="4" width="12.7109375" customWidth="1"/>
    <col min="5" max="5" width="12.28515625" customWidth="1"/>
    <col min="6" max="6" width="15" customWidth="1"/>
    <col min="7" max="7" width="14.7109375" customWidth="1"/>
    <col min="8" max="8" width="13.28515625" customWidth="1"/>
    <col min="9" max="9" width="4.140625" customWidth="1"/>
    <col min="10" max="19" width="8.85546875" style="39"/>
  </cols>
  <sheetData>
    <row r="1" spans="1:24" ht="18.75" x14ac:dyDescent="0.3">
      <c r="A1" s="1" t="s">
        <v>3</v>
      </c>
      <c r="J1" s="83"/>
      <c r="K1" s="38"/>
      <c r="L1" s="38"/>
      <c r="M1" s="38"/>
      <c r="N1" s="38"/>
      <c r="O1" s="38"/>
      <c r="P1" s="38"/>
      <c r="Q1" s="38"/>
      <c r="R1" s="38"/>
      <c r="S1" s="38"/>
      <c r="T1" s="7"/>
      <c r="U1" s="8"/>
      <c r="V1" s="8"/>
      <c r="W1" s="8"/>
      <c r="X1" s="8"/>
    </row>
    <row r="2" spans="1:24" x14ac:dyDescent="0.25">
      <c r="A2" s="8"/>
      <c r="B2" s="8"/>
      <c r="C2" s="8"/>
      <c r="D2" s="8"/>
      <c r="E2" s="8"/>
      <c r="F2" s="8"/>
      <c r="G2" s="8"/>
      <c r="H2" s="8"/>
      <c r="I2" s="8"/>
      <c r="J2" s="7"/>
      <c r="K2" s="8"/>
      <c r="L2" s="8"/>
      <c r="M2" s="38"/>
      <c r="N2" s="38"/>
      <c r="O2" s="38"/>
      <c r="P2" s="38"/>
      <c r="Q2" s="38"/>
      <c r="R2" s="38"/>
      <c r="S2" s="38"/>
      <c r="T2" s="7"/>
      <c r="U2" s="8"/>
      <c r="V2" s="8"/>
      <c r="W2" s="8"/>
      <c r="X2" s="8"/>
    </row>
    <row r="3" spans="1:24" x14ac:dyDescent="0.25">
      <c r="A3" s="84" t="s">
        <v>4</v>
      </c>
      <c r="B3" s="339"/>
      <c r="C3" s="339"/>
      <c r="D3" s="339"/>
      <c r="E3" s="339"/>
      <c r="F3" s="8"/>
      <c r="G3" s="8"/>
      <c r="H3" s="8"/>
      <c r="I3" s="8"/>
      <c r="J3" s="7"/>
      <c r="K3" s="8"/>
      <c r="L3" s="8"/>
      <c r="M3" s="38"/>
      <c r="N3" s="38"/>
      <c r="O3" s="38"/>
      <c r="P3" s="38"/>
      <c r="Q3" s="38"/>
      <c r="R3" s="38"/>
      <c r="S3" s="38"/>
      <c r="T3" s="7"/>
      <c r="U3" s="8"/>
      <c r="V3" s="8"/>
      <c r="W3" s="8"/>
      <c r="X3" s="8"/>
    </row>
    <row r="4" spans="1:24" x14ac:dyDescent="0.25">
      <c r="A4" s="84" t="s">
        <v>5</v>
      </c>
      <c r="B4" s="340"/>
      <c r="C4" s="340"/>
      <c r="D4" s="340"/>
      <c r="E4" s="340"/>
      <c r="F4" s="80" t="s">
        <v>6</v>
      </c>
      <c r="H4" s="8"/>
      <c r="I4" s="8"/>
      <c r="J4" s="38"/>
      <c r="K4" s="38"/>
      <c r="L4" s="38"/>
      <c r="M4" s="38"/>
      <c r="N4" s="38"/>
      <c r="O4" s="38"/>
      <c r="P4" s="38"/>
      <c r="Q4" s="38"/>
      <c r="R4" s="38"/>
      <c r="S4" s="38"/>
      <c r="T4" s="7"/>
      <c r="U4" s="8"/>
      <c r="V4" s="8"/>
      <c r="W4" s="8"/>
      <c r="X4" s="8"/>
    </row>
    <row r="5" spans="1:24" ht="56.25" customHeight="1" x14ac:dyDescent="0.25">
      <c r="A5" s="8"/>
      <c r="B5" s="8"/>
      <c r="C5" s="8"/>
      <c r="D5" s="8"/>
      <c r="E5" s="8"/>
      <c r="F5" s="8"/>
      <c r="G5" s="8"/>
      <c r="H5" s="8"/>
      <c r="I5" s="8"/>
      <c r="J5" s="355"/>
      <c r="K5" s="355"/>
      <c r="L5" s="355"/>
      <c r="M5" s="355"/>
      <c r="N5" s="355"/>
      <c r="O5" s="355"/>
      <c r="P5" s="355"/>
      <c r="Q5" s="355"/>
      <c r="R5" s="355"/>
      <c r="S5" s="38"/>
      <c r="T5" s="7"/>
      <c r="U5" s="8"/>
      <c r="V5" s="8"/>
      <c r="W5" s="8"/>
      <c r="X5" s="8"/>
    </row>
    <row r="6" spans="1:24" ht="23.25" customHeight="1" x14ac:dyDescent="0.25">
      <c r="A6" s="45" t="s">
        <v>7</v>
      </c>
      <c r="B6" s="8"/>
      <c r="C6" s="8"/>
      <c r="D6" s="8"/>
      <c r="E6" s="8"/>
      <c r="F6" s="8"/>
      <c r="G6" s="8"/>
      <c r="H6" s="8"/>
      <c r="I6" s="8"/>
      <c r="S6" s="38"/>
      <c r="T6" s="7"/>
      <c r="U6" s="8"/>
      <c r="V6" s="8"/>
      <c r="W6" s="8"/>
      <c r="X6" s="8"/>
    </row>
    <row r="7" spans="1:24" x14ac:dyDescent="0.25">
      <c r="A7" s="351" t="s">
        <v>8</v>
      </c>
      <c r="B7" s="352"/>
      <c r="C7" s="71" t="s">
        <v>9</v>
      </c>
      <c r="D7" s="66"/>
      <c r="E7" s="40"/>
      <c r="F7" s="119" t="s">
        <v>10</v>
      </c>
      <c r="G7" s="120"/>
      <c r="H7" s="121"/>
      <c r="I7" s="10"/>
      <c r="J7" s="83" t="s">
        <v>11</v>
      </c>
      <c r="K7" s="37"/>
      <c r="L7" s="37"/>
      <c r="M7" s="37"/>
      <c r="N7" s="37"/>
      <c r="O7" s="37"/>
      <c r="P7" s="37"/>
      <c r="Q7" s="37"/>
      <c r="R7" s="37"/>
      <c r="S7" s="37"/>
      <c r="T7" s="9"/>
      <c r="U7" s="10"/>
      <c r="V7" s="10"/>
      <c r="W7" s="10"/>
      <c r="X7" s="10"/>
    </row>
    <row r="8" spans="1:24" ht="91.5" customHeight="1" thickBot="1" x14ac:dyDescent="0.3">
      <c r="A8" s="353"/>
      <c r="B8" s="354"/>
      <c r="C8" s="72" t="s">
        <v>12</v>
      </c>
      <c r="D8" s="64" t="s">
        <v>13</v>
      </c>
      <c r="E8" s="65" t="s">
        <v>14</v>
      </c>
      <c r="F8" s="72" t="s">
        <v>12</v>
      </c>
      <c r="G8" s="122" t="s">
        <v>13</v>
      </c>
      <c r="H8" s="65" t="s">
        <v>14</v>
      </c>
      <c r="I8" s="10"/>
      <c r="J8" s="355" t="s">
        <v>15</v>
      </c>
      <c r="K8" s="355"/>
      <c r="L8" s="355"/>
      <c r="M8" s="355"/>
      <c r="N8" s="355"/>
      <c r="O8" s="355"/>
      <c r="P8" s="355"/>
      <c r="Q8" s="355"/>
      <c r="R8" s="355"/>
      <c r="S8" s="355"/>
      <c r="T8" s="355"/>
      <c r="U8" s="11"/>
      <c r="V8" s="11"/>
      <c r="W8" s="11"/>
      <c r="X8" s="11"/>
    </row>
    <row r="9" spans="1:24" x14ac:dyDescent="0.25">
      <c r="A9" s="127" t="s">
        <v>16</v>
      </c>
      <c r="B9" s="73" t="s">
        <v>17</v>
      </c>
      <c r="C9" s="197"/>
      <c r="D9" s="198"/>
      <c r="E9" s="199" t="str">
        <f>IFERROR(D9/C9,"n/a")</f>
        <v>n/a</v>
      </c>
      <c r="F9" s="200"/>
      <c r="G9" s="198"/>
      <c r="H9" s="201" t="str">
        <f>IFERROR(G9/F9,"n/a")</f>
        <v>n/a</v>
      </c>
      <c r="I9" s="8"/>
      <c r="J9" s="355"/>
      <c r="K9" s="355"/>
      <c r="L9" s="355"/>
      <c r="M9" s="355"/>
      <c r="N9" s="355"/>
      <c r="O9" s="355"/>
      <c r="P9" s="355"/>
      <c r="Q9" s="355"/>
      <c r="R9" s="355"/>
      <c r="S9" s="355"/>
      <c r="T9" s="355"/>
      <c r="V9" s="13"/>
      <c r="W9" s="13"/>
      <c r="X9" s="13"/>
    </row>
    <row r="10" spans="1:24" x14ac:dyDescent="0.25">
      <c r="A10" s="128" t="s">
        <v>18</v>
      </c>
      <c r="B10" s="68" t="s">
        <v>19</v>
      </c>
      <c r="C10" s="202"/>
      <c r="D10" s="203"/>
      <c r="E10" s="204" t="str">
        <f t="shared" ref="E10:E23" si="0">IFERROR(D10/C10,"n/a")</f>
        <v>n/a</v>
      </c>
      <c r="F10" s="205"/>
      <c r="G10" s="203"/>
      <c r="H10" s="206" t="str">
        <f t="shared" ref="H10:H22" si="1">IFERROR(G10/F10,"n/a")</f>
        <v>n/a</v>
      </c>
      <c r="I10" s="8"/>
      <c r="J10" s="109" t="s">
        <v>20</v>
      </c>
      <c r="K10" s="150"/>
      <c r="L10" s="150"/>
      <c r="M10" s="150"/>
      <c r="N10" s="150"/>
      <c r="O10" s="150"/>
      <c r="P10" s="150"/>
      <c r="Q10" s="150"/>
      <c r="R10" s="150"/>
      <c r="S10" s="150"/>
      <c r="T10" s="117"/>
      <c r="U10" s="118"/>
      <c r="V10" s="13"/>
      <c r="W10" s="13"/>
      <c r="X10" s="13"/>
    </row>
    <row r="11" spans="1:24" x14ac:dyDescent="0.25">
      <c r="A11" s="128" t="s">
        <v>21</v>
      </c>
      <c r="B11" s="68" t="s">
        <v>22</v>
      </c>
      <c r="C11" s="202"/>
      <c r="D11" s="203"/>
      <c r="E11" s="204" t="str">
        <f t="shared" si="0"/>
        <v>n/a</v>
      </c>
      <c r="F11" s="205"/>
      <c r="G11" s="203"/>
      <c r="H11" s="206" t="str">
        <f t="shared" si="1"/>
        <v>n/a</v>
      </c>
      <c r="I11" s="8"/>
      <c r="J11" s="150" t="s">
        <v>23</v>
      </c>
      <c r="K11" s="150"/>
      <c r="L11" s="150"/>
      <c r="M11" s="150"/>
      <c r="N11" s="150"/>
      <c r="O11" s="150"/>
      <c r="P11" s="150"/>
      <c r="Q11" s="150"/>
      <c r="R11" s="150"/>
      <c r="S11" s="150"/>
      <c r="T11" s="118"/>
      <c r="U11" s="118"/>
      <c r="V11" s="13"/>
      <c r="W11" s="13"/>
      <c r="X11" s="13"/>
    </row>
    <row r="12" spans="1:24" x14ac:dyDescent="0.25">
      <c r="A12" s="128" t="s">
        <v>24</v>
      </c>
      <c r="B12" s="68" t="s">
        <v>25</v>
      </c>
      <c r="C12" s="202"/>
      <c r="D12" s="203"/>
      <c r="E12" s="204" t="str">
        <f t="shared" si="0"/>
        <v>n/a</v>
      </c>
      <c r="F12" s="205"/>
      <c r="G12" s="203"/>
      <c r="H12" s="206" t="str">
        <f t="shared" si="1"/>
        <v>n/a</v>
      </c>
      <c r="I12" s="8"/>
      <c r="J12" s="116" t="s">
        <v>26</v>
      </c>
      <c r="K12" s="116"/>
      <c r="L12" s="116"/>
      <c r="M12" s="116"/>
      <c r="N12" s="116"/>
      <c r="O12" s="116"/>
      <c r="P12" s="116"/>
      <c r="Q12" s="116"/>
      <c r="R12" s="116"/>
      <c r="S12" s="116"/>
      <c r="T12" s="116"/>
      <c r="U12" s="116"/>
      <c r="V12" s="13"/>
      <c r="W12" s="13"/>
      <c r="X12" s="13"/>
    </row>
    <row r="13" spans="1:24" x14ac:dyDescent="0.25">
      <c r="A13" s="128" t="s">
        <v>27</v>
      </c>
      <c r="B13" s="68" t="s">
        <v>28</v>
      </c>
      <c r="C13" s="202"/>
      <c r="D13" s="203"/>
      <c r="E13" s="204" t="str">
        <f t="shared" si="0"/>
        <v>n/a</v>
      </c>
      <c r="F13" s="205"/>
      <c r="G13" s="203"/>
      <c r="H13" s="206" t="str">
        <f t="shared" si="1"/>
        <v>n/a</v>
      </c>
      <c r="I13" s="8"/>
      <c r="J13" s="359" t="s">
        <v>29</v>
      </c>
      <c r="K13" s="359"/>
      <c r="L13" s="359"/>
      <c r="M13" s="359"/>
      <c r="N13" s="359"/>
      <c r="O13" s="359"/>
      <c r="P13" s="359"/>
      <c r="Q13" s="359"/>
      <c r="R13" s="359"/>
      <c r="S13" s="359"/>
      <c r="T13" s="359"/>
      <c r="U13" s="359"/>
      <c r="V13" s="13"/>
      <c r="W13" s="13"/>
      <c r="X13" s="13"/>
    </row>
    <row r="14" spans="1:24" ht="15.75" thickBot="1" x14ac:dyDescent="0.3">
      <c r="A14" s="129" t="s">
        <v>30</v>
      </c>
      <c r="B14" s="69" t="s">
        <v>31</v>
      </c>
      <c r="C14" s="207"/>
      <c r="D14" s="208"/>
      <c r="E14" s="209" t="str">
        <f t="shared" si="0"/>
        <v>n/a</v>
      </c>
      <c r="F14" s="210"/>
      <c r="G14" s="208"/>
      <c r="H14" s="211" t="str">
        <f t="shared" si="1"/>
        <v>n/a</v>
      </c>
      <c r="I14" s="8"/>
      <c r="J14" s="359" t="s">
        <v>32</v>
      </c>
      <c r="K14" s="359"/>
      <c r="L14" s="359"/>
      <c r="M14" s="359"/>
      <c r="N14" s="359"/>
      <c r="O14" s="359"/>
      <c r="P14" s="359"/>
      <c r="Q14" s="359"/>
      <c r="R14" s="359"/>
      <c r="S14" s="359"/>
      <c r="T14" s="359"/>
      <c r="U14" s="359"/>
      <c r="V14" s="13"/>
      <c r="W14" s="13"/>
      <c r="X14" s="13"/>
    </row>
    <row r="15" spans="1:24" ht="15" customHeight="1" thickBot="1" x14ac:dyDescent="0.3">
      <c r="A15" s="130"/>
      <c r="B15" s="70" t="s">
        <v>33</v>
      </c>
      <c r="C15" s="212">
        <f>SUM(C9:C14)</f>
        <v>0</v>
      </c>
      <c r="D15" s="213">
        <f>SUM(D9:D14)</f>
        <v>0</v>
      </c>
      <c r="E15" s="214" t="str">
        <f t="shared" si="0"/>
        <v>n/a</v>
      </c>
      <c r="F15" s="212">
        <f>SUM(F9:F14)</f>
        <v>0</v>
      </c>
      <c r="G15" s="213">
        <f>SUM(G9:G14)</f>
        <v>0</v>
      </c>
      <c r="H15" s="215" t="str">
        <f t="shared" si="1"/>
        <v>n/a</v>
      </c>
      <c r="I15" s="8"/>
      <c r="V15" s="13"/>
      <c r="W15" s="13"/>
      <c r="X15" s="13"/>
    </row>
    <row r="16" spans="1:24" ht="15" customHeight="1" x14ac:dyDescent="0.25">
      <c r="A16" s="131" t="s">
        <v>16</v>
      </c>
      <c r="B16" s="67" t="s">
        <v>34</v>
      </c>
      <c r="C16" s="197"/>
      <c r="D16" s="198"/>
      <c r="E16" s="199" t="str">
        <f t="shared" si="0"/>
        <v>n/a</v>
      </c>
      <c r="F16" s="200"/>
      <c r="G16" s="198"/>
      <c r="H16" s="201" t="str">
        <f t="shared" si="1"/>
        <v>n/a</v>
      </c>
      <c r="I16" s="8"/>
      <c r="V16" s="13"/>
      <c r="W16" s="13"/>
      <c r="X16" s="13"/>
    </row>
    <row r="17" spans="1:25" x14ac:dyDescent="0.25">
      <c r="A17" s="128" t="s">
        <v>35</v>
      </c>
      <c r="B17" s="68" t="s">
        <v>36</v>
      </c>
      <c r="C17" s="202"/>
      <c r="D17" s="203"/>
      <c r="E17" s="204" t="str">
        <f t="shared" si="0"/>
        <v>n/a</v>
      </c>
      <c r="F17" s="205"/>
      <c r="G17" s="203"/>
      <c r="H17" s="206" t="str">
        <f t="shared" si="1"/>
        <v>n/a</v>
      </c>
      <c r="I17" s="8"/>
      <c r="V17" s="13"/>
      <c r="W17" s="13"/>
      <c r="X17" s="13"/>
    </row>
    <row r="18" spans="1:25" x14ac:dyDescent="0.25">
      <c r="A18" s="128" t="s">
        <v>37</v>
      </c>
      <c r="B18" s="68" t="s">
        <v>38</v>
      </c>
      <c r="C18" s="202"/>
      <c r="D18" s="203"/>
      <c r="E18" s="204" t="str">
        <f t="shared" si="0"/>
        <v>n/a</v>
      </c>
      <c r="F18" s="205"/>
      <c r="G18" s="203"/>
      <c r="H18" s="206" t="str">
        <f t="shared" si="1"/>
        <v>n/a</v>
      </c>
      <c r="I18" s="8"/>
      <c r="V18" s="13"/>
      <c r="W18" s="13"/>
      <c r="X18" s="13"/>
    </row>
    <row r="19" spans="1:25" x14ac:dyDescent="0.25">
      <c r="A19" s="128" t="s">
        <v>39</v>
      </c>
      <c r="B19" s="68" t="s">
        <v>40</v>
      </c>
      <c r="C19" s="202"/>
      <c r="D19" s="203"/>
      <c r="E19" s="204" t="str">
        <f t="shared" si="0"/>
        <v>n/a</v>
      </c>
      <c r="F19" s="205"/>
      <c r="G19" s="203"/>
      <c r="H19" s="206" t="str">
        <f t="shared" si="1"/>
        <v>n/a</v>
      </c>
      <c r="I19" s="8"/>
      <c r="V19" s="13"/>
      <c r="W19" s="13"/>
      <c r="X19" s="13"/>
    </row>
    <row r="20" spans="1:25" x14ac:dyDescent="0.25">
      <c r="A20" s="128" t="s">
        <v>41</v>
      </c>
      <c r="B20" s="68" t="s">
        <v>42</v>
      </c>
      <c r="C20" s="202"/>
      <c r="D20" s="203"/>
      <c r="E20" s="204" t="str">
        <f t="shared" si="0"/>
        <v>n/a</v>
      </c>
      <c r="F20" s="205"/>
      <c r="G20" s="203"/>
      <c r="H20" s="206" t="str">
        <f t="shared" si="1"/>
        <v>n/a</v>
      </c>
      <c r="I20" s="8"/>
      <c r="J20" s="38"/>
      <c r="K20" s="38"/>
      <c r="L20" s="38"/>
      <c r="M20" s="38"/>
      <c r="N20" s="38"/>
      <c r="O20" s="38"/>
      <c r="P20" s="38"/>
      <c r="Q20" s="38"/>
      <c r="R20" s="38"/>
      <c r="S20" s="38"/>
      <c r="T20" s="12"/>
      <c r="U20" s="13"/>
      <c r="V20" s="13"/>
      <c r="W20" s="13"/>
      <c r="X20" s="13"/>
    </row>
    <row r="21" spans="1:25" ht="15.75" thickBot="1" x14ac:dyDescent="0.3">
      <c r="A21" s="132" t="s">
        <v>43</v>
      </c>
      <c r="B21" s="69" t="s">
        <v>44</v>
      </c>
      <c r="C21" s="216"/>
      <c r="D21" s="217"/>
      <c r="E21" s="218" t="str">
        <f t="shared" si="0"/>
        <v>n/a</v>
      </c>
      <c r="F21" s="219"/>
      <c r="G21" s="217"/>
      <c r="H21" s="220" t="str">
        <f t="shared" si="1"/>
        <v>n/a</v>
      </c>
      <c r="I21" s="8"/>
      <c r="J21" s="38"/>
      <c r="K21" s="38"/>
      <c r="L21" s="38"/>
      <c r="M21" s="38"/>
      <c r="N21" s="38"/>
      <c r="O21" s="38"/>
      <c r="P21" s="38"/>
      <c r="Q21" s="38"/>
      <c r="R21" s="38"/>
      <c r="S21" s="38"/>
      <c r="T21" s="12"/>
      <c r="U21" s="13"/>
      <c r="V21" s="13"/>
      <c r="W21" s="13"/>
      <c r="X21" s="13"/>
    </row>
    <row r="22" spans="1:25" ht="15.75" thickBot="1" x14ac:dyDescent="0.3">
      <c r="A22" s="130"/>
      <c r="B22" s="14" t="s">
        <v>45</v>
      </c>
      <c r="C22" s="212">
        <f>SUM(C16:C21)</f>
        <v>0</v>
      </c>
      <c r="D22" s="213">
        <f>SUM(D16:D21)</f>
        <v>0</v>
      </c>
      <c r="E22" s="214" t="str">
        <f t="shared" si="0"/>
        <v>n/a</v>
      </c>
      <c r="F22" s="212">
        <f>SUM(F16:F21)</f>
        <v>0</v>
      </c>
      <c r="G22" s="213">
        <f>SUM(G16:G21)</f>
        <v>0</v>
      </c>
      <c r="H22" s="215" t="str">
        <f t="shared" si="1"/>
        <v>n/a</v>
      </c>
      <c r="I22" s="8"/>
      <c r="J22" s="38"/>
      <c r="K22" s="38"/>
      <c r="L22" s="38"/>
      <c r="M22" s="38"/>
      <c r="N22" s="38"/>
      <c r="O22" s="38"/>
      <c r="P22" s="38"/>
      <c r="Q22" s="38"/>
      <c r="R22" s="38"/>
      <c r="S22" s="38"/>
      <c r="T22" s="12"/>
      <c r="U22" s="13"/>
      <c r="V22" s="13"/>
      <c r="W22" s="13"/>
      <c r="X22" s="13"/>
    </row>
    <row r="23" spans="1:25" ht="15.75" thickBot="1" x14ac:dyDescent="0.3">
      <c r="A23" s="133"/>
      <c r="B23" s="14" t="s">
        <v>46</v>
      </c>
      <c r="C23" s="221">
        <f>+C15+C22</f>
        <v>0</v>
      </c>
      <c r="D23" s="222">
        <f>+D15+D22</f>
        <v>0</v>
      </c>
      <c r="E23" s="223" t="str">
        <f t="shared" si="0"/>
        <v>n/a</v>
      </c>
      <c r="F23" s="221">
        <f>+F15+F22</f>
        <v>0</v>
      </c>
      <c r="G23" s="222">
        <f>+G15+G22</f>
        <v>0</v>
      </c>
      <c r="H23" s="224" t="str">
        <f>IFERROR(G23/F23,"n/a")</f>
        <v>n/a</v>
      </c>
      <c r="I23" s="8"/>
      <c r="J23" s="38"/>
      <c r="K23" s="38"/>
      <c r="L23" s="38"/>
      <c r="M23" s="38"/>
      <c r="N23" s="38"/>
      <c r="O23" s="38"/>
      <c r="P23" s="38"/>
      <c r="Q23" s="38"/>
      <c r="R23" s="38"/>
      <c r="S23" s="38"/>
      <c r="T23" s="12"/>
      <c r="U23" s="13"/>
      <c r="V23" s="13"/>
      <c r="W23" s="13"/>
      <c r="X23" s="13"/>
    </row>
    <row r="24" spans="1:25" x14ac:dyDescent="0.25">
      <c r="A24" s="8"/>
      <c r="B24" s="8"/>
      <c r="C24" s="8"/>
      <c r="D24" s="8"/>
      <c r="E24" s="8"/>
      <c r="F24" s="8"/>
      <c r="G24" s="8"/>
      <c r="H24" s="8"/>
      <c r="I24" s="8"/>
      <c r="J24" s="38"/>
      <c r="K24" s="38"/>
      <c r="L24" s="38"/>
      <c r="M24" s="38"/>
      <c r="N24" s="38"/>
      <c r="O24" s="38"/>
      <c r="P24" s="38"/>
      <c r="Q24" s="38"/>
      <c r="R24" s="38"/>
      <c r="S24" s="38"/>
      <c r="T24" s="76"/>
    </row>
    <row r="25" spans="1:25" x14ac:dyDescent="0.25">
      <c r="A25" s="45" t="s">
        <v>47</v>
      </c>
      <c r="B25" s="8"/>
      <c r="C25" s="8"/>
      <c r="D25" s="8"/>
      <c r="E25" s="8"/>
      <c r="F25" s="8"/>
      <c r="G25" s="8"/>
      <c r="H25" s="8"/>
      <c r="I25" s="8"/>
      <c r="J25" s="38"/>
      <c r="K25" s="38"/>
      <c r="L25" s="38"/>
      <c r="M25" s="38"/>
      <c r="N25" s="38"/>
      <c r="O25" s="38"/>
      <c r="P25" s="38"/>
      <c r="Q25" s="38"/>
      <c r="R25" s="38"/>
      <c r="S25" s="38"/>
      <c r="T25" s="76"/>
    </row>
    <row r="26" spans="1:25" x14ac:dyDescent="0.25">
      <c r="A26" s="347" t="s">
        <v>48</v>
      </c>
      <c r="B26" s="348"/>
      <c r="C26" s="33" t="s">
        <v>9</v>
      </c>
      <c r="D26" s="34"/>
      <c r="E26" s="35"/>
      <c r="F26" s="33" t="s">
        <v>10</v>
      </c>
      <c r="G26" s="34"/>
      <c r="H26" s="35"/>
      <c r="I26" s="10"/>
      <c r="J26" s="115" t="s">
        <v>11</v>
      </c>
      <c r="K26" s="109"/>
      <c r="L26" s="109"/>
      <c r="M26" s="37"/>
      <c r="N26" s="37"/>
      <c r="O26" s="37"/>
      <c r="P26" s="37"/>
      <c r="Q26" s="37"/>
      <c r="R26" s="37"/>
      <c r="S26" s="37"/>
      <c r="T26" s="4"/>
      <c r="U26" s="3"/>
      <c r="V26" s="3"/>
      <c r="W26" s="3"/>
      <c r="X26" s="3"/>
    </row>
    <row r="27" spans="1:25" ht="85.5" customHeight="1" thickBot="1" x14ac:dyDescent="0.3">
      <c r="A27" s="349"/>
      <c r="B27" s="350"/>
      <c r="C27" s="112" t="s">
        <v>49</v>
      </c>
      <c r="D27" s="112" t="s">
        <v>50</v>
      </c>
      <c r="E27" s="112" t="s">
        <v>51</v>
      </c>
      <c r="F27" s="112" t="s">
        <v>49</v>
      </c>
      <c r="G27" s="112" t="s">
        <v>50</v>
      </c>
      <c r="H27" s="112" t="s">
        <v>51</v>
      </c>
      <c r="I27" s="8"/>
      <c r="J27" s="355" t="s">
        <v>52</v>
      </c>
      <c r="K27" s="355"/>
      <c r="L27" s="355"/>
      <c r="M27" s="355"/>
      <c r="N27" s="355"/>
      <c r="O27" s="355"/>
      <c r="P27" s="355"/>
      <c r="Q27" s="355"/>
      <c r="R27" s="355"/>
      <c r="S27" s="38"/>
      <c r="T27" s="76"/>
    </row>
    <row r="28" spans="1:25" x14ac:dyDescent="0.25">
      <c r="A28" s="341" t="s">
        <v>53</v>
      </c>
      <c r="B28" s="342"/>
      <c r="C28" s="225"/>
      <c r="D28" s="226"/>
      <c r="E28" s="227" t="str">
        <f>IFERROR(D28/C28,"n/a")</f>
        <v>n/a</v>
      </c>
      <c r="F28" s="225"/>
      <c r="G28" s="226"/>
      <c r="H28" s="227" t="str">
        <f>IFERROR(G28/F28,"n/a")</f>
        <v>n/a</v>
      </c>
      <c r="I28" s="46"/>
      <c r="J28" s="355"/>
      <c r="K28" s="355"/>
      <c r="L28" s="355"/>
      <c r="M28" s="355"/>
      <c r="N28" s="355"/>
      <c r="O28" s="355"/>
      <c r="P28" s="355"/>
      <c r="Q28" s="355"/>
      <c r="R28" s="355"/>
      <c r="S28" s="38"/>
      <c r="T28" s="6"/>
      <c r="U28" s="5"/>
      <c r="V28" s="5"/>
      <c r="W28" s="5"/>
      <c r="X28" s="5"/>
      <c r="Y28" s="5"/>
    </row>
    <row r="29" spans="1:25" ht="18.75" customHeight="1" thickBot="1" x14ac:dyDescent="0.3">
      <c r="A29" s="345" t="s">
        <v>54</v>
      </c>
      <c r="B29" s="346"/>
      <c r="C29" s="228"/>
      <c r="D29" s="229"/>
      <c r="E29" s="230" t="str">
        <f>IFERROR(D29/C29,"n/a")</f>
        <v>n/a</v>
      </c>
      <c r="F29" s="228"/>
      <c r="G29" s="229"/>
      <c r="H29" s="230" t="str">
        <f>IFERROR(G29/F29,"n/a")</f>
        <v>n/a</v>
      </c>
      <c r="I29" s="46"/>
      <c r="J29" s="355"/>
      <c r="K29" s="355"/>
      <c r="L29" s="355"/>
      <c r="M29" s="355"/>
      <c r="N29" s="355"/>
      <c r="O29" s="355"/>
      <c r="P29" s="355"/>
      <c r="Q29" s="355"/>
      <c r="R29" s="355"/>
      <c r="S29" s="38"/>
      <c r="T29" s="6"/>
      <c r="U29" s="5"/>
      <c r="V29" s="5"/>
      <c r="W29" s="5"/>
      <c r="X29" s="5"/>
      <c r="Y29" s="5"/>
    </row>
    <row r="30" spans="1:25" x14ac:dyDescent="0.25">
      <c r="A30" s="8"/>
      <c r="B30" s="8"/>
      <c r="C30" s="8"/>
      <c r="D30" s="8"/>
      <c r="E30" s="8"/>
      <c r="F30" s="8"/>
      <c r="G30" s="8"/>
      <c r="H30" s="8"/>
      <c r="I30" s="38"/>
      <c r="J30" s="38"/>
      <c r="K30" s="38"/>
      <c r="L30" s="38"/>
      <c r="M30" s="38"/>
      <c r="N30" s="38"/>
      <c r="O30" s="38"/>
      <c r="P30" s="38"/>
      <c r="Q30" s="38"/>
      <c r="R30" s="38"/>
      <c r="S30" s="38"/>
      <c r="T30" s="6"/>
      <c r="U30" s="5"/>
      <c r="V30" s="5"/>
      <c r="W30" s="5"/>
      <c r="X30" s="5"/>
      <c r="Y30" s="5"/>
    </row>
    <row r="31" spans="1:25" x14ac:dyDescent="0.25">
      <c r="A31" s="45" t="s">
        <v>55</v>
      </c>
      <c r="B31" s="8"/>
      <c r="C31" s="8"/>
      <c r="D31" s="8"/>
      <c r="E31" s="8"/>
      <c r="F31" s="8"/>
      <c r="G31" s="8"/>
      <c r="H31" s="8"/>
      <c r="I31" s="38"/>
      <c r="J31" s="38"/>
      <c r="K31" s="38"/>
      <c r="L31" s="38"/>
      <c r="M31" s="38"/>
      <c r="N31" s="38"/>
      <c r="O31" s="38"/>
      <c r="P31" s="38"/>
      <c r="Q31" s="38"/>
      <c r="R31" s="38"/>
      <c r="S31" s="38"/>
      <c r="T31" s="76"/>
    </row>
    <row r="32" spans="1:25" ht="15.75" thickBot="1" x14ac:dyDescent="0.3">
      <c r="A32" s="347" t="s">
        <v>56</v>
      </c>
      <c r="B32" s="348"/>
      <c r="C32" s="110" t="s">
        <v>9</v>
      </c>
      <c r="D32" s="36"/>
      <c r="E32" s="110" t="s">
        <v>10</v>
      </c>
      <c r="F32" s="36"/>
      <c r="G32" s="10"/>
      <c r="H32" s="10"/>
      <c r="I32" s="38"/>
      <c r="J32" s="38"/>
      <c r="K32" s="38"/>
      <c r="L32" s="38"/>
      <c r="M32" s="38"/>
      <c r="N32" s="38"/>
      <c r="O32" s="38"/>
      <c r="P32" s="38"/>
      <c r="Q32" s="37"/>
      <c r="R32" s="37"/>
      <c r="S32" s="37"/>
      <c r="T32" s="4"/>
      <c r="U32" s="3"/>
      <c r="V32" s="3"/>
      <c r="W32" s="3"/>
      <c r="X32" s="3"/>
    </row>
    <row r="33" spans="1:25" ht="87.75" customHeight="1" thickBot="1" x14ac:dyDescent="0.3">
      <c r="A33" s="349"/>
      <c r="B33" s="350"/>
      <c r="C33" s="111" t="s">
        <v>57</v>
      </c>
      <c r="D33" s="172" t="s">
        <v>58</v>
      </c>
      <c r="E33" s="173" t="s">
        <v>57</v>
      </c>
      <c r="F33" s="113" t="s">
        <v>58</v>
      </c>
      <c r="G33" s="8"/>
      <c r="H33" s="8"/>
      <c r="I33" s="38"/>
      <c r="J33" s="38"/>
      <c r="K33" s="38"/>
      <c r="L33" s="38"/>
      <c r="M33" s="38"/>
      <c r="N33" s="38"/>
      <c r="O33" s="38"/>
      <c r="P33" s="38"/>
      <c r="Q33" s="38"/>
      <c r="R33" s="38"/>
      <c r="S33" s="38"/>
      <c r="T33" s="76"/>
    </row>
    <row r="34" spans="1:25" ht="15.75" thickBot="1" x14ac:dyDescent="0.3">
      <c r="A34" s="356" t="s">
        <v>59</v>
      </c>
      <c r="B34" s="357"/>
      <c r="C34" s="231"/>
      <c r="D34" s="232"/>
      <c r="E34" s="231"/>
      <c r="F34" s="232"/>
      <c r="G34" s="46"/>
      <c r="H34" s="46"/>
      <c r="I34" s="46"/>
      <c r="J34" s="38"/>
      <c r="K34" s="38"/>
      <c r="L34" s="38"/>
      <c r="M34" s="38"/>
      <c r="N34" s="38"/>
      <c r="O34" s="38"/>
      <c r="P34" s="38"/>
      <c r="Q34" s="38"/>
      <c r="R34" s="38"/>
      <c r="S34" s="38"/>
      <c r="T34" s="6"/>
      <c r="U34" s="5"/>
      <c r="V34" s="5"/>
      <c r="W34" s="5"/>
      <c r="X34" s="5"/>
      <c r="Y34" s="5"/>
    </row>
    <row r="35" spans="1:25" x14ac:dyDescent="0.25">
      <c r="A35" s="8"/>
      <c r="B35" s="8"/>
      <c r="C35" s="8"/>
      <c r="D35" s="8"/>
      <c r="E35" s="8"/>
      <c r="F35" s="8"/>
      <c r="G35" s="8"/>
      <c r="H35" s="8"/>
      <c r="I35" s="46"/>
      <c r="J35" s="38"/>
      <c r="K35" s="38"/>
      <c r="L35" s="38"/>
      <c r="M35" s="38"/>
      <c r="N35" s="38"/>
      <c r="O35" s="38"/>
      <c r="P35" s="38"/>
      <c r="Q35" s="38"/>
      <c r="R35" s="38"/>
      <c r="S35" s="38"/>
      <c r="T35" s="6"/>
      <c r="U35" s="5"/>
      <c r="V35" s="5"/>
      <c r="W35" s="5"/>
      <c r="X35" s="5"/>
      <c r="Y35" s="5"/>
    </row>
    <row r="36" spans="1:25" x14ac:dyDescent="0.25">
      <c r="A36" s="45" t="s">
        <v>60</v>
      </c>
      <c r="B36" s="8"/>
      <c r="C36" s="8"/>
      <c r="D36" s="8"/>
      <c r="E36" s="8"/>
      <c r="F36" s="8"/>
      <c r="G36" s="8"/>
      <c r="H36" s="8"/>
      <c r="I36" s="46"/>
      <c r="J36" s="38"/>
      <c r="K36" s="38"/>
      <c r="L36" s="38"/>
      <c r="M36" s="37"/>
      <c r="N36" s="37"/>
      <c r="O36" s="38"/>
      <c r="P36" s="38"/>
      <c r="Q36" s="38"/>
      <c r="R36" s="38"/>
      <c r="S36" s="38"/>
      <c r="T36" s="6"/>
      <c r="U36" s="5"/>
      <c r="V36" s="5"/>
      <c r="W36" s="5"/>
      <c r="X36" s="5"/>
      <c r="Y36" s="5"/>
    </row>
    <row r="37" spans="1:25" x14ac:dyDescent="0.25">
      <c r="A37" s="358" t="s">
        <v>61</v>
      </c>
      <c r="B37" s="348"/>
      <c r="C37" s="110" t="s">
        <v>9</v>
      </c>
      <c r="D37" s="66"/>
      <c r="E37" s="114"/>
      <c r="F37" s="110" t="s">
        <v>10</v>
      </c>
      <c r="G37" s="66"/>
      <c r="H37" s="114"/>
      <c r="I37" s="10"/>
      <c r="J37" s="38"/>
      <c r="K37" s="38"/>
      <c r="L37" s="38"/>
      <c r="M37" s="38"/>
      <c r="N37" s="38"/>
      <c r="O37" s="37"/>
      <c r="P37" s="37"/>
      <c r="Q37" s="37"/>
      <c r="R37" s="37"/>
      <c r="S37" s="37"/>
      <c r="T37" s="4"/>
      <c r="U37" s="3"/>
      <c r="V37" s="3"/>
      <c r="W37" s="3"/>
      <c r="X37" s="3"/>
    </row>
    <row r="38" spans="1:25" ht="92.25" customHeight="1" thickBot="1" x14ac:dyDescent="0.3">
      <c r="A38" s="349"/>
      <c r="B38" s="350"/>
      <c r="C38" s="112" t="s">
        <v>57</v>
      </c>
      <c r="D38" s="112" t="s">
        <v>50</v>
      </c>
      <c r="E38" s="112" t="s">
        <v>51</v>
      </c>
      <c r="F38" s="112" t="s">
        <v>57</v>
      </c>
      <c r="G38" s="112" t="s">
        <v>50</v>
      </c>
      <c r="H38" s="111" t="s">
        <v>51</v>
      </c>
      <c r="I38" s="8"/>
      <c r="J38" s="38"/>
      <c r="K38" s="38"/>
      <c r="L38" s="38"/>
      <c r="M38" s="38"/>
      <c r="N38" s="38"/>
      <c r="O38" s="38"/>
      <c r="P38" s="38"/>
      <c r="Q38" s="38"/>
      <c r="R38" s="38"/>
      <c r="S38" s="38"/>
      <c r="T38" s="76"/>
    </row>
    <row r="39" spans="1:25" ht="61.5" customHeight="1" x14ac:dyDescent="0.25">
      <c r="A39" s="341" t="s">
        <v>62</v>
      </c>
      <c r="B39" s="342"/>
      <c r="C39" s="225"/>
      <c r="D39" s="226"/>
      <c r="E39" s="233" t="str">
        <f>IFERROR(D39/C39,"n/a")</f>
        <v>n/a</v>
      </c>
      <c r="F39" s="225"/>
      <c r="G39" s="226"/>
      <c r="H39" s="233" t="str">
        <f>IFERROR(G39/F39,"n/a")</f>
        <v>n/a</v>
      </c>
      <c r="I39" s="46"/>
      <c r="J39" s="38"/>
      <c r="K39" s="38"/>
      <c r="L39" s="38"/>
      <c r="M39" s="38"/>
      <c r="N39" s="38"/>
      <c r="O39" s="38"/>
      <c r="P39" s="38"/>
      <c r="Q39" s="38"/>
      <c r="R39" s="38"/>
      <c r="S39" s="38"/>
      <c r="T39" s="6"/>
      <c r="U39" s="5"/>
      <c r="V39" s="5"/>
      <c r="W39" s="5"/>
      <c r="X39" s="5"/>
      <c r="Y39" s="5"/>
    </row>
    <row r="40" spans="1:25" ht="49.5" customHeight="1" x14ac:dyDescent="0.25">
      <c r="A40" s="343" t="s">
        <v>63</v>
      </c>
      <c r="B40" s="344"/>
      <c r="C40" s="234"/>
      <c r="D40" s="235"/>
      <c r="E40" s="236" t="str">
        <f>IFERROR(D40/C40,"n/a")</f>
        <v>n/a</v>
      </c>
      <c r="F40" s="234"/>
      <c r="G40" s="235"/>
      <c r="H40" s="236" t="str">
        <f>IFERROR(G40/F40,"n/a")</f>
        <v>n/a</v>
      </c>
      <c r="I40" s="46"/>
      <c r="J40" s="38"/>
      <c r="K40" s="38"/>
      <c r="L40" s="38"/>
      <c r="M40" s="38"/>
      <c r="N40" s="38"/>
      <c r="O40" s="38"/>
      <c r="P40" s="38"/>
      <c r="Q40" s="38"/>
      <c r="R40" s="38"/>
      <c r="S40" s="38"/>
      <c r="T40" s="6"/>
      <c r="U40" s="5"/>
      <c r="V40" s="5"/>
      <c r="W40" s="5"/>
      <c r="X40" s="5"/>
      <c r="Y40" s="5"/>
    </row>
    <row r="41" spans="1:25" ht="43.5" customHeight="1" thickBot="1" x14ac:dyDescent="0.3">
      <c r="A41" s="345" t="s">
        <v>64</v>
      </c>
      <c r="B41" s="346"/>
      <c r="C41" s="228"/>
      <c r="D41" s="229"/>
      <c r="E41" s="230" t="str">
        <f>IFERROR(D41/C41,"n/a")</f>
        <v>n/a</v>
      </c>
      <c r="F41" s="228"/>
      <c r="G41" s="229"/>
      <c r="H41" s="230" t="str">
        <f>IFERROR(G41/F41,"n/a")</f>
        <v>n/a</v>
      </c>
      <c r="I41" s="46"/>
      <c r="J41" s="38"/>
      <c r="K41" s="38"/>
      <c r="L41" s="38"/>
      <c r="M41" s="38"/>
      <c r="N41" s="38"/>
      <c r="O41" s="38"/>
      <c r="P41" s="38"/>
      <c r="Q41" s="38"/>
      <c r="R41" s="38"/>
      <c r="S41" s="38"/>
      <c r="T41" s="6"/>
      <c r="U41" s="5"/>
      <c r="V41" s="5"/>
      <c r="W41" s="5"/>
      <c r="X41" s="5"/>
      <c r="Y41" s="5"/>
    </row>
    <row r="42" spans="1:25" x14ac:dyDescent="0.25">
      <c r="A42" s="8"/>
      <c r="B42" s="8"/>
      <c r="C42" s="8"/>
      <c r="D42" s="8"/>
      <c r="E42" s="8"/>
      <c r="F42" s="8"/>
      <c r="G42" s="8"/>
      <c r="H42" s="8"/>
      <c r="I42" s="8"/>
      <c r="J42" s="38"/>
      <c r="K42" s="38"/>
      <c r="L42" s="38"/>
      <c r="M42" s="38"/>
      <c r="N42" s="38"/>
      <c r="O42" s="38"/>
      <c r="P42" s="38"/>
      <c r="Q42" s="38"/>
      <c r="R42" s="38"/>
      <c r="S42" s="38"/>
      <c r="T42" s="76"/>
    </row>
    <row r="43" spans="1:25" x14ac:dyDescent="0.25">
      <c r="A43" s="8"/>
      <c r="B43" s="8"/>
      <c r="C43" s="8"/>
      <c r="D43" s="8"/>
      <c r="E43" s="8"/>
      <c r="F43" s="8"/>
      <c r="G43" s="8"/>
      <c r="H43" s="8"/>
      <c r="I43" s="8"/>
      <c r="J43" s="38"/>
      <c r="K43" s="38"/>
      <c r="L43" s="38"/>
      <c r="M43" s="38"/>
      <c r="N43" s="38"/>
      <c r="O43" s="38"/>
      <c r="P43" s="38"/>
      <c r="Q43" s="38"/>
      <c r="R43" s="38"/>
      <c r="S43" s="38"/>
      <c r="T43" s="76"/>
    </row>
    <row r="44" spans="1:25" x14ac:dyDescent="0.25">
      <c r="A44" s="8"/>
      <c r="B44" s="8"/>
      <c r="C44" s="8"/>
      <c r="D44" s="8"/>
      <c r="E44" s="8"/>
      <c r="F44" s="8"/>
      <c r="G44" s="8"/>
      <c r="H44" s="8"/>
      <c r="I44" s="8"/>
      <c r="J44" s="38"/>
      <c r="K44" s="38"/>
      <c r="L44" s="38"/>
      <c r="M44" s="38"/>
      <c r="N44" s="38"/>
      <c r="O44" s="38"/>
      <c r="P44" s="38"/>
      <c r="Q44" s="38"/>
      <c r="R44" s="38"/>
      <c r="S44" s="38"/>
      <c r="T44" s="76"/>
    </row>
    <row r="45" spans="1:25" x14ac:dyDescent="0.25">
      <c r="A45" s="8"/>
      <c r="B45" s="8"/>
      <c r="C45" s="8"/>
      <c r="D45" s="8"/>
      <c r="E45" s="8"/>
      <c r="F45" s="8"/>
      <c r="G45" s="8"/>
      <c r="H45" s="8"/>
      <c r="I45" s="8"/>
      <c r="J45" s="38"/>
      <c r="K45" s="38"/>
      <c r="L45" s="38"/>
      <c r="M45" s="38"/>
      <c r="N45" s="38"/>
      <c r="O45" s="38"/>
      <c r="P45" s="38"/>
      <c r="Q45" s="38"/>
      <c r="R45" s="38"/>
      <c r="S45" s="38"/>
      <c r="T45" s="76"/>
    </row>
    <row r="46" spans="1:25" x14ac:dyDescent="0.25">
      <c r="A46" s="8"/>
      <c r="B46" s="8"/>
      <c r="C46" s="8"/>
      <c r="D46" s="8"/>
      <c r="E46" s="8"/>
      <c r="F46" s="8"/>
      <c r="G46" s="8"/>
      <c r="H46" s="8"/>
      <c r="I46" s="8"/>
      <c r="J46" s="38"/>
      <c r="K46" s="38"/>
      <c r="L46" s="38"/>
      <c r="M46" s="38"/>
      <c r="N46" s="38"/>
      <c r="O46" s="38"/>
      <c r="P46" s="38"/>
      <c r="Q46" s="38"/>
      <c r="R46" s="38"/>
      <c r="S46" s="38"/>
      <c r="T46" s="76"/>
    </row>
    <row r="47" spans="1:25" x14ac:dyDescent="0.25">
      <c r="A47" s="8"/>
      <c r="B47" s="8"/>
      <c r="C47" s="8"/>
      <c r="D47" s="8"/>
      <c r="E47" s="8"/>
      <c r="F47" s="8"/>
      <c r="G47" s="8"/>
      <c r="H47" s="8"/>
      <c r="I47" s="8"/>
      <c r="J47" s="38"/>
      <c r="K47" s="38"/>
      <c r="L47" s="38"/>
      <c r="M47" s="38"/>
      <c r="N47" s="38"/>
      <c r="O47" s="38"/>
      <c r="P47" s="38"/>
      <c r="Q47" s="38"/>
      <c r="R47" s="38"/>
      <c r="S47" s="38"/>
      <c r="T47" s="76"/>
    </row>
    <row r="48" spans="1:25" x14ac:dyDescent="0.25">
      <c r="A48" s="8"/>
      <c r="B48" s="8"/>
      <c r="C48" s="8"/>
      <c r="D48" s="8"/>
      <c r="E48" s="8"/>
      <c r="F48" s="8"/>
      <c r="G48" s="8"/>
      <c r="H48" s="8"/>
      <c r="I48" s="8"/>
      <c r="J48" s="38"/>
      <c r="K48" s="38"/>
      <c r="L48" s="38"/>
      <c r="M48" s="38"/>
      <c r="N48" s="38"/>
      <c r="O48" s="38"/>
      <c r="P48" s="38"/>
      <c r="Q48" s="38"/>
      <c r="R48" s="38"/>
      <c r="S48" s="38"/>
      <c r="T48" s="76"/>
    </row>
    <row r="49" spans="1:20" x14ac:dyDescent="0.25">
      <c r="A49" s="8"/>
      <c r="B49" s="8"/>
      <c r="C49" s="8"/>
      <c r="D49" s="8"/>
      <c r="E49" s="8"/>
      <c r="F49" s="8"/>
      <c r="G49" s="8"/>
      <c r="H49" s="8"/>
      <c r="I49" s="8"/>
      <c r="J49" s="38"/>
      <c r="K49" s="38"/>
      <c r="L49" s="38"/>
      <c r="M49" s="38"/>
      <c r="N49" s="38"/>
      <c r="O49" s="38"/>
      <c r="P49" s="38"/>
      <c r="Q49" s="38"/>
      <c r="R49" s="38"/>
      <c r="S49" s="38"/>
      <c r="T49" s="76"/>
    </row>
    <row r="50" spans="1:20" x14ac:dyDescent="0.25">
      <c r="A50" s="8"/>
      <c r="B50" s="8"/>
      <c r="C50" s="8"/>
      <c r="D50" s="8"/>
      <c r="E50" s="8"/>
      <c r="F50" s="8"/>
      <c r="G50" s="8"/>
      <c r="H50" s="8"/>
      <c r="I50" s="8"/>
      <c r="J50" s="38"/>
      <c r="K50" s="38"/>
      <c r="L50" s="38"/>
      <c r="M50" s="38"/>
      <c r="N50" s="38"/>
      <c r="O50" s="38"/>
      <c r="P50" s="38"/>
      <c r="Q50" s="38"/>
      <c r="R50" s="38"/>
      <c r="S50" s="38"/>
      <c r="T50" s="76"/>
    </row>
    <row r="51" spans="1:20" x14ac:dyDescent="0.25">
      <c r="A51" s="8"/>
      <c r="B51" s="8"/>
      <c r="C51" s="8"/>
      <c r="D51" s="8"/>
      <c r="E51" s="8"/>
      <c r="F51" s="8"/>
      <c r="G51" s="8"/>
      <c r="H51" s="8"/>
      <c r="I51" s="8"/>
      <c r="J51" s="47"/>
      <c r="K51" s="47"/>
      <c r="L51" s="47"/>
      <c r="M51" s="47"/>
      <c r="N51" s="47"/>
      <c r="O51" s="47"/>
      <c r="P51" s="47"/>
      <c r="Q51" s="47"/>
      <c r="R51" s="47"/>
      <c r="S51" s="47"/>
    </row>
    <row r="52" spans="1:20" x14ac:dyDescent="0.25">
      <c r="A52" s="8"/>
      <c r="B52" s="8"/>
      <c r="C52" s="8"/>
      <c r="D52" s="8"/>
      <c r="E52" s="8"/>
      <c r="F52" s="8"/>
      <c r="G52" s="8"/>
      <c r="H52" s="8"/>
      <c r="I52" s="8"/>
      <c r="J52" s="47"/>
      <c r="K52" s="47"/>
      <c r="L52" s="47"/>
      <c r="M52" s="47"/>
      <c r="N52" s="47"/>
      <c r="O52" s="47"/>
      <c r="P52" s="47"/>
      <c r="Q52" s="47"/>
      <c r="R52" s="47"/>
      <c r="S52" s="47"/>
    </row>
    <row r="53" spans="1:20" x14ac:dyDescent="0.25">
      <c r="A53" s="8"/>
      <c r="B53" s="8"/>
      <c r="C53" s="8"/>
      <c r="D53" s="8"/>
      <c r="E53" s="8"/>
      <c r="F53" s="8"/>
      <c r="G53" s="8"/>
      <c r="H53" s="8"/>
      <c r="I53" s="8"/>
      <c r="J53" s="47"/>
      <c r="K53" s="47"/>
      <c r="L53" s="47"/>
      <c r="M53" s="47"/>
      <c r="N53" s="47"/>
      <c r="O53" s="47"/>
      <c r="P53" s="47"/>
      <c r="Q53" s="47"/>
      <c r="R53" s="47"/>
      <c r="S53" s="47"/>
    </row>
    <row r="54" spans="1:20" x14ac:dyDescent="0.25">
      <c r="A54" s="8"/>
      <c r="B54" s="8"/>
      <c r="C54" s="8"/>
      <c r="D54" s="8"/>
      <c r="E54" s="8"/>
      <c r="F54" s="8"/>
      <c r="G54" s="8"/>
      <c r="H54" s="8"/>
      <c r="I54" s="8"/>
      <c r="J54" s="47"/>
      <c r="K54" s="47"/>
      <c r="L54" s="47"/>
      <c r="M54" s="47"/>
      <c r="N54" s="47"/>
      <c r="O54" s="47"/>
      <c r="P54" s="47"/>
      <c r="Q54" s="47"/>
      <c r="R54" s="47"/>
      <c r="S54" s="47"/>
    </row>
    <row r="55" spans="1:20" x14ac:dyDescent="0.25">
      <c r="A55" s="8"/>
      <c r="B55" s="8"/>
      <c r="C55" s="8"/>
      <c r="D55" s="8"/>
      <c r="E55" s="8"/>
      <c r="F55" s="8"/>
      <c r="G55" s="8"/>
      <c r="H55" s="8"/>
      <c r="I55" s="8"/>
      <c r="J55" s="47"/>
      <c r="K55" s="47"/>
      <c r="L55" s="47"/>
      <c r="M55" s="47"/>
      <c r="N55" s="47"/>
      <c r="O55" s="47"/>
      <c r="P55" s="47"/>
      <c r="Q55" s="47"/>
      <c r="R55" s="47"/>
      <c r="S55" s="47"/>
    </row>
    <row r="56" spans="1:20" x14ac:dyDescent="0.25">
      <c r="A56" s="8"/>
      <c r="B56" s="8"/>
      <c r="C56" s="8"/>
      <c r="D56" s="8"/>
      <c r="E56" s="8"/>
      <c r="F56" s="8"/>
      <c r="G56" s="8"/>
      <c r="H56" s="8"/>
      <c r="I56" s="8"/>
      <c r="J56" s="47"/>
      <c r="K56" s="47"/>
      <c r="L56" s="47"/>
      <c r="M56" s="47"/>
      <c r="N56" s="47"/>
      <c r="O56" s="47"/>
      <c r="P56" s="47"/>
      <c r="Q56" s="47"/>
      <c r="R56" s="47"/>
      <c r="S56" s="47"/>
    </row>
    <row r="57" spans="1:20" x14ac:dyDescent="0.25">
      <c r="A57" s="8"/>
      <c r="B57" s="8"/>
      <c r="C57" s="8"/>
      <c r="D57" s="8"/>
      <c r="E57" s="8"/>
      <c r="F57" s="8"/>
      <c r="G57" s="8"/>
      <c r="H57" s="8"/>
      <c r="I57" s="8"/>
      <c r="J57" s="47"/>
      <c r="K57" s="47"/>
      <c r="L57" s="47"/>
      <c r="M57" s="47"/>
      <c r="N57" s="47"/>
      <c r="O57" s="47"/>
      <c r="P57" s="47"/>
      <c r="Q57" s="47"/>
      <c r="R57" s="47"/>
      <c r="S57" s="47"/>
    </row>
    <row r="58" spans="1:20" x14ac:dyDescent="0.25">
      <c r="A58" s="8"/>
      <c r="B58" s="8"/>
      <c r="C58" s="8"/>
      <c r="D58" s="8"/>
      <c r="E58" s="8"/>
      <c r="F58" s="8"/>
      <c r="G58" s="8"/>
      <c r="H58" s="8"/>
      <c r="I58" s="8"/>
      <c r="J58" s="47"/>
      <c r="K58" s="47"/>
      <c r="L58" s="47"/>
      <c r="M58" s="47"/>
      <c r="N58" s="47"/>
      <c r="O58" s="47"/>
      <c r="P58" s="47"/>
      <c r="Q58" s="47"/>
      <c r="R58" s="47"/>
      <c r="S58" s="47"/>
    </row>
    <row r="59" spans="1:20" x14ac:dyDescent="0.25">
      <c r="A59" s="8"/>
      <c r="B59" s="8"/>
      <c r="C59" s="8"/>
      <c r="D59" s="8"/>
      <c r="E59" s="8"/>
      <c r="F59" s="8"/>
      <c r="G59" s="8"/>
      <c r="H59" s="8"/>
      <c r="I59" s="8"/>
      <c r="J59" s="47"/>
      <c r="K59" s="47"/>
      <c r="L59" s="47"/>
      <c r="M59" s="47"/>
      <c r="N59" s="47"/>
      <c r="O59" s="47"/>
      <c r="P59" s="47"/>
      <c r="Q59" s="47"/>
      <c r="R59" s="47"/>
      <c r="S59" s="47"/>
    </row>
    <row r="60" spans="1:20" x14ac:dyDescent="0.25">
      <c r="A60" s="8"/>
      <c r="B60" s="8"/>
      <c r="C60" s="8"/>
      <c r="D60" s="8"/>
      <c r="E60" s="8"/>
      <c r="F60" s="8"/>
      <c r="G60" s="8"/>
      <c r="H60" s="8"/>
      <c r="I60" s="8"/>
      <c r="J60" s="47"/>
      <c r="K60" s="47"/>
      <c r="L60" s="47"/>
      <c r="M60" s="47"/>
      <c r="N60" s="47"/>
      <c r="O60" s="47"/>
      <c r="P60" s="47"/>
      <c r="Q60" s="47"/>
      <c r="R60" s="47"/>
      <c r="S60" s="47"/>
    </row>
    <row r="61" spans="1:20" x14ac:dyDescent="0.25">
      <c r="A61" s="8"/>
      <c r="B61" s="8"/>
      <c r="C61" s="8"/>
      <c r="D61" s="8"/>
      <c r="E61" s="8"/>
      <c r="F61" s="8"/>
      <c r="G61" s="8"/>
      <c r="H61" s="8"/>
      <c r="I61" s="8"/>
      <c r="J61" s="47"/>
      <c r="K61" s="47"/>
      <c r="L61" s="47"/>
      <c r="M61" s="47"/>
      <c r="N61" s="47"/>
      <c r="O61" s="47"/>
      <c r="P61" s="47"/>
      <c r="Q61" s="47"/>
      <c r="R61" s="47"/>
      <c r="S61" s="47"/>
    </row>
    <row r="62" spans="1:20" x14ac:dyDescent="0.25">
      <c r="A62" s="8"/>
      <c r="B62" s="8"/>
      <c r="C62" s="8"/>
      <c r="D62" s="8"/>
      <c r="E62" s="8"/>
      <c r="F62" s="8"/>
      <c r="G62" s="8"/>
      <c r="H62" s="8"/>
      <c r="I62" s="8"/>
      <c r="J62" s="47"/>
      <c r="K62" s="47"/>
      <c r="L62" s="47"/>
      <c r="M62" s="47"/>
      <c r="N62" s="47"/>
      <c r="O62" s="47"/>
      <c r="P62" s="47"/>
      <c r="Q62" s="47"/>
      <c r="R62" s="47"/>
      <c r="S62" s="47"/>
    </row>
    <row r="63" spans="1:20" x14ac:dyDescent="0.25">
      <c r="A63" s="8"/>
      <c r="B63" s="8"/>
      <c r="C63" s="8"/>
      <c r="D63" s="8"/>
      <c r="E63" s="8"/>
      <c r="F63" s="8"/>
      <c r="G63" s="8"/>
      <c r="H63" s="8"/>
      <c r="I63" s="8"/>
      <c r="J63" s="47"/>
      <c r="K63" s="47"/>
      <c r="L63" s="47"/>
      <c r="M63" s="47"/>
      <c r="N63" s="47"/>
      <c r="O63" s="47"/>
      <c r="P63" s="47"/>
      <c r="Q63" s="47"/>
      <c r="R63" s="47"/>
      <c r="S63" s="47"/>
    </row>
    <row r="64" spans="1:20" x14ac:dyDescent="0.25">
      <c r="A64" s="8"/>
      <c r="B64" s="8"/>
      <c r="C64" s="8"/>
      <c r="D64" s="8"/>
      <c r="E64" s="8"/>
      <c r="F64" s="8"/>
      <c r="G64" s="8"/>
      <c r="H64" s="8"/>
      <c r="I64" s="8"/>
      <c r="J64" s="47"/>
      <c r="K64" s="47"/>
      <c r="L64" s="47"/>
      <c r="M64" s="47"/>
      <c r="N64" s="47"/>
      <c r="O64" s="47"/>
      <c r="P64" s="47"/>
      <c r="Q64" s="47"/>
      <c r="R64" s="47"/>
      <c r="S64" s="47"/>
    </row>
    <row r="65" spans="1:19" x14ac:dyDescent="0.25">
      <c r="A65" s="8"/>
      <c r="B65" s="8"/>
      <c r="C65" s="8"/>
      <c r="D65" s="8"/>
      <c r="E65" s="8"/>
      <c r="F65" s="8"/>
      <c r="G65" s="8"/>
      <c r="H65" s="8"/>
      <c r="I65" s="8"/>
      <c r="J65" s="47"/>
      <c r="K65" s="47"/>
      <c r="L65" s="47"/>
      <c r="M65" s="47"/>
      <c r="N65" s="47"/>
      <c r="O65" s="47"/>
      <c r="P65" s="47"/>
      <c r="Q65" s="47"/>
      <c r="R65" s="47"/>
      <c r="S65" s="47"/>
    </row>
    <row r="66" spans="1:19" x14ac:dyDescent="0.25">
      <c r="A66" s="8"/>
      <c r="B66" s="8"/>
      <c r="C66" s="8"/>
      <c r="D66" s="8"/>
      <c r="E66" s="8"/>
      <c r="F66" s="8"/>
      <c r="G66" s="8"/>
      <c r="H66" s="8"/>
      <c r="I66" s="8"/>
      <c r="J66" s="47"/>
      <c r="K66" s="47"/>
      <c r="L66" s="47"/>
      <c r="M66" s="47"/>
      <c r="N66" s="47"/>
      <c r="O66" s="47"/>
      <c r="P66" s="47"/>
      <c r="Q66" s="47"/>
      <c r="R66" s="47"/>
      <c r="S66" s="47"/>
    </row>
    <row r="67" spans="1:19" x14ac:dyDescent="0.25">
      <c r="A67" s="8"/>
      <c r="B67" s="8"/>
      <c r="C67" s="8"/>
      <c r="D67" s="8"/>
      <c r="E67" s="8"/>
      <c r="F67" s="8"/>
      <c r="G67" s="8"/>
      <c r="H67" s="8"/>
      <c r="I67" s="8"/>
      <c r="J67" s="47"/>
      <c r="K67" s="47"/>
      <c r="L67" s="47"/>
      <c r="M67" s="47"/>
      <c r="N67" s="47"/>
      <c r="O67" s="47"/>
      <c r="P67" s="47"/>
      <c r="Q67" s="47"/>
      <c r="R67" s="47"/>
      <c r="S67" s="47"/>
    </row>
    <row r="68" spans="1:19" x14ac:dyDescent="0.25">
      <c r="A68" s="8"/>
      <c r="B68" s="8"/>
      <c r="C68" s="8"/>
      <c r="D68" s="8"/>
      <c r="E68" s="8"/>
      <c r="F68" s="8"/>
      <c r="G68" s="8"/>
      <c r="H68" s="8"/>
      <c r="I68" s="8"/>
      <c r="J68" s="47"/>
      <c r="K68" s="47"/>
      <c r="L68" s="47"/>
      <c r="M68" s="47"/>
      <c r="N68" s="47"/>
      <c r="O68" s="47"/>
      <c r="P68" s="47"/>
      <c r="Q68" s="47"/>
      <c r="R68" s="47"/>
      <c r="S68" s="47"/>
    </row>
    <row r="69" spans="1:19" x14ac:dyDescent="0.25">
      <c r="A69" s="8"/>
      <c r="B69" s="8"/>
      <c r="C69" s="8"/>
      <c r="D69" s="8"/>
      <c r="E69" s="8"/>
      <c r="F69" s="8"/>
      <c r="G69" s="8"/>
      <c r="H69" s="8"/>
      <c r="I69" s="8"/>
      <c r="J69" s="47"/>
      <c r="K69" s="47"/>
      <c r="L69" s="47"/>
      <c r="M69" s="47"/>
      <c r="N69" s="47"/>
      <c r="O69" s="47"/>
      <c r="P69" s="47"/>
      <c r="Q69" s="47"/>
      <c r="R69" s="47"/>
      <c r="S69" s="47"/>
    </row>
    <row r="70" spans="1:19" x14ac:dyDescent="0.25">
      <c r="A70" s="8"/>
      <c r="B70" s="8"/>
      <c r="C70" s="8"/>
      <c r="D70" s="8"/>
      <c r="E70" s="8"/>
      <c r="F70" s="8"/>
      <c r="G70" s="8"/>
      <c r="H70" s="8"/>
      <c r="I70" s="8"/>
      <c r="J70" s="47"/>
      <c r="K70" s="47"/>
      <c r="L70" s="47"/>
      <c r="M70" s="47"/>
      <c r="N70" s="47"/>
      <c r="O70" s="47"/>
      <c r="P70" s="47"/>
      <c r="Q70" s="47"/>
      <c r="R70" s="47"/>
      <c r="S70" s="47"/>
    </row>
    <row r="71" spans="1:19" x14ac:dyDescent="0.25">
      <c r="A71" s="8"/>
      <c r="B71" s="8"/>
      <c r="C71" s="8"/>
      <c r="D71" s="8"/>
      <c r="E71" s="8"/>
      <c r="F71" s="8"/>
      <c r="G71" s="8"/>
      <c r="H71" s="8"/>
      <c r="I71" s="8"/>
      <c r="J71" s="47"/>
      <c r="K71" s="47"/>
      <c r="L71" s="47"/>
      <c r="M71" s="47"/>
      <c r="N71" s="47"/>
      <c r="O71" s="47"/>
      <c r="P71" s="47"/>
      <c r="Q71" s="47"/>
      <c r="R71" s="47"/>
      <c r="S71" s="47"/>
    </row>
    <row r="72" spans="1:19" x14ac:dyDescent="0.25">
      <c r="A72" s="8"/>
      <c r="B72" s="8"/>
      <c r="C72" s="8"/>
      <c r="D72" s="8"/>
      <c r="E72" s="8"/>
      <c r="F72" s="8"/>
      <c r="G72" s="8"/>
      <c r="H72" s="8"/>
      <c r="I72" s="8"/>
      <c r="J72" s="47"/>
      <c r="K72" s="47"/>
      <c r="L72" s="47"/>
      <c r="M72" s="47"/>
      <c r="N72" s="47"/>
      <c r="O72" s="47"/>
      <c r="P72" s="47"/>
      <c r="Q72" s="47"/>
      <c r="R72" s="47"/>
      <c r="S72" s="47"/>
    </row>
    <row r="73" spans="1:19" x14ac:dyDescent="0.25">
      <c r="A73" s="8"/>
      <c r="B73" s="8"/>
      <c r="C73" s="8"/>
      <c r="D73" s="8"/>
      <c r="E73" s="8"/>
      <c r="F73" s="8"/>
      <c r="G73" s="8"/>
      <c r="H73" s="8"/>
      <c r="I73" s="8"/>
      <c r="J73" s="47"/>
      <c r="K73" s="47"/>
      <c r="L73" s="47"/>
      <c r="M73" s="47"/>
      <c r="N73" s="47"/>
      <c r="O73" s="47"/>
      <c r="P73" s="47"/>
      <c r="Q73" s="47"/>
      <c r="R73" s="47"/>
      <c r="S73" s="47"/>
    </row>
    <row r="74" spans="1:19" x14ac:dyDescent="0.25">
      <c r="A74" s="8"/>
      <c r="B74" s="8"/>
      <c r="C74" s="8"/>
      <c r="D74" s="8"/>
      <c r="E74" s="8"/>
      <c r="F74" s="8"/>
      <c r="G74" s="8"/>
      <c r="H74" s="8"/>
      <c r="I74" s="8"/>
      <c r="J74" s="47"/>
      <c r="K74" s="47"/>
      <c r="L74" s="47"/>
      <c r="M74" s="47"/>
      <c r="N74" s="47"/>
      <c r="O74" s="47"/>
      <c r="P74" s="47"/>
      <c r="Q74" s="47"/>
      <c r="R74" s="47"/>
      <c r="S74" s="47"/>
    </row>
    <row r="75" spans="1:19" x14ac:dyDescent="0.25">
      <c r="A75" s="8"/>
      <c r="B75" s="8"/>
      <c r="C75" s="8"/>
      <c r="D75" s="8"/>
      <c r="E75" s="8"/>
      <c r="F75" s="8"/>
      <c r="G75" s="8"/>
      <c r="H75" s="8"/>
      <c r="I75" s="8"/>
      <c r="J75" s="47"/>
      <c r="K75" s="47"/>
      <c r="L75" s="47"/>
      <c r="M75" s="47"/>
      <c r="N75" s="47"/>
      <c r="O75" s="47"/>
      <c r="P75" s="47"/>
      <c r="Q75" s="47"/>
      <c r="R75" s="47"/>
      <c r="S75" s="47"/>
    </row>
    <row r="76" spans="1:19" x14ac:dyDescent="0.25">
      <c r="A76" s="8"/>
      <c r="B76" s="8"/>
      <c r="C76" s="8"/>
      <c r="D76" s="8"/>
      <c r="E76" s="8"/>
      <c r="F76" s="8"/>
      <c r="G76" s="8"/>
      <c r="H76" s="8"/>
      <c r="I76" s="8"/>
      <c r="J76" s="47"/>
      <c r="K76" s="47"/>
      <c r="L76" s="47"/>
      <c r="M76" s="47"/>
      <c r="N76" s="47"/>
      <c r="O76" s="47"/>
      <c r="P76" s="47"/>
      <c r="Q76" s="47"/>
      <c r="R76" s="47"/>
      <c r="S76" s="47"/>
    </row>
    <row r="77" spans="1:19" x14ac:dyDescent="0.25">
      <c r="A77" s="8"/>
      <c r="B77" s="8"/>
      <c r="C77" s="8"/>
      <c r="D77" s="8"/>
      <c r="E77" s="8"/>
      <c r="F77" s="8"/>
      <c r="G77" s="8"/>
      <c r="H77" s="8"/>
      <c r="I77" s="8"/>
      <c r="J77" s="47"/>
      <c r="K77" s="47"/>
      <c r="L77" s="47"/>
      <c r="M77" s="47"/>
      <c r="N77" s="47"/>
      <c r="O77" s="47"/>
      <c r="P77" s="47"/>
      <c r="Q77" s="47"/>
      <c r="R77" s="47"/>
      <c r="S77" s="47"/>
    </row>
    <row r="78" spans="1:19" x14ac:dyDescent="0.25">
      <c r="A78" s="8"/>
      <c r="B78" s="8"/>
      <c r="C78" s="8"/>
      <c r="D78" s="8"/>
      <c r="E78" s="8"/>
      <c r="F78" s="8"/>
      <c r="G78" s="8"/>
      <c r="H78" s="8"/>
      <c r="I78" s="8"/>
      <c r="J78" s="47"/>
      <c r="K78" s="47"/>
      <c r="L78" s="47"/>
      <c r="M78" s="47"/>
      <c r="N78" s="47"/>
      <c r="O78" s="47"/>
      <c r="P78" s="47"/>
      <c r="Q78" s="47"/>
      <c r="R78" s="47"/>
      <c r="S78" s="47"/>
    </row>
    <row r="79" spans="1:19" x14ac:dyDescent="0.25">
      <c r="A79" s="8"/>
      <c r="B79" s="8"/>
      <c r="C79" s="8"/>
      <c r="D79" s="8"/>
      <c r="E79" s="8"/>
      <c r="F79" s="8"/>
      <c r="G79" s="8"/>
      <c r="H79" s="8"/>
      <c r="I79" s="8"/>
      <c r="J79" s="47"/>
      <c r="K79" s="47"/>
      <c r="L79" s="47"/>
      <c r="M79" s="47"/>
      <c r="N79" s="47"/>
      <c r="O79" s="47"/>
      <c r="P79" s="47"/>
      <c r="Q79" s="47"/>
      <c r="R79" s="47"/>
      <c r="S79" s="47"/>
    </row>
    <row r="80" spans="1:19" x14ac:dyDescent="0.25">
      <c r="A80" s="8"/>
      <c r="B80" s="8"/>
      <c r="C80" s="8"/>
      <c r="D80" s="8"/>
      <c r="E80" s="8"/>
      <c r="F80" s="8"/>
      <c r="G80" s="8"/>
      <c r="H80" s="8"/>
      <c r="I80" s="8"/>
      <c r="J80" s="47"/>
      <c r="K80" s="47"/>
      <c r="L80" s="47"/>
      <c r="M80" s="47"/>
      <c r="N80" s="47"/>
      <c r="O80" s="47"/>
      <c r="P80" s="47"/>
      <c r="Q80" s="47"/>
      <c r="R80" s="47"/>
      <c r="S80" s="47"/>
    </row>
    <row r="81" spans="1:19" x14ac:dyDescent="0.25">
      <c r="A81" s="8"/>
      <c r="B81" s="8"/>
      <c r="C81" s="8"/>
      <c r="D81" s="8"/>
      <c r="E81" s="8"/>
      <c r="F81" s="8"/>
      <c r="G81" s="8"/>
      <c r="H81" s="8"/>
      <c r="I81" s="8"/>
      <c r="J81" s="47"/>
      <c r="K81" s="47"/>
      <c r="L81" s="47"/>
      <c r="M81" s="47"/>
      <c r="N81" s="47"/>
      <c r="O81" s="47"/>
      <c r="P81" s="47"/>
      <c r="Q81" s="47"/>
      <c r="R81" s="47"/>
      <c r="S81" s="47"/>
    </row>
  </sheetData>
  <sheetProtection algorithmName="SHA-512" hashValue="5ahCqYhW+oNm+61GTYD0OSpKgy/VC0pPkFkj0KpnSaMS2dG+irDoZbqjnsKKevLuAPGOlnEEINOpQrqmcJ/XGw==" saltValue="Tr0I7cEdCfWDbYfaYQgWiw==" spinCount="100000" sheet="1" objects="1" scenarios="1" selectLockedCells="1"/>
  <mergeCells count="17">
    <mergeCell ref="J5:R5"/>
    <mergeCell ref="A34:B34"/>
    <mergeCell ref="A37:B38"/>
    <mergeCell ref="J27:R29"/>
    <mergeCell ref="J13:U13"/>
    <mergeCell ref="J14:U14"/>
    <mergeCell ref="J8:T9"/>
    <mergeCell ref="B3:E3"/>
    <mergeCell ref="B4:E4"/>
    <mergeCell ref="A39:B39"/>
    <mergeCell ref="A40:B40"/>
    <mergeCell ref="A41:B41"/>
    <mergeCell ref="A32:B33"/>
    <mergeCell ref="A7:B8"/>
    <mergeCell ref="A26:B27"/>
    <mergeCell ref="A28:B28"/>
    <mergeCell ref="A29:B29"/>
  </mergeCells>
  <printOptions horizontalCentered="1"/>
  <pageMargins left="0.7" right="0.7" top="0.75" bottom="0.75" header="0.3" footer="0.3"/>
  <pageSetup orientation="landscape" r:id="rId1"/>
  <rowBreaks count="2" manualBreakCount="2">
    <brk id="23" max="16383" man="1"/>
    <brk id="3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'DATA LOOKUP'!$E$2:$E$4</xm:f>
          </x14:formula1>
          <xm:sqref>B4:E4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X65"/>
  <sheetViews>
    <sheetView zoomScaleNormal="100" workbookViewId="0">
      <selection activeCell="C13" sqref="C13"/>
    </sheetView>
  </sheetViews>
  <sheetFormatPr defaultColWidth="9.140625" defaultRowHeight="15" x14ac:dyDescent="0.25"/>
  <cols>
    <col min="1" max="1" width="26" style="39" customWidth="1"/>
    <col min="2" max="2" width="13.42578125" style="39" customWidth="1"/>
    <col min="3" max="3" width="14.42578125" style="39" customWidth="1"/>
    <col min="4" max="4" width="13.140625" style="39" customWidth="1"/>
    <col min="5" max="5" width="13.5703125" style="39" customWidth="1"/>
    <col min="6" max="6" width="12.5703125" style="39" customWidth="1"/>
    <col min="7" max="7" width="15.140625" style="39" customWidth="1"/>
    <col min="8" max="8" width="4.140625" style="39" customWidth="1"/>
    <col min="9" max="16384" width="9.140625" style="39"/>
  </cols>
  <sheetData>
    <row r="1" spans="1:24" ht="18.75" x14ac:dyDescent="0.25">
      <c r="A1" s="90" t="s">
        <v>65</v>
      </c>
      <c r="J1" s="38"/>
      <c r="K1" s="38"/>
      <c r="L1" s="38"/>
      <c r="M1" s="38"/>
      <c r="N1" s="38"/>
      <c r="O1" s="38"/>
      <c r="P1" s="38"/>
      <c r="Q1" s="38"/>
      <c r="R1" s="38"/>
      <c r="S1" s="38"/>
      <c r="T1" s="47"/>
      <c r="U1" s="47"/>
      <c r="V1" s="47"/>
      <c r="W1" s="47"/>
    </row>
    <row r="2" spans="1:24" ht="15" customHeight="1" x14ac:dyDescent="0.25">
      <c r="A2" s="47"/>
      <c r="B2" s="47"/>
      <c r="C2" s="47"/>
      <c r="D2" s="47"/>
      <c r="E2" s="47"/>
      <c r="F2" s="47"/>
      <c r="G2" s="47"/>
      <c r="H2" s="47"/>
      <c r="R2" s="38"/>
      <c r="S2" s="38"/>
      <c r="T2" s="47"/>
      <c r="U2" s="47"/>
      <c r="V2" s="47"/>
      <c r="W2" s="47"/>
    </row>
    <row r="3" spans="1:24" x14ac:dyDescent="0.25">
      <c r="A3" s="84" t="s">
        <v>4</v>
      </c>
      <c r="B3" s="375"/>
      <c r="C3" s="375"/>
      <c r="D3" s="375"/>
      <c r="E3" s="47"/>
      <c r="F3" s="47"/>
      <c r="G3" s="47"/>
      <c r="H3" s="47"/>
      <c r="R3" s="38"/>
      <c r="S3" s="38"/>
      <c r="T3" s="47"/>
      <c r="U3" s="47"/>
      <c r="V3" s="47"/>
      <c r="W3" s="47"/>
    </row>
    <row r="4" spans="1:24" x14ac:dyDescent="0.25">
      <c r="A4" s="84" t="s">
        <v>5</v>
      </c>
      <c r="B4" s="376"/>
      <c r="C4" s="376"/>
      <c r="D4" s="376"/>
      <c r="E4" s="91" t="s">
        <v>6</v>
      </c>
      <c r="G4" s="47"/>
      <c r="H4" s="47"/>
      <c r="R4" s="38"/>
      <c r="S4" s="38"/>
      <c r="T4" s="47"/>
      <c r="U4" s="47"/>
      <c r="V4" s="47"/>
      <c r="W4" s="47"/>
    </row>
    <row r="5" spans="1:24" ht="38.25" customHeight="1" x14ac:dyDescent="0.25">
      <c r="A5" s="379" t="s">
        <v>66</v>
      </c>
      <c r="B5" s="379"/>
      <c r="C5" s="379"/>
      <c r="D5" s="379"/>
      <c r="E5" s="379"/>
      <c r="F5" s="379"/>
      <c r="G5" s="379"/>
      <c r="H5" s="47"/>
      <c r="R5" s="38"/>
      <c r="S5" s="38"/>
      <c r="T5" s="47"/>
      <c r="U5" s="47"/>
      <c r="V5" s="47"/>
      <c r="W5" s="47"/>
    </row>
    <row r="6" spans="1:24" ht="23.25" customHeight="1" x14ac:dyDescent="0.25">
      <c r="A6" s="92" t="s">
        <v>67</v>
      </c>
      <c r="B6" s="47"/>
      <c r="C6" s="47"/>
      <c r="D6" s="47"/>
      <c r="E6" s="47"/>
      <c r="F6" s="47"/>
      <c r="G6" s="47"/>
      <c r="H6" s="47"/>
      <c r="I6" s="47"/>
      <c r="S6" s="38"/>
      <c r="T6" s="38"/>
      <c r="U6" s="47"/>
      <c r="V6" s="47"/>
      <c r="W6" s="47"/>
      <c r="X6" s="47"/>
    </row>
    <row r="7" spans="1:24" x14ac:dyDescent="0.25">
      <c r="A7" s="363" t="s">
        <v>68</v>
      </c>
      <c r="B7" s="360" t="s">
        <v>9</v>
      </c>
      <c r="C7" s="361"/>
      <c r="D7" s="362"/>
      <c r="E7" s="360" t="s">
        <v>10</v>
      </c>
      <c r="F7" s="361"/>
      <c r="G7" s="362"/>
      <c r="H7" s="93"/>
      <c r="I7" s="83" t="s">
        <v>11</v>
      </c>
      <c r="J7" s="37"/>
      <c r="K7" s="37"/>
      <c r="L7" s="37"/>
      <c r="M7" s="37"/>
      <c r="N7" s="37"/>
      <c r="O7" s="37"/>
      <c r="P7" s="37"/>
      <c r="Q7" s="37"/>
      <c r="R7" s="37"/>
      <c r="S7" s="37"/>
      <c r="T7" s="93"/>
      <c r="U7" s="93"/>
      <c r="V7" s="93"/>
      <c r="W7" s="93"/>
    </row>
    <row r="8" spans="1:24" ht="120" customHeight="1" x14ac:dyDescent="0.25">
      <c r="A8" s="363"/>
      <c r="B8" s="107" t="s">
        <v>69</v>
      </c>
      <c r="C8" s="107" t="s">
        <v>70</v>
      </c>
      <c r="D8" s="107" t="s">
        <v>71</v>
      </c>
      <c r="E8" s="107" t="s">
        <v>69</v>
      </c>
      <c r="F8" s="107" t="s">
        <v>70</v>
      </c>
      <c r="G8" s="107" t="s">
        <v>71</v>
      </c>
      <c r="H8" s="93"/>
      <c r="I8" s="355" t="s">
        <v>72</v>
      </c>
      <c r="J8" s="355"/>
      <c r="K8" s="355"/>
      <c r="L8" s="355"/>
      <c r="M8" s="355"/>
      <c r="N8" s="355"/>
      <c r="O8" s="355"/>
      <c r="P8" s="355"/>
      <c r="Q8" s="108"/>
      <c r="R8" s="37"/>
      <c r="S8" s="94"/>
      <c r="T8" s="95"/>
      <c r="U8" s="95"/>
      <c r="V8" s="95"/>
      <c r="W8" s="95"/>
    </row>
    <row r="9" spans="1:24" x14ac:dyDescent="0.25">
      <c r="A9" s="134" t="s">
        <v>73</v>
      </c>
      <c r="B9" s="237"/>
      <c r="C9" s="238"/>
      <c r="D9" s="239" t="str">
        <f>IFERROR(C9/B9,"n/a")</f>
        <v>n/a</v>
      </c>
      <c r="E9" s="237"/>
      <c r="F9" s="238"/>
      <c r="G9" s="239" t="str">
        <f>IFERROR(F9/E9,"n/a")</f>
        <v>n/a</v>
      </c>
      <c r="H9" s="37"/>
      <c r="I9" s="355"/>
      <c r="J9" s="355"/>
      <c r="K9" s="355"/>
      <c r="L9" s="355"/>
      <c r="M9" s="355"/>
      <c r="N9" s="355"/>
      <c r="O9" s="355"/>
      <c r="P9" s="355"/>
      <c r="Q9" s="108"/>
      <c r="R9" s="96"/>
      <c r="S9" s="97"/>
      <c r="T9" s="97"/>
      <c r="U9" s="97"/>
      <c r="V9" s="97"/>
    </row>
    <row r="10" spans="1:24" x14ac:dyDescent="0.25">
      <c r="A10" s="134" t="s">
        <v>74</v>
      </c>
      <c r="B10" s="237"/>
      <c r="C10" s="238"/>
      <c r="D10" s="239" t="str">
        <f t="shared" ref="D10:D15" si="0">IFERROR(C10/B10,"n/a")</f>
        <v>n/a</v>
      </c>
      <c r="E10" s="237"/>
      <c r="F10" s="238"/>
      <c r="G10" s="239" t="str">
        <f t="shared" ref="G10:G15" si="1">IFERROR(F10/E10,"n/a")</f>
        <v>n/a</v>
      </c>
      <c r="H10" s="38"/>
      <c r="I10" s="38"/>
      <c r="J10" s="38"/>
      <c r="K10" s="38"/>
      <c r="L10" s="38"/>
      <c r="M10" s="38"/>
      <c r="N10" s="38"/>
      <c r="O10" s="38"/>
      <c r="P10" s="38"/>
      <c r="Q10" s="108"/>
      <c r="R10" s="97"/>
      <c r="S10" s="97"/>
      <c r="T10" s="97"/>
      <c r="U10" s="97"/>
      <c r="V10" s="97"/>
    </row>
    <row r="11" spans="1:24" x14ac:dyDescent="0.25">
      <c r="A11" s="134" t="s">
        <v>75</v>
      </c>
      <c r="B11" s="237"/>
      <c r="C11" s="238"/>
      <c r="D11" s="239" t="str">
        <f t="shared" si="0"/>
        <v>n/a</v>
      </c>
      <c r="E11" s="237"/>
      <c r="F11" s="238"/>
      <c r="G11" s="239" t="str">
        <f t="shared" si="1"/>
        <v>n/a</v>
      </c>
      <c r="H11" s="38"/>
      <c r="I11" s="104"/>
      <c r="J11" s="104"/>
      <c r="K11" s="104"/>
      <c r="L11" s="104"/>
      <c r="M11" s="104"/>
      <c r="N11" s="104"/>
      <c r="O11" s="104"/>
      <c r="P11" s="104"/>
      <c r="Q11" s="108"/>
      <c r="R11" s="97"/>
      <c r="S11" s="97"/>
      <c r="T11" s="97"/>
      <c r="U11" s="97"/>
      <c r="V11" s="97"/>
    </row>
    <row r="12" spans="1:24" x14ac:dyDescent="0.25">
      <c r="A12" s="134" t="s">
        <v>76</v>
      </c>
      <c r="B12" s="237"/>
      <c r="C12" s="238"/>
      <c r="D12" s="239" t="str">
        <f t="shared" si="0"/>
        <v>n/a</v>
      </c>
      <c r="E12" s="237"/>
      <c r="F12" s="238"/>
      <c r="G12" s="239" t="str">
        <f t="shared" si="1"/>
        <v>n/a</v>
      </c>
      <c r="H12" s="38"/>
      <c r="Q12" s="38"/>
      <c r="R12" s="97"/>
      <c r="S12" s="97"/>
      <c r="T12" s="97"/>
      <c r="U12" s="97"/>
      <c r="V12" s="97"/>
    </row>
    <row r="13" spans="1:24" x14ac:dyDescent="0.25">
      <c r="A13" s="134" t="s">
        <v>77</v>
      </c>
      <c r="B13" s="237"/>
      <c r="C13" s="238"/>
      <c r="D13" s="239" t="str">
        <f t="shared" si="0"/>
        <v>n/a</v>
      </c>
      <c r="E13" s="237"/>
      <c r="F13" s="238"/>
      <c r="G13" s="239" t="str">
        <f t="shared" si="1"/>
        <v>n/a</v>
      </c>
      <c r="H13" s="38"/>
      <c r="I13" s="37"/>
      <c r="J13" s="37"/>
      <c r="K13" s="37"/>
      <c r="L13" s="37"/>
      <c r="M13" s="37"/>
      <c r="N13" s="37"/>
      <c r="O13" s="37"/>
      <c r="P13" s="37"/>
      <c r="Q13" s="38"/>
      <c r="R13" s="98"/>
      <c r="S13" s="97"/>
      <c r="T13" s="97"/>
      <c r="U13" s="97"/>
      <c r="V13" s="97"/>
    </row>
    <row r="14" spans="1:24" ht="38.25" x14ac:dyDescent="0.25">
      <c r="A14" s="134" t="s">
        <v>78</v>
      </c>
      <c r="B14" s="237"/>
      <c r="C14" s="238"/>
      <c r="D14" s="239" t="str">
        <f t="shared" si="0"/>
        <v>n/a</v>
      </c>
      <c r="E14" s="237"/>
      <c r="F14" s="238"/>
      <c r="G14" s="239" t="str">
        <f t="shared" si="1"/>
        <v>n/a</v>
      </c>
      <c r="H14" s="38"/>
      <c r="I14" s="38"/>
      <c r="J14" s="38"/>
      <c r="K14" s="38"/>
      <c r="L14" s="38"/>
      <c r="M14" s="38"/>
      <c r="N14" s="38"/>
      <c r="O14" s="38"/>
      <c r="P14" s="38"/>
      <c r="Q14" s="38"/>
      <c r="R14" s="97"/>
      <c r="S14" s="97"/>
      <c r="T14" s="97"/>
      <c r="U14" s="97"/>
      <c r="V14" s="97"/>
    </row>
    <row r="15" spans="1:24" x14ac:dyDescent="0.25">
      <c r="A15" s="135" t="s">
        <v>79</v>
      </c>
      <c r="B15" s="240">
        <f>SUM(B9:B14)</f>
        <v>0</v>
      </c>
      <c r="C15" s="240">
        <f>SUM(C9:C14)</f>
        <v>0</v>
      </c>
      <c r="D15" s="241" t="str">
        <f t="shared" si="0"/>
        <v>n/a</v>
      </c>
      <c r="E15" s="240">
        <f>SUM(E9:E14)</f>
        <v>0</v>
      </c>
      <c r="F15" s="240">
        <f>SUM(F9:F14)</f>
        <v>0</v>
      </c>
      <c r="G15" s="241" t="str">
        <f t="shared" si="1"/>
        <v>n/a</v>
      </c>
      <c r="H15" s="38"/>
      <c r="I15" s="38"/>
      <c r="J15" s="38"/>
      <c r="K15" s="38"/>
      <c r="L15" s="38"/>
      <c r="M15" s="38"/>
      <c r="N15" s="38"/>
      <c r="O15" s="38"/>
      <c r="P15" s="38"/>
      <c r="Q15" s="38"/>
      <c r="R15" s="97"/>
      <c r="S15" s="97"/>
      <c r="T15" s="97"/>
      <c r="U15" s="97"/>
      <c r="V15" s="97"/>
    </row>
    <row r="16" spans="1:24" s="106" customFormat="1" ht="18.75" customHeight="1" x14ac:dyDescent="0.25">
      <c r="A16" s="103"/>
      <c r="B16" s="103"/>
      <c r="C16" s="103"/>
      <c r="D16" s="103"/>
      <c r="E16" s="103"/>
      <c r="F16" s="103"/>
      <c r="G16" s="103"/>
      <c r="H16" s="103"/>
      <c r="I16" s="104"/>
      <c r="J16" s="104"/>
      <c r="K16" s="104"/>
      <c r="L16" s="104"/>
      <c r="M16" s="104"/>
      <c r="N16" s="104"/>
      <c r="O16" s="104"/>
      <c r="P16" s="104"/>
      <c r="Q16" s="104"/>
      <c r="R16" s="105"/>
      <c r="S16" s="105"/>
      <c r="T16" s="103"/>
      <c r="U16" s="103"/>
      <c r="V16" s="103"/>
      <c r="W16" s="103"/>
    </row>
    <row r="17" spans="1:23" ht="23.25" customHeight="1" x14ac:dyDescent="0.25">
      <c r="A17" s="92"/>
      <c r="B17" s="47"/>
      <c r="C17" s="47"/>
      <c r="D17" s="47"/>
      <c r="E17" s="47"/>
      <c r="F17" s="47"/>
      <c r="G17" s="47"/>
      <c r="H17" s="47"/>
      <c r="R17" s="38"/>
      <c r="S17" s="38"/>
      <c r="T17" s="47"/>
      <c r="U17" s="47"/>
      <c r="V17" s="47"/>
      <c r="W17" s="47"/>
    </row>
    <row r="18" spans="1:23" ht="15" customHeight="1" x14ac:dyDescent="0.25">
      <c r="A18" s="377" t="s">
        <v>80</v>
      </c>
      <c r="B18" s="360" t="s">
        <v>9</v>
      </c>
      <c r="C18" s="361"/>
      <c r="D18" s="362"/>
      <c r="E18" s="360" t="s">
        <v>10</v>
      </c>
      <c r="F18" s="361"/>
      <c r="G18" s="362"/>
      <c r="H18" s="93"/>
      <c r="I18" s="83" t="s">
        <v>11</v>
      </c>
      <c r="J18" s="37"/>
      <c r="K18" s="37"/>
      <c r="L18" s="37"/>
      <c r="M18" s="37"/>
      <c r="N18" s="37"/>
      <c r="O18" s="37"/>
      <c r="P18" s="37"/>
      <c r="Q18" s="37"/>
      <c r="R18" s="37"/>
      <c r="S18" s="37"/>
      <c r="T18" s="93"/>
      <c r="U18" s="93"/>
      <c r="V18" s="93"/>
      <c r="W18" s="93"/>
    </row>
    <row r="19" spans="1:23" ht="69.75" customHeight="1" x14ac:dyDescent="0.25">
      <c r="A19" s="378"/>
      <c r="B19" s="107" t="s">
        <v>81</v>
      </c>
      <c r="C19" s="107" t="s">
        <v>82</v>
      </c>
      <c r="D19" s="107" t="s">
        <v>83</v>
      </c>
      <c r="E19" s="107" t="s">
        <v>81</v>
      </c>
      <c r="F19" s="107" t="s">
        <v>82</v>
      </c>
      <c r="G19" s="107" t="s">
        <v>83</v>
      </c>
      <c r="H19" s="93"/>
      <c r="I19" s="355" t="s">
        <v>84</v>
      </c>
      <c r="J19" s="355"/>
      <c r="K19" s="355"/>
      <c r="L19" s="355"/>
      <c r="M19" s="355"/>
      <c r="N19" s="355"/>
      <c r="O19" s="355"/>
      <c r="P19" s="355"/>
      <c r="Q19" s="37"/>
      <c r="R19" s="37"/>
      <c r="S19" s="94"/>
      <c r="T19" s="95"/>
      <c r="U19" s="95"/>
      <c r="V19" s="95"/>
      <c r="W19" s="95"/>
    </row>
    <row r="20" spans="1:23" ht="35.25" customHeight="1" x14ac:dyDescent="0.25">
      <c r="A20" s="373" t="s">
        <v>85</v>
      </c>
      <c r="B20" s="365"/>
      <c r="C20" s="367"/>
      <c r="D20" s="369" t="str">
        <f>IFERROR(C20/B20,"n/a")</f>
        <v>n/a</v>
      </c>
      <c r="E20" s="365"/>
      <c r="F20" s="367"/>
      <c r="G20" s="371" t="str">
        <f>IFERROR(F20/E20,"n/a")</f>
        <v>n/a</v>
      </c>
      <c r="H20" s="47"/>
      <c r="I20" s="355"/>
      <c r="J20" s="355"/>
      <c r="K20" s="355"/>
      <c r="L20" s="355"/>
      <c r="M20" s="355"/>
      <c r="N20" s="355"/>
      <c r="O20" s="355"/>
      <c r="P20" s="355"/>
      <c r="Q20" s="38"/>
      <c r="R20" s="38"/>
      <c r="S20" s="96"/>
      <c r="T20" s="97"/>
      <c r="U20" s="97"/>
      <c r="V20" s="97"/>
      <c r="W20" s="97"/>
    </row>
    <row r="21" spans="1:23" x14ac:dyDescent="0.25">
      <c r="A21" s="374"/>
      <c r="B21" s="366"/>
      <c r="C21" s="368"/>
      <c r="D21" s="370"/>
      <c r="E21" s="366"/>
      <c r="F21" s="368"/>
      <c r="G21" s="372"/>
      <c r="H21" s="47"/>
      <c r="I21" s="38"/>
      <c r="J21" s="38"/>
      <c r="K21" s="38"/>
      <c r="L21" s="38"/>
      <c r="M21" s="38"/>
      <c r="N21" s="38"/>
      <c r="O21" s="38"/>
      <c r="P21" s="38"/>
      <c r="Q21" s="38"/>
      <c r="R21" s="38"/>
      <c r="S21" s="51"/>
    </row>
    <row r="22" spans="1:23" x14ac:dyDescent="0.25">
      <c r="A22" s="364" t="s">
        <v>86</v>
      </c>
      <c r="B22" s="360" t="s">
        <v>9</v>
      </c>
      <c r="C22" s="361"/>
      <c r="D22" s="362"/>
      <c r="E22" s="360" t="s">
        <v>10</v>
      </c>
      <c r="F22" s="361"/>
      <c r="G22" s="362"/>
      <c r="H22" s="93"/>
      <c r="I22" s="38"/>
      <c r="J22" s="38"/>
      <c r="K22" s="38"/>
      <c r="L22" s="38"/>
      <c r="M22" s="38"/>
      <c r="N22" s="38"/>
      <c r="O22" s="38"/>
      <c r="P22" s="38"/>
      <c r="Q22" s="38"/>
      <c r="R22" s="37"/>
      <c r="S22" s="99"/>
      <c r="T22" s="100"/>
      <c r="U22" s="100"/>
      <c r="V22" s="100"/>
      <c r="W22" s="100"/>
    </row>
    <row r="23" spans="1:23" ht="76.5" customHeight="1" x14ac:dyDescent="0.25">
      <c r="A23" s="364"/>
      <c r="B23" s="107" t="s">
        <v>81</v>
      </c>
      <c r="C23" s="107" t="s">
        <v>87</v>
      </c>
      <c r="D23" s="107" t="s">
        <v>88</v>
      </c>
      <c r="E23" s="107" t="s">
        <v>81</v>
      </c>
      <c r="F23" s="107" t="s">
        <v>87</v>
      </c>
      <c r="G23" s="107" t="s">
        <v>88</v>
      </c>
      <c r="H23" s="47"/>
      <c r="I23" s="38"/>
      <c r="J23" s="38"/>
      <c r="K23" s="38"/>
      <c r="L23" s="38"/>
      <c r="M23" s="38"/>
      <c r="N23" s="38"/>
      <c r="O23" s="38"/>
      <c r="P23" s="38"/>
      <c r="Q23" s="38"/>
      <c r="R23" s="38"/>
      <c r="S23" s="51"/>
    </row>
    <row r="24" spans="1:23" ht="35.25" customHeight="1" x14ac:dyDescent="0.25">
      <c r="A24" s="101" t="s">
        <v>89</v>
      </c>
      <c r="B24" s="242"/>
      <c r="C24" s="243"/>
      <c r="D24" s="239" t="str">
        <f>IFERROR(C24/B24,"n/a")</f>
        <v>n/a</v>
      </c>
      <c r="E24" s="242"/>
      <c r="F24" s="243"/>
      <c r="G24" s="239" t="str">
        <f>IFERROR(F24/E24,"n/a")</f>
        <v>n/a</v>
      </c>
      <c r="H24" s="47"/>
      <c r="I24" s="38"/>
      <c r="J24" s="38"/>
      <c r="K24" s="38"/>
      <c r="L24" s="38"/>
      <c r="M24" s="38"/>
      <c r="N24" s="38"/>
      <c r="O24" s="38"/>
      <c r="P24" s="38"/>
      <c r="Q24" s="38"/>
      <c r="R24" s="38"/>
      <c r="S24" s="51"/>
    </row>
    <row r="25" spans="1:23" ht="35.25" customHeight="1" x14ac:dyDescent="0.25">
      <c r="A25" s="102" t="s">
        <v>90</v>
      </c>
      <c r="B25" s="237"/>
      <c r="C25" s="238"/>
      <c r="D25" s="239" t="str">
        <f>IFERROR(C25/B25,"n/a")</f>
        <v>n/a</v>
      </c>
      <c r="E25" s="237"/>
      <c r="F25" s="238"/>
      <c r="G25" s="239" t="str">
        <f>IFERROR(F25/E25,"n/a")</f>
        <v>n/a</v>
      </c>
      <c r="H25" s="47"/>
      <c r="I25" s="38"/>
      <c r="J25" s="38"/>
      <c r="K25" s="38"/>
      <c r="L25" s="38"/>
      <c r="M25" s="38"/>
      <c r="N25" s="38"/>
      <c r="O25" s="38"/>
      <c r="P25" s="38"/>
      <c r="Q25" s="38"/>
      <c r="R25" s="38"/>
      <c r="S25" s="51"/>
    </row>
    <row r="26" spans="1:23" x14ac:dyDescent="0.25">
      <c r="A26" s="47"/>
      <c r="B26" s="47"/>
      <c r="C26" s="47"/>
      <c r="D26" s="47"/>
      <c r="E26" s="47"/>
      <c r="F26" s="47"/>
      <c r="G26" s="47"/>
      <c r="H26" s="47"/>
      <c r="I26" s="38"/>
      <c r="J26" s="38"/>
      <c r="K26" s="38"/>
      <c r="L26" s="38"/>
      <c r="M26" s="38"/>
      <c r="N26" s="38"/>
      <c r="O26" s="38"/>
      <c r="P26" s="38"/>
      <c r="Q26" s="38"/>
      <c r="R26" s="38"/>
      <c r="S26" s="51"/>
    </row>
    <row r="27" spans="1:23" x14ac:dyDescent="0.25">
      <c r="A27" s="47"/>
      <c r="B27" s="47"/>
      <c r="C27" s="47"/>
      <c r="D27" s="47"/>
      <c r="E27" s="47"/>
      <c r="F27" s="47"/>
      <c r="G27" s="47"/>
      <c r="H27" s="47"/>
      <c r="I27" s="38"/>
      <c r="J27" s="38"/>
      <c r="K27" s="38"/>
      <c r="L27" s="38"/>
      <c r="M27" s="38"/>
      <c r="N27" s="38"/>
      <c r="O27" s="38"/>
      <c r="P27" s="38"/>
      <c r="Q27" s="38"/>
      <c r="R27" s="38"/>
      <c r="S27" s="51"/>
    </row>
    <row r="28" spans="1:23" x14ac:dyDescent="0.25">
      <c r="A28" s="47"/>
      <c r="B28" s="47"/>
      <c r="C28" s="47"/>
      <c r="D28" s="47"/>
      <c r="E28" s="47"/>
      <c r="F28" s="47"/>
      <c r="G28" s="47"/>
      <c r="H28" s="47"/>
      <c r="I28" s="38"/>
      <c r="J28" s="38"/>
      <c r="K28" s="38"/>
      <c r="L28" s="38"/>
      <c r="M28" s="38"/>
      <c r="N28" s="38"/>
      <c r="O28" s="38"/>
      <c r="P28" s="38"/>
      <c r="Q28" s="38"/>
      <c r="R28" s="38"/>
      <c r="S28" s="51"/>
    </row>
    <row r="29" spans="1:23" x14ac:dyDescent="0.25">
      <c r="A29" s="47"/>
      <c r="B29" s="47"/>
      <c r="C29" s="47"/>
      <c r="D29" s="47"/>
      <c r="E29" s="47"/>
      <c r="F29" s="47"/>
      <c r="G29" s="47"/>
      <c r="H29" s="47"/>
      <c r="I29" s="38"/>
      <c r="J29" s="38"/>
      <c r="K29" s="38"/>
      <c r="L29" s="38"/>
      <c r="M29" s="38"/>
      <c r="N29" s="38"/>
      <c r="O29" s="38"/>
      <c r="P29" s="38"/>
      <c r="Q29" s="38"/>
      <c r="R29" s="38"/>
      <c r="S29" s="51"/>
    </row>
    <row r="30" spans="1:23" x14ac:dyDescent="0.25">
      <c r="A30" s="47"/>
      <c r="B30" s="47"/>
      <c r="C30" s="47"/>
      <c r="D30" s="47"/>
      <c r="E30" s="47"/>
      <c r="F30" s="47"/>
      <c r="G30" s="47"/>
      <c r="H30" s="47"/>
      <c r="I30" s="38"/>
      <c r="J30" s="38"/>
      <c r="K30" s="38"/>
      <c r="L30" s="38"/>
      <c r="M30" s="38"/>
      <c r="N30" s="38"/>
      <c r="O30" s="38"/>
      <c r="P30" s="38"/>
      <c r="Q30" s="38"/>
      <c r="R30" s="38"/>
      <c r="S30" s="51"/>
    </row>
    <row r="31" spans="1:23" x14ac:dyDescent="0.25">
      <c r="A31" s="47"/>
      <c r="B31" s="47"/>
      <c r="C31" s="47"/>
      <c r="D31" s="47"/>
      <c r="E31" s="47"/>
      <c r="F31" s="47"/>
      <c r="G31" s="47"/>
      <c r="H31" s="47"/>
      <c r="I31" s="38"/>
      <c r="J31" s="38"/>
      <c r="K31" s="38"/>
      <c r="L31" s="38"/>
      <c r="M31" s="38"/>
      <c r="N31" s="38"/>
      <c r="O31" s="38"/>
      <c r="P31" s="38"/>
      <c r="Q31" s="38"/>
      <c r="R31" s="38"/>
      <c r="S31" s="51"/>
    </row>
    <row r="32" spans="1:23" x14ac:dyDescent="0.25">
      <c r="A32" s="47"/>
      <c r="B32" s="47"/>
      <c r="C32" s="47"/>
      <c r="D32" s="47"/>
      <c r="E32" s="47"/>
      <c r="F32" s="47"/>
      <c r="G32" s="47"/>
      <c r="H32" s="47"/>
      <c r="I32" s="38"/>
      <c r="J32" s="38"/>
      <c r="K32" s="38"/>
      <c r="L32" s="38"/>
      <c r="M32" s="38"/>
      <c r="N32" s="38"/>
      <c r="O32" s="38"/>
      <c r="P32" s="38"/>
      <c r="Q32" s="38"/>
      <c r="R32" s="38"/>
      <c r="S32" s="51"/>
    </row>
    <row r="33" spans="1:19" x14ac:dyDescent="0.25">
      <c r="A33" s="47"/>
      <c r="B33" s="47"/>
      <c r="C33" s="47"/>
      <c r="D33" s="47"/>
      <c r="E33" s="47"/>
      <c r="F33" s="47"/>
      <c r="G33" s="47"/>
      <c r="H33" s="47"/>
      <c r="I33" s="38"/>
      <c r="J33" s="38"/>
      <c r="K33" s="38"/>
      <c r="L33" s="38"/>
      <c r="M33" s="38"/>
      <c r="N33" s="38"/>
      <c r="O33" s="38"/>
      <c r="P33" s="38"/>
      <c r="Q33" s="38"/>
      <c r="R33" s="38"/>
      <c r="S33" s="51"/>
    </row>
    <row r="34" spans="1:19" x14ac:dyDescent="0.25">
      <c r="A34" s="47"/>
      <c r="B34" s="47"/>
      <c r="C34" s="47"/>
      <c r="D34" s="47"/>
      <c r="E34" s="47"/>
      <c r="F34" s="47"/>
      <c r="G34" s="47"/>
      <c r="H34" s="47"/>
      <c r="I34" s="38"/>
      <c r="J34" s="38"/>
      <c r="K34" s="38"/>
      <c r="L34" s="38"/>
      <c r="M34" s="38"/>
      <c r="N34" s="38"/>
      <c r="O34" s="38"/>
      <c r="P34" s="38"/>
      <c r="Q34" s="38"/>
      <c r="R34" s="38"/>
      <c r="S34" s="51"/>
    </row>
    <row r="35" spans="1:19" x14ac:dyDescent="0.25">
      <c r="A35" s="47"/>
      <c r="B35" s="47"/>
      <c r="C35" s="47"/>
      <c r="D35" s="47"/>
      <c r="E35" s="47"/>
      <c r="F35" s="47"/>
      <c r="G35" s="47"/>
      <c r="H35" s="47"/>
      <c r="I35" s="47"/>
      <c r="J35" s="47"/>
      <c r="K35" s="47"/>
      <c r="L35" s="47"/>
      <c r="M35" s="47"/>
      <c r="N35" s="47"/>
      <c r="O35" s="47"/>
      <c r="P35" s="47"/>
      <c r="Q35" s="47"/>
      <c r="R35" s="47"/>
    </row>
    <row r="36" spans="1:19" x14ac:dyDescent="0.25">
      <c r="A36" s="47"/>
      <c r="B36" s="47"/>
      <c r="C36" s="47"/>
      <c r="D36" s="47"/>
      <c r="E36" s="47"/>
      <c r="F36" s="47"/>
      <c r="G36" s="47"/>
      <c r="H36" s="47"/>
      <c r="I36" s="47"/>
      <c r="J36" s="47"/>
      <c r="K36" s="47"/>
      <c r="L36" s="47"/>
      <c r="M36" s="47"/>
      <c r="N36" s="47"/>
      <c r="O36" s="47"/>
      <c r="P36" s="47"/>
      <c r="Q36" s="47"/>
      <c r="R36" s="47"/>
    </row>
    <row r="37" spans="1:19" x14ac:dyDescent="0.25">
      <c r="A37" s="47"/>
      <c r="B37" s="47"/>
      <c r="C37" s="47"/>
      <c r="D37" s="47"/>
      <c r="E37" s="47"/>
      <c r="F37" s="47"/>
      <c r="G37" s="47"/>
      <c r="H37" s="47"/>
      <c r="I37" s="47"/>
      <c r="J37" s="47"/>
      <c r="K37" s="47"/>
      <c r="L37" s="47"/>
      <c r="M37" s="47"/>
      <c r="N37" s="47"/>
      <c r="O37" s="47"/>
      <c r="P37" s="47"/>
      <c r="Q37" s="47"/>
      <c r="R37" s="47"/>
    </row>
    <row r="38" spans="1:19" x14ac:dyDescent="0.25">
      <c r="A38" s="47"/>
      <c r="B38" s="47"/>
      <c r="C38" s="47"/>
      <c r="D38" s="47"/>
      <c r="E38" s="47"/>
      <c r="F38" s="47"/>
      <c r="G38" s="47"/>
      <c r="H38" s="47"/>
      <c r="I38" s="47"/>
      <c r="J38" s="47"/>
      <c r="K38" s="47"/>
      <c r="L38" s="47"/>
      <c r="M38" s="47"/>
      <c r="N38" s="47"/>
      <c r="O38" s="47"/>
      <c r="P38" s="47"/>
      <c r="Q38" s="47"/>
      <c r="R38" s="47"/>
    </row>
    <row r="39" spans="1:19" x14ac:dyDescent="0.25">
      <c r="A39" s="47"/>
      <c r="B39" s="47"/>
      <c r="C39" s="47"/>
      <c r="D39" s="47"/>
      <c r="E39" s="47"/>
      <c r="F39" s="47"/>
      <c r="G39" s="47"/>
      <c r="H39" s="47"/>
      <c r="I39" s="47"/>
      <c r="J39" s="47"/>
      <c r="K39" s="47"/>
      <c r="L39" s="47"/>
      <c r="M39" s="47"/>
      <c r="N39" s="47"/>
      <c r="O39" s="47"/>
      <c r="P39" s="47"/>
      <c r="Q39" s="47"/>
      <c r="R39" s="47"/>
    </row>
    <row r="40" spans="1:19" x14ac:dyDescent="0.25">
      <c r="A40" s="47"/>
      <c r="B40" s="47"/>
      <c r="C40" s="47"/>
      <c r="D40" s="47"/>
      <c r="E40" s="47"/>
      <c r="F40" s="47"/>
      <c r="G40" s="47"/>
      <c r="H40" s="47"/>
      <c r="I40" s="47"/>
      <c r="J40" s="47"/>
      <c r="K40" s="47"/>
      <c r="L40" s="47"/>
      <c r="M40" s="47"/>
      <c r="N40" s="47"/>
      <c r="O40" s="47"/>
      <c r="P40" s="47"/>
      <c r="Q40" s="47"/>
      <c r="R40" s="47"/>
    </row>
    <row r="41" spans="1:19" x14ac:dyDescent="0.25">
      <c r="A41" s="47"/>
      <c r="B41" s="47"/>
      <c r="C41" s="47"/>
      <c r="D41" s="47"/>
      <c r="E41" s="47"/>
      <c r="F41" s="47"/>
      <c r="G41" s="47"/>
      <c r="H41" s="47"/>
      <c r="I41" s="47"/>
      <c r="J41" s="47"/>
      <c r="K41" s="47"/>
      <c r="L41" s="47"/>
      <c r="M41" s="47"/>
      <c r="N41" s="47"/>
      <c r="O41" s="47"/>
      <c r="P41" s="47"/>
      <c r="Q41" s="47"/>
      <c r="R41" s="47"/>
    </row>
    <row r="42" spans="1:19" x14ac:dyDescent="0.25">
      <c r="A42" s="47"/>
      <c r="B42" s="47"/>
      <c r="C42" s="47"/>
      <c r="D42" s="47"/>
      <c r="E42" s="47"/>
      <c r="F42" s="47"/>
      <c r="G42" s="47"/>
      <c r="H42" s="47"/>
      <c r="I42" s="47"/>
      <c r="J42" s="47"/>
      <c r="K42" s="47"/>
      <c r="L42" s="47"/>
      <c r="M42" s="47"/>
      <c r="N42" s="47"/>
      <c r="O42" s="47"/>
      <c r="P42" s="47"/>
      <c r="Q42" s="47"/>
      <c r="R42" s="47"/>
    </row>
    <row r="43" spans="1:19" x14ac:dyDescent="0.25">
      <c r="A43" s="47"/>
      <c r="B43" s="47"/>
      <c r="C43" s="47"/>
      <c r="D43" s="47"/>
      <c r="E43" s="47"/>
      <c r="F43" s="47"/>
      <c r="G43" s="47"/>
      <c r="H43" s="47"/>
      <c r="I43" s="47"/>
      <c r="J43" s="47"/>
      <c r="K43" s="47"/>
      <c r="L43" s="47"/>
      <c r="M43" s="47"/>
      <c r="N43" s="47"/>
      <c r="O43" s="47"/>
      <c r="P43" s="47"/>
      <c r="Q43" s="47"/>
      <c r="R43" s="47"/>
    </row>
    <row r="44" spans="1:19" x14ac:dyDescent="0.25">
      <c r="A44" s="47"/>
      <c r="B44" s="47"/>
      <c r="C44" s="47"/>
      <c r="D44" s="47"/>
      <c r="E44" s="47"/>
      <c r="F44" s="47"/>
      <c r="G44" s="47"/>
      <c r="H44" s="47"/>
      <c r="I44" s="47"/>
      <c r="J44" s="47"/>
      <c r="K44" s="47"/>
      <c r="L44" s="47"/>
      <c r="M44" s="47"/>
      <c r="N44" s="47"/>
      <c r="O44" s="47"/>
      <c r="P44" s="47"/>
      <c r="Q44" s="47"/>
      <c r="R44" s="47"/>
    </row>
    <row r="45" spans="1:19" x14ac:dyDescent="0.25">
      <c r="A45" s="47"/>
      <c r="B45" s="47"/>
      <c r="C45" s="47"/>
      <c r="D45" s="47"/>
      <c r="E45" s="47"/>
      <c r="F45" s="47"/>
      <c r="G45" s="47"/>
      <c r="H45" s="47"/>
      <c r="I45" s="47"/>
      <c r="J45" s="47"/>
      <c r="K45" s="47"/>
      <c r="L45" s="47"/>
      <c r="M45" s="47"/>
      <c r="N45" s="47"/>
      <c r="O45" s="47"/>
      <c r="P45" s="47"/>
      <c r="Q45" s="47"/>
      <c r="R45" s="47"/>
    </row>
    <row r="46" spans="1:19" x14ac:dyDescent="0.25">
      <c r="A46" s="47"/>
      <c r="B46" s="47"/>
      <c r="C46" s="47"/>
      <c r="D46" s="47"/>
      <c r="E46" s="47"/>
      <c r="F46" s="47"/>
      <c r="G46" s="47"/>
      <c r="H46" s="47"/>
      <c r="I46" s="47"/>
      <c r="J46" s="47"/>
      <c r="K46" s="47"/>
      <c r="L46" s="47"/>
      <c r="M46" s="47"/>
      <c r="N46" s="47"/>
      <c r="O46" s="47"/>
      <c r="P46" s="47"/>
      <c r="Q46" s="47"/>
      <c r="R46" s="47"/>
    </row>
    <row r="47" spans="1:19" x14ac:dyDescent="0.25">
      <c r="A47" s="47"/>
      <c r="B47" s="47"/>
      <c r="C47" s="47"/>
      <c r="D47" s="47"/>
      <c r="E47" s="47"/>
      <c r="F47" s="47"/>
      <c r="G47" s="47"/>
      <c r="H47" s="47"/>
      <c r="I47" s="47"/>
      <c r="J47" s="47"/>
      <c r="K47" s="47"/>
      <c r="L47" s="47"/>
      <c r="M47" s="47"/>
      <c r="N47" s="47"/>
      <c r="O47" s="47"/>
      <c r="P47" s="47"/>
      <c r="Q47" s="47"/>
      <c r="R47" s="47"/>
    </row>
    <row r="48" spans="1:19" x14ac:dyDescent="0.25">
      <c r="A48" s="47"/>
      <c r="B48" s="47"/>
      <c r="C48" s="47"/>
      <c r="D48" s="47"/>
      <c r="E48" s="47"/>
      <c r="F48" s="47"/>
      <c r="G48" s="47"/>
      <c r="H48" s="47"/>
      <c r="I48" s="47"/>
      <c r="J48" s="47"/>
      <c r="K48" s="47"/>
      <c r="L48" s="47"/>
      <c r="M48" s="47"/>
      <c r="N48" s="47"/>
      <c r="O48" s="47"/>
      <c r="P48" s="47"/>
      <c r="Q48" s="47"/>
      <c r="R48" s="47"/>
    </row>
    <row r="49" spans="1:18" x14ac:dyDescent="0.25">
      <c r="A49" s="47"/>
      <c r="B49" s="47"/>
      <c r="C49" s="47"/>
      <c r="D49" s="47"/>
      <c r="E49" s="47"/>
      <c r="F49" s="47"/>
      <c r="G49" s="47"/>
      <c r="H49" s="47"/>
      <c r="I49" s="47"/>
      <c r="J49" s="47"/>
      <c r="K49" s="47"/>
      <c r="L49" s="47"/>
      <c r="M49" s="47"/>
      <c r="N49" s="47"/>
      <c r="O49" s="47"/>
      <c r="P49" s="47"/>
      <c r="Q49" s="47"/>
      <c r="R49" s="47"/>
    </row>
    <row r="50" spans="1:18" x14ac:dyDescent="0.25">
      <c r="A50" s="47"/>
      <c r="B50" s="47"/>
      <c r="C50" s="47"/>
      <c r="D50" s="47"/>
      <c r="E50" s="47"/>
      <c r="F50" s="47"/>
      <c r="G50" s="47"/>
      <c r="H50" s="47"/>
      <c r="I50" s="47"/>
      <c r="J50" s="47"/>
      <c r="K50" s="47"/>
      <c r="L50" s="47"/>
      <c r="M50" s="47"/>
      <c r="N50" s="47"/>
      <c r="O50" s="47"/>
      <c r="P50" s="47"/>
      <c r="Q50" s="47"/>
      <c r="R50" s="47"/>
    </row>
    <row r="51" spans="1:18" x14ac:dyDescent="0.25">
      <c r="A51" s="47"/>
      <c r="B51" s="47"/>
      <c r="C51" s="47"/>
      <c r="D51" s="47"/>
      <c r="E51" s="47"/>
      <c r="F51" s="47"/>
      <c r="G51" s="47"/>
      <c r="H51" s="47"/>
      <c r="I51" s="47"/>
      <c r="J51" s="47"/>
      <c r="K51" s="47"/>
      <c r="L51" s="47"/>
      <c r="M51" s="47"/>
      <c r="N51" s="47"/>
      <c r="O51" s="47"/>
      <c r="P51" s="47"/>
      <c r="Q51" s="47"/>
      <c r="R51" s="47"/>
    </row>
    <row r="52" spans="1:18" x14ac:dyDescent="0.25">
      <c r="A52" s="47"/>
      <c r="B52" s="47"/>
      <c r="C52" s="47"/>
      <c r="D52" s="47"/>
      <c r="E52" s="47"/>
      <c r="F52" s="47"/>
      <c r="G52" s="47"/>
      <c r="H52" s="47"/>
      <c r="I52" s="47"/>
      <c r="J52" s="47"/>
      <c r="K52" s="47"/>
      <c r="L52" s="47"/>
      <c r="M52" s="47"/>
      <c r="N52" s="47"/>
      <c r="O52" s="47"/>
      <c r="P52" s="47"/>
      <c r="Q52" s="47"/>
      <c r="R52" s="47"/>
    </row>
    <row r="53" spans="1:18" x14ac:dyDescent="0.25">
      <c r="A53" s="47"/>
      <c r="B53" s="47"/>
      <c r="C53" s="47"/>
      <c r="D53" s="47"/>
      <c r="E53" s="47"/>
      <c r="F53" s="47"/>
      <c r="G53" s="47"/>
      <c r="H53" s="47"/>
      <c r="I53" s="47"/>
      <c r="J53" s="47"/>
      <c r="K53" s="47"/>
      <c r="L53" s="47"/>
      <c r="M53" s="47"/>
      <c r="N53" s="47"/>
      <c r="O53" s="47"/>
      <c r="P53" s="47"/>
      <c r="Q53" s="47"/>
      <c r="R53" s="47"/>
    </row>
    <row r="54" spans="1:18" x14ac:dyDescent="0.25">
      <c r="A54" s="47"/>
      <c r="B54" s="47"/>
      <c r="C54" s="47"/>
      <c r="D54" s="47"/>
      <c r="E54" s="47"/>
      <c r="F54" s="47"/>
      <c r="G54" s="47"/>
      <c r="H54" s="47"/>
      <c r="I54" s="47"/>
      <c r="J54" s="47"/>
      <c r="K54" s="47"/>
      <c r="L54" s="47"/>
      <c r="M54" s="47"/>
      <c r="N54" s="47"/>
      <c r="O54" s="47"/>
      <c r="P54" s="47"/>
      <c r="Q54" s="47"/>
      <c r="R54" s="47"/>
    </row>
    <row r="55" spans="1:18" x14ac:dyDescent="0.25">
      <c r="A55" s="47"/>
      <c r="B55" s="47"/>
      <c r="C55" s="47"/>
      <c r="D55" s="47"/>
      <c r="E55" s="47"/>
      <c r="F55" s="47"/>
      <c r="G55" s="47"/>
      <c r="H55" s="47"/>
      <c r="I55" s="47"/>
      <c r="J55" s="47"/>
      <c r="K55" s="47"/>
      <c r="L55" s="47"/>
      <c r="M55" s="47"/>
      <c r="N55" s="47"/>
      <c r="O55" s="47"/>
      <c r="P55" s="47"/>
      <c r="Q55" s="47"/>
      <c r="R55" s="47"/>
    </row>
    <row r="56" spans="1:18" x14ac:dyDescent="0.25">
      <c r="A56" s="47"/>
      <c r="B56" s="47"/>
      <c r="C56" s="47"/>
      <c r="D56" s="47"/>
      <c r="E56" s="47"/>
      <c r="F56" s="47"/>
      <c r="G56" s="47"/>
      <c r="H56" s="47"/>
      <c r="I56" s="47"/>
      <c r="J56" s="47"/>
      <c r="K56" s="47"/>
      <c r="L56" s="47"/>
      <c r="M56" s="47"/>
      <c r="N56" s="47"/>
      <c r="O56" s="47"/>
      <c r="P56" s="47"/>
      <c r="Q56" s="47"/>
      <c r="R56" s="47"/>
    </row>
    <row r="57" spans="1:18" x14ac:dyDescent="0.25">
      <c r="A57" s="47"/>
      <c r="B57" s="47"/>
      <c r="C57" s="47"/>
      <c r="D57" s="47"/>
      <c r="E57" s="47"/>
      <c r="F57" s="47"/>
      <c r="G57" s="47"/>
      <c r="H57" s="47"/>
      <c r="I57" s="47"/>
      <c r="J57" s="47"/>
      <c r="K57" s="47"/>
      <c r="L57" s="47"/>
      <c r="M57" s="47"/>
      <c r="N57" s="47"/>
      <c r="O57" s="47"/>
      <c r="P57" s="47"/>
      <c r="Q57" s="47"/>
      <c r="R57" s="47"/>
    </row>
    <row r="58" spans="1:18" x14ac:dyDescent="0.25">
      <c r="A58" s="47"/>
      <c r="B58" s="47"/>
      <c r="C58" s="47"/>
      <c r="D58" s="47"/>
      <c r="E58" s="47"/>
      <c r="F58" s="47"/>
      <c r="G58" s="47"/>
      <c r="H58" s="47"/>
      <c r="I58" s="47"/>
      <c r="J58" s="47"/>
      <c r="K58" s="47"/>
      <c r="L58" s="47"/>
      <c r="M58" s="47"/>
      <c r="N58" s="47"/>
      <c r="O58" s="47"/>
      <c r="P58" s="47"/>
      <c r="Q58" s="47"/>
      <c r="R58" s="47"/>
    </row>
    <row r="59" spans="1:18" x14ac:dyDescent="0.25">
      <c r="A59" s="47"/>
      <c r="B59" s="47"/>
      <c r="C59" s="47"/>
      <c r="D59" s="47"/>
      <c r="E59" s="47"/>
      <c r="F59" s="47"/>
      <c r="G59" s="47"/>
      <c r="H59" s="47"/>
      <c r="I59" s="47"/>
      <c r="J59" s="47"/>
      <c r="K59" s="47"/>
      <c r="L59" s="47"/>
      <c r="M59" s="47"/>
      <c r="N59" s="47"/>
      <c r="O59" s="47"/>
      <c r="P59" s="47"/>
      <c r="Q59" s="47"/>
      <c r="R59" s="47"/>
    </row>
    <row r="60" spans="1:18" x14ac:dyDescent="0.25">
      <c r="A60" s="47"/>
      <c r="B60" s="47"/>
      <c r="C60" s="47"/>
      <c r="D60" s="47"/>
      <c r="E60" s="47"/>
      <c r="F60" s="47"/>
      <c r="G60" s="47"/>
      <c r="H60" s="47"/>
      <c r="I60" s="47"/>
      <c r="J60" s="47"/>
      <c r="K60" s="47"/>
      <c r="L60" s="47"/>
      <c r="M60" s="47"/>
      <c r="N60" s="47"/>
      <c r="O60" s="47"/>
      <c r="P60" s="47"/>
      <c r="Q60" s="47"/>
      <c r="R60" s="47"/>
    </row>
    <row r="61" spans="1:18" x14ac:dyDescent="0.25">
      <c r="A61" s="47"/>
      <c r="B61" s="47"/>
      <c r="C61" s="47"/>
      <c r="D61" s="47"/>
      <c r="E61" s="47"/>
      <c r="F61" s="47"/>
      <c r="G61" s="47"/>
      <c r="H61" s="47"/>
      <c r="I61" s="47"/>
      <c r="J61" s="47"/>
      <c r="K61" s="47"/>
      <c r="L61" s="47"/>
      <c r="M61" s="47"/>
      <c r="N61" s="47"/>
      <c r="O61" s="47"/>
      <c r="P61" s="47"/>
      <c r="Q61" s="47"/>
      <c r="R61" s="47"/>
    </row>
    <row r="62" spans="1:18" x14ac:dyDescent="0.25">
      <c r="A62" s="47"/>
      <c r="B62" s="47"/>
      <c r="C62" s="47"/>
      <c r="D62" s="47"/>
      <c r="E62" s="47"/>
      <c r="F62" s="47"/>
      <c r="G62" s="47"/>
      <c r="H62" s="47"/>
      <c r="I62" s="47"/>
      <c r="J62" s="47"/>
      <c r="K62" s="47"/>
      <c r="L62" s="47"/>
      <c r="M62" s="47"/>
      <c r="N62" s="47"/>
      <c r="O62" s="47"/>
      <c r="P62" s="47"/>
      <c r="Q62" s="47"/>
      <c r="R62" s="47"/>
    </row>
    <row r="63" spans="1:18" x14ac:dyDescent="0.25">
      <c r="A63" s="47"/>
      <c r="B63" s="47"/>
      <c r="C63" s="47"/>
      <c r="D63" s="47"/>
      <c r="E63" s="47"/>
      <c r="F63" s="47"/>
      <c r="G63" s="47"/>
      <c r="H63" s="47"/>
      <c r="I63" s="47"/>
      <c r="J63" s="47"/>
      <c r="K63" s="47"/>
      <c r="L63" s="47"/>
      <c r="M63" s="47"/>
      <c r="N63" s="47"/>
      <c r="O63" s="47"/>
      <c r="P63" s="47"/>
      <c r="Q63" s="47"/>
      <c r="R63" s="47"/>
    </row>
    <row r="64" spans="1:18" x14ac:dyDescent="0.25">
      <c r="A64" s="47"/>
      <c r="B64" s="47"/>
      <c r="C64" s="47"/>
      <c r="D64" s="47"/>
      <c r="E64" s="47"/>
      <c r="F64" s="47"/>
      <c r="G64" s="47"/>
      <c r="H64" s="47"/>
      <c r="I64" s="47"/>
      <c r="J64" s="47"/>
      <c r="K64" s="47"/>
      <c r="L64" s="47"/>
      <c r="M64" s="47"/>
      <c r="N64" s="47"/>
      <c r="O64" s="47"/>
      <c r="P64" s="47"/>
      <c r="Q64" s="47"/>
      <c r="R64" s="47"/>
    </row>
    <row r="65" spans="1:18" x14ac:dyDescent="0.25">
      <c r="A65" s="47"/>
      <c r="B65" s="47"/>
      <c r="C65" s="47"/>
      <c r="D65" s="47"/>
      <c r="E65" s="47"/>
      <c r="F65" s="47"/>
      <c r="G65" s="47"/>
      <c r="H65" s="47"/>
      <c r="I65" s="47"/>
      <c r="J65" s="47"/>
      <c r="K65" s="47"/>
      <c r="L65" s="47"/>
      <c r="M65" s="47"/>
      <c r="N65" s="47"/>
      <c r="O65" s="47"/>
      <c r="P65" s="47"/>
      <c r="Q65" s="47"/>
      <c r="R65" s="47"/>
    </row>
  </sheetData>
  <sheetProtection algorithmName="SHA-512" hashValue="td7hOYfLQqvPYZvn+MewDfe8BQeThc7R6oY23Lvcge1xBk+7l9HDCDcKS5cLkhZBulxz1n1Fu5Pe/MdS2zx+2A==" saltValue="LnOR42ff5rcieZWc3AD2qQ==" spinCount="100000" sheet="1" selectLockedCells="1"/>
  <mergeCells count="21">
    <mergeCell ref="B3:D3"/>
    <mergeCell ref="B4:D4"/>
    <mergeCell ref="A18:A19"/>
    <mergeCell ref="A5:G5"/>
    <mergeCell ref="E18:G18"/>
    <mergeCell ref="B18:D18"/>
    <mergeCell ref="B7:D7"/>
    <mergeCell ref="I8:P9"/>
    <mergeCell ref="I19:P20"/>
    <mergeCell ref="E7:G7"/>
    <mergeCell ref="A7:A8"/>
    <mergeCell ref="A22:A23"/>
    <mergeCell ref="B22:D22"/>
    <mergeCell ref="E22:G22"/>
    <mergeCell ref="B20:B21"/>
    <mergeCell ref="C20:C21"/>
    <mergeCell ref="D20:D21"/>
    <mergeCell ref="E20:E21"/>
    <mergeCell ref="F20:F21"/>
    <mergeCell ref="G20:G21"/>
    <mergeCell ref="A20:A21"/>
  </mergeCells>
  <printOptions horizontalCentered="1"/>
  <pageMargins left="0.7" right="0.7" top="0.75" bottom="0.75" header="0.3" footer="0.3"/>
  <pageSetup orientation="landscape" r:id="rId1"/>
  <rowBreaks count="1" manualBreakCount="1">
    <brk id="16"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'DATA LOOKUP'!$E$2:$E$4</xm:f>
          </x14:formula1>
          <xm:sqref>B4:D4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30"/>
  <sheetViews>
    <sheetView zoomScaleNormal="100" workbookViewId="0">
      <selection activeCell="F17" sqref="F17"/>
    </sheetView>
  </sheetViews>
  <sheetFormatPr defaultRowHeight="15" x14ac:dyDescent="0.25"/>
  <cols>
    <col min="1" max="1" width="15.5703125" customWidth="1"/>
    <col min="2" max="2" width="19.5703125" customWidth="1"/>
    <col min="3" max="3" width="16.5703125" customWidth="1"/>
    <col min="4" max="4" width="9.140625" bestFit="1" customWidth="1"/>
    <col min="7" max="7" width="10.28515625" customWidth="1"/>
    <col min="8" max="9" width="12.5703125" customWidth="1"/>
    <col min="10" max="10" width="13.28515625" customWidth="1"/>
    <col min="15" max="15" width="16.42578125" customWidth="1"/>
    <col min="16" max="16" width="9.140625" hidden="1" customWidth="1"/>
    <col min="17" max="17" width="31.7109375" hidden="1" customWidth="1"/>
  </cols>
  <sheetData>
    <row r="1" spans="1:17" ht="18.75" x14ac:dyDescent="0.25">
      <c r="A1" s="151" t="s">
        <v>91</v>
      </c>
      <c r="B1" s="15"/>
      <c r="C1" s="15"/>
      <c r="D1" s="15"/>
      <c r="E1" s="15"/>
      <c r="F1" s="15"/>
      <c r="G1" s="15"/>
      <c r="H1" s="15"/>
      <c r="I1" s="15"/>
      <c r="J1" s="15"/>
    </row>
    <row r="2" spans="1:17" ht="15" customHeight="1" x14ac:dyDescent="0.25">
      <c r="A2" s="380" t="s">
        <v>316</v>
      </c>
      <c r="B2" s="381"/>
      <c r="C2" s="381"/>
      <c r="D2" s="15"/>
      <c r="E2" s="15"/>
      <c r="F2" s="15"/>
      <c r="G2" s="15"/>
      <c r="H2" s="15"/>
      <c r="I2" s="15"/>
      <c r="J2" s="15"/>
    </row>
    <row r="3" spans="1:17" ht="15.75" thickBot="1" x14ac:dyDescent="0.3">
      <c r="A3" s="16" t="s">
        <v>92</v>
      </c>
      <c r="B3" s="17"/>
      <c r="C3" s="15"/>
      <c r="D3" s="15"/>
      <c r="E3" s="15"/>
      <c r="F3" s="15"/>
      <c r="G3" s="15"/>
      <c r="H3" s="15"/>
      <c r="I3" s="15"/>
      <c r="J3" s="15"/>
    </row>
    <row r="4" spans="1:17" x14ac:dyDescent="0.25">
      <c r="A4" s="41" t="s">
        <v>93</v>
      </c>
      <c r="B4" s="396"/>
      <c r="C4" s="397"/>
      <c r="D4" s="397"/>
      <c r="E4" s="398"/>
      <c r="F4" s="80" t="s">
        <v>94</v>
      </c>
      <c r="G4" s="80"/>
      <c r="J4" s="15"/>
      <c r="L4" s="44"/>
    </row>
    <row r="5" spans="1:17" x14ac:dyDescent="0.25">
      <c r="A5" s="42" t="s">
        <v>4</v>
      </c>
      <c r="B5" s="393"/>
      <c r="C5" s="394"/>
      <c r="D5" s="394"/>
      <c r="E5" s="395"/>
      <c r="F5" s="15"/>
      <c r="G5" s="15"/>
      <c r="H5" s="15"/>
      <c r="I5" s="15"/>
      <c r="J5" s="15"/>
    </row>
    <row r="6" spans="1:17" ht="15.75" thickBot="1" x14ac:dyDescent="0.3">
      <c r="A6" s="43" t="s">
        <v>5</v>
      </c>
      <c r="B6" s="390"/>
      <c r="C6" s="391"/>
      <c r="D6" s="391"/>
      <c r="E6" s="392"/>
      <c r="F6" s="80" t="s">
        <v>6</v>
      </c>
      <c r="G6" s="80"/>
      <c r="H6" s="15"/>
      <c r="I6" s="15"/>
      <c r="J6" s="15"/>
    </row>
    <row r="7" spans="1:17" ht="8.25" customHeight="1" x14ac:dyDescent="0.25">
      <c r="A7" s="15"/>
      <c r="B7" s="15"/>
      <c r="C7" s="15"/>
      <c r="D7" s="15"/>
      <c r="E7" s="15"/>
      <c r="F7" s="15"/>
      <c r="G7" s="15"/>
      <c r="H7" s="15"/>
      <c r="I7" s="15"/>
      <c r="J7" s="15"/>
    </row>
    <row r="8" spans="1:17" ht="17.25" customHeight="1" x14ac:dyDescent="0.25">
      <c r="A8" s="399" t="s">
        <v>95</v>
      </c>
      <c r="B8" s="400"/>
      <c r="C8" s="401"/>
      <c r="D8" s="15"/>
      <c r="E8" s="15"/>
      <c r="F8" s="15"/>
      <c r="G8" s="15"/>
      <c r="H8" s="15" t="s">
        <v>319</v>
      </c>
      <c r="I8" s="15"/>
      <c r="J8" s="15"/>
    </row>
    <row r="9" spans="1:17" x14ac:dyDescent="0.25">
      <c r="A9" s="78" t="s">
        <v>96</v>
      </c>
      <c r="B9" s="402">
        <v>0.25</v>
      </c>
      <c r="C9" s="403"/>
      <c r="D9" s="15"/>
      <c r="E9" s="15"/>
      <c r="F9" s="15"/>
      <c r="G9" s="15"/>
      <c r="H9" s="15"/>
      <c r="I9" s="15"/>
      <c r="J9" s="15"/>
    </row>
    <row r="10" spans="1:17" x14ac:dyDescent="0.25">
      <c r="A10" s="78" t="s">
        <v>97</v>
      </c>
      <c r="B10" s="402">
        <v>0.27</v>
      </c>
      <c r="C10" s="403"/>
      <c r="D10" s="15"/>
      <c r="E10" s="55"/>
      <c r="F10" s="15"/>
      <c r="G10" s="15"/>
      <c r="H10" s="15"/>
      <c r="I10" s="15"/>
      <c r="J10" s="15"/>
    </row>
    <row r="11" spans="1:17" ht="15.75" thickBot="1" x14ac:dyDescent="0.3">
      <c r="A11" s="15"/>
      <c r="B11" s="15"/>
      <c r="C11" s="15"/>
      <c r="D11" s="54" t="s">
        <v>98</v>
      </c>
      <c r="E11" s="55" t="s">
        <v>99</v>
      </c>
      <c r="F11" s="55" t="s">
        <v>100</v>
      </c>
      <c r="G11" s="55" t="s">
        <v>101</v>
      </c>
      <c r="H11" s="55" t="s">
        <v>102</v>
      </c>
      <c r="I11" s="55" t="s">
        <v>103</v>
      </c>
      <c r="J11" s="55" t="s">
        <v>104</v>
      </c>
    </row>
    <row r="12" spans="1:17" ht="63" customHeight="1" thickBot="1" x14ac:dyDescent="0.3">
      <c r="A12" s="15"/>
      <c r="B12" s="15"/>
      <c r="C12" s="17"/>
      <c r="D12" s="382" t="s">
        <v>320</v>
      </c>
      <c r="E12" s="383"/>
      <c r="F12" s="383"/>
      <c r="G12" s="388" t="s">
        <v>326</v>
      </c>
      <c r="H12" s="384" t="s">
        <v>318</v>
      </c>
      <c r="I12" s="385"/>
      <c r="J12" s="160" t="s">
        <v>321</v>
      </c>
      <c r="K12" s="170"/>
      <c r="L12" s="170"/>
      <c r="M12" s="170"/>
      <c r="N12" s="170"/>
      <c r="O12" s="170"/>
      <c r="P12" s="152"/>
      <c r="Q12" s="152"/>
    </row>
    <row r="13" spans="1:17" ht="40.5" customHeight="1" thickBot="1" x14ac:dyDescent="0.3">
      <c r="A13" s="18"/>
      <c r="B13" s="18"/>
      <c r="C13" s="19" t="s">
        <v>105</v>
      </c>
      <c r="D13" s="154" t="s">
        <v>106</v>
      </c>
      <c r="E13" s="155" t="s">
        <v>107</v>
      </c>
      <c r="F13" s="155" t="s">
        <v>108</v>
      </c>
      <c r="G13" s="389"/>
      <c r="H13" s="153" t="s">
        <v>109</v>
      </c>
      <c r="I13" s="153" t="s">
        <v>111</v>
      </c>
      <c r="J13" s="158" t="s">
        <v>110</v>
      </c>
      <c r="K13" s="56"/>
      <c r="L13" s="56"/>
    </row>
    <row r="14" spans="1:17" ht="15.75" customHeight="1" thickBot="1" x14ac:dyDescent="0.3">
      <c r="A14" s="156">
        <v>1</v>
      </c>
      <c r="B14" s="136" t="s">
        <v>16</v>
      </c>
      <c r="C14" s="22" t="s">
        <v>17</v>
      </c>
      <c r="D14" s="244"/>
      <c r="E14" s="245"/>
      <c r="F14" s="245"/>
      <c r="G14" s="246" t="str">
        <f>IFERROR(ROUNDUP(AVERAGE(D14:F14),0),"")</f>
        <v/>
      </c>
      <c r="H14" s="247">
        <v>0</v>
      </c>
      <c r="I14" s="248">
        <v>0</v>
      </c>
      <c r="J14" s="249">
        <f>IFERROR(ROUNDUP(H14*$B$9,0),"n/a")</f>
        <v>0</v>
      </c>
      <c r="L14" s="386" t="s">
        <v>322</v>
      </c>
      <c r="M14" s="387"/>
      <c r="N14" s="387"/>
      <c r="O14" s="387"/>
      <c r="P14" s="387"/>
      <c r="Q14" s="387"/>
    </row>
    <row r="15" spans="1:17" ht="15.75" customHeight="1" thickBot="1" x14ac:dyDescent="0.3">
      <c r="A15" s="156">
        <v>2</v>
      </c>
      <c r="B15" s="137" t="s">
        <v>18</v>
      </c>
      <c r="C15" s="23" t="s">
        <v>19</v>
      </c>
      <c r="D15" s="250"/>
      <c r="E15" s="251"/>
      <c r="F15" s="251"/>
      <c r="G15" s="252" t="str">
        <f t="shared" ref="G15:G19" si="0">IFERROR(ROUNDUP(AVERAGE(D15:F15),0),"")</f>
        <v/>
      </c>
      <c r="H15" s="247">
        <v>0</v>
      </c>
      <c r="I15" s="248">
        <v>0</v>
      </c>
      <c r="J15" s="253">
        <f t="shared" ref="J15:J19" si="1">IFERROR(ROUNDUP(H15*$B$9,0),"n/a")</f>
        <v>0</v>
      </c>
      <c r="L15" s="387"/>
      <c r="M15" s="387"/>
      <c r="N15" s="387"/>
      <c r="O15" s="387"/>
      <c r="P15" s="387"/>
      <c r="Q15" s="387"/>
    </row>
    <row r="16" spans="1:17" ht="15.75" thickBot="1" x14ac:dyDescent="0.3">
      <c r="A16" s="156">
        <v>3</v>
      </c>
      <c r="B16" s="137" t="s">
        <v>21</v>
      </c>
      <c r="C16" s="23" t="s">
        <v>22</v>
      </c>
      <c r="D16" s="250"/>
      <c r="E16" s="251"/>
      <c r="F16" s="251"/>
      <c r="G16" s="252" t="str">
        <f t="shared" si="0"/>
        <v/>
      </c>
      <c r="H16" s="247">
        <v>0</v>
      </c>
      <c r="I16" s="248">
        <v>0</v>
      </c>
      <c r="J16" s="253">
        <f t="shared" si="1"/>
        <v>0</v>
      </c>
      <c r="L16" s="387"/>
      <c r="M16" s="387"/>
      <c r="N16" s="387"/>
      <c r="O16" s="387"/>
      <c r="P16" s="387"/>
      <c r="Q16" s="387"/>
    </row>
    <row r="17" spans="1:17" ht="15.75" thickBot="1" x14ac:dyDescent="0.3">
      <c r="A17" s="156">
        <v>4</v>
      </c>
      <c r="B17" s="137" t="s">
        <v>24</v>
      </c>
      <c r="C17" s="23" t="s">
        <v>25</v>
      </c>
      <c r="D17" s="325"/>
      <c r="E17" s="251"/>
      <c r="F17" s="251"/>
      <c r="G17" s="252" t="str">
        <f t="shared" si="0"/>
        <v/>
      </c>
      <c r="H17" s="247">
        <v>0</v>
      </c>
      <c r="I17" s="248">
        <v>0</v>
      </c>
      <c r="J17" s="253">
        <f t="shared" si="1"/>
        <v>0</v>
      </c>
      <c r="L17" s="387"/>
      <c r="M17" s="387"/>
      <c r="N17" s="387"/>
      <c r="O17" s="387"/>
      <c r="P17" s="387"/>
      <c r="Q17" s="387"/>
    </row>
    <row r="18" spans="1:17" ht="15.75" thickBot="1" x14ac:dyDescent="0.3">
      <c r="A18" s="156">
        <v>5</v>
      </c>
      <c r="B18" s="137" t="s">
        <v>27</v>
      </c>
      <c r="C18" s="23" t="s">
        <v>28</v>
      </c>
      <c r="D18" s="250"/>
      <c r="E18" s="251"/>
      <c r="F18" s="251"/>
      <c r="G18" s="252" t="str">
        <f t="shared" si="0"/>
        <v/>
      </c>
      <c r="H18" s="247">
        <v>0</v>
      </c>
      <c r="I18" s="248">
        <v>0</v>
      </c>
      <c r="J18" s="253">
        <f t="shared" si="1"/>
        <v>0</v>
      </c>
      <c r="L18" s="387"/>
      <c r="M18" s="387"/>
      <c r="N18" s="387"/>
      <c r="O18" s="387"/>
      <c r="P18" s="387"/>
      <c r="Q18" s="387"/>
    </row>
    <row r="19" spans="1:17" ht="15.75" thickBot="1" x14ac:dyDescent="0.3">
      <c r="A19" s="156">
        <v>6</v>
      </c>
      <c r="B19" s="137" t="s">
        <v>30</v>
      </c>
      <c r="C19" s="24" t="s">
        <v>31</v>
      </c>
      <c r="D19" s="254"/>
      <c r="E19" s="255"/>
      <c r="F19" s="255"/>
      <c r="G19" s="256" t="str">
        <f t="shared" si="0"/>
        <v/>
      </c>
      <c r="H19" s="257">
        <v>0</v>
      </c>
      <c r="I19" s="258">
        <v>0</v>
      </c>
      <c r="J19" s="259">
        <f t="shared" si="1"/>
        <v>0</v>
      </c>
      <c r="L19" s="387"/>
      <c r="M19" s="387"/>
      <c r="N19" s="387"/>
      <c r="O19" s="387"/>
      <c r="P19" s="387"/>
      <c r="Q19" s="387"/>
    </row>
    <row r="20" spans="1:17" ht="12.75" customHeight="1" thickBot="1" x14ac:dyDescent="0.3">
      <c r="A20" s="156">
        <v>7</v>
      </c>
      <c r="B20" s="25"/>
      <c r="C20" s="159" t="s">
        <v>112</v>
      </c>
      <c r="D20" s="260">
        <f t="shared" ref="D20:J20" si="2">SUM(D14:D19)</f>
        <v>0</v>
      </c>
      <c r="E20" s="261">
        <f t="shared" si="2"/>
        <v>0</v>
      </c>
      <c r="F20" s="261">
        <f t="shared" si="2"/>
        <v>0</v>
      </c>
      <c r="G20" s="262">
        <f t="shared" si="2"/>
        <v>0</v>
      </c>
      <c r="H20" s="263">
        <f t="shared" si="2"/>
        <v>0</v>
      </c>
      <c r="I20" s="264">
        <f t="shared" si="2"/>
        <v>0</v>
      </c>
      <c r="J20" s="265">
        <f t="shared" si="2"/>
        <v>0</v>
      </c>
      <c r="L20" s="387"/>
      <c r="M20" s="387"/>
      <c r="N20" s="387"/>
      <c r="O20" s="387"/>
      <c r="P20" s="387"/>
      <c r="Q20" s="387"/>
    </row>
    <row r="21" spans="1:17" ht="15" customHeight="1" thickBot="1" x14ac:dyDescent="0.3">
      <c r="A21" s="156">
        <v>8</v>
      </c>
      <c r="B21" s="137" t="s">
        <v>16</v>
      </c>
      <c r="C21" s="26" t="s">
        <v>34</v>
      </c>
      <c r="D21" s="266"/>
      <c r="E21" s="267"/>
      <c r="F21" s="267"/>
      <c r="G21" s="252" t="str">
        <f>IFERROR(ROUNDUP(AVERAGE(D21:F21),0),"")</f>
        <v/>
      </c>
      <c r="H21" s="268">
        <v>0</v>
      </c>
      <c r="I21" s="269">
        <v>0</v>
      </c>
      <c r="J21" s="270">
        <f>IFERROR(ROUNDUP(H21*$B$10,0),"n/a")</f>
        <v>0</v>
      </c>
      <c r="L21" s="387"/>
      <c r="M21" s="387"/>
      <c r="N21" s="387"/>
      <c r="O21" s="387"/>
      <c r="P21" s="387"/>
      <c r="Q21" s="387"/>
    </row>
    <row r="22" spans="1:17" ht="15.75" thickBot="1" x14ac:dyDescent="0.3">
      <c r="A22" s="156">
        <v>9</v>
      </c>
      <c r="B22" s="138" t="s">
        <v>35</v>
      </c>
      <c r="C22" s="23" t="s">
        <v>36</v>
      </c>
      <c r="D22" s="250"/>
      <c r="E22" s="251"/>
      <c r="F22" s="251"/>
      <c r="G22" s="252" t="str">
        <f t="shared" ref="G22:G26" si="3">IFERROR(ROUNDUP(AVERAGE(D22:F22),0),"")</f>
        <v/>
      </c>
      <c r="H22" s="271">
        <v>0</v>
      </c>
      <c r="I22" s="272">
        <v>0</v>
      </c>
      <c r="J22" s="273">
        <f t="shared" ref="J22:J25" si="4">IFERROR(ROUNDUP(H22*$B$10,0),"n/a")</f>
        <v>0</v>
      </c>
      <c r="L22" s="387"/>
      <c r="M22" s="387"/>
      <c r="N22" s="387"/>
      <c r="O22" s="387"/>
      <c r="P22" s="387"/>
      <c r="Q22" s="387"/>
    </row>
    <row r="23" spans="1:17" ht="15.75" thickBot="1" x14ac:dyDescent="0.3">
      <c r="A23" s="156">
        <v>10</v>
      </c>
      <c r="B23" s="138" t="s">
        <v>37</v>
      </c>
      <c r="C23" s="23" t="s">
        <v>38</v>
      </c>
      <c r="D23" s="250"/>
      <c r="E23" s="251"/>
      <c r="F23" s="251"/>
      <c r="G23" s="252" t="str">
        <f t="shared" si="3"/>
        <v/>
      </c>
      <c r="H23" s="271">
        <v>0</v>
      </c>
      <c r="I23" s="272">
        <v>0</v>
      </c>
      <c r="J23" s="273">
        <f t="shared" si="4"/>
        <v>0</v>
      </c>
    </row>
    <row r="24" spans="1:17" ht="15.75" thickBot="1" x14ac:dyDescent="0.3">
      <c r="A24" s="156">
        <v>11</v>
      </c>
      <c r="B24" s="138" t="s">
        <v>39</v>
      </c>
      <c r="C24" s="23" t="s">
        <v>40</v>
      </c>
      <c r="D24" s="250"/>
      <c r="E24" s="251"/>
      <c r="F24" s="251"/>
      <c r="G24" s="252" t="str">
        <f t="shared" si="3"/>
        <v/>
      </c>
      <c r="H24" s="271">
        <v>0</v>
      </c>
      <c r="I24" s="272">
        <v>0</v>
      </c>
      <c r="J24" s="273">
        <f t="shared" si="4"/>
        <v>0</v>
      </c>
    </row>
    <row r="25" spans="1:17" ht="15.75" thickBot="1" x14ac:dyDescent="0.3">
      <c r="A25" s="156">
        <v>12</v>
      </c>
      <c r="B25" s="138" t="s">
        <v>41</v>
      </c>
      <c r="C25" s="23" t="s">
        <v>42</v>
      </c>
      <c r="D25" s="250"/>
      <c r="E25" s="251"/>
      <c r="F25" s="251"/>
      <c r="G25" s="252" t="str">
        <f t="shared" si="3"/>
        <v/>
      </c>
      <c r="H25" s="271">
        <v>0</v>
      </c>
      <c r="I25" s="272">
        <v>0</v>
      </c>
      <c r="J25" s="273">
        <f t="shared" si="4"/>
        <v>0</v>
      </c>
    </row>
    <row r="26" spans="1:17" ht="15.75" thickBot="1" x14ac:dyDescent="0.3">
      <c r="A26" s="156">
        <v>13</v>
      </c>
      <c r="B26" s="138" t="s">
        <v>43</v>
      </c>
      <c r="C26" s="24" t="s">
        <v>44</v>
      </c>
      <c r="D26" s="254"/>
      <c r="E26" s="255"/>
      <c r="F26" s="255"/>
      <c r="G26" s="274" t="str">
        <f t="shared" si="3"/>
        <v/>
      </c>
      <c r="H26" s="271">
        <v>0</v>
      </c>
      <c r="I26" s="272">
        <v>0</v>
      </c>
      <c r="J26" s="275">
        <f>IFERROR(ROUNDUP(H26*$B$10,0),"n/a")</f>
        <v>0</v>
      </c>
    </row>
    <row r="27" spans="1:17" ht="15.75" thickBot="1" x14ac:dyDescent="0.3">
      <c r="A27" s="156">
        <v>14</v>
      </c>
      <c r="B27" s="139"/>
      <c r="C27" s="27" t="s">
        <v>113</v>
      </c>
      <c r="D27" s="276">
        <f t="shared" ref="D27:F27" si="5">SUM(D21:D26)</f>
        <v>0</v>
      </c>
      <c r="E27" s="277">
        <f t="shared" si="5"/>
        <v>0</v>
      </c>
      <c r="F27" s="277">
        <f t="shared" si="5"/>
        <v>0</v>
      </c>
      <c r="G27" s="262">
        <f>SUM(G21:G26)</f>
        <v>0</v>
      </c>
      <c r="H27" s="278">
        <f>SUM(H21:H26)</f>
        <v>0</v>
      </c>
      <c r="I27" s="279">
        <f>SUM(I21:I26)</f>
        <v>0</v>
      </c>
      <c r="J27" s="280">
        <f>SUM(J21:J26)</f>
        <v>0</v>
      </c>
      <c r="N27" s="157"/>
    </row>
    <row r="28" spans="1:17" ht="15.75" thickBot="1" x14ac:dyDescent="0.3">
      <c r="A28" s="156">
        <v>15</v>
      </c>
      <c r="B28" s="139"/>
      <c r="C28" s="27" t="s">
        <v>46</v>
      </c>
      <c r="D28" s="281">
        <f>+D20+D27</f>
        <v>0</v>
      </c>
      <c r="E28" s="282">
        <f t="shared" ref="E28:G28" si="6">+E20+E27</f>
        <v>0</v>
      </c>
      <c r="F28" s="283">
        <f t="shared" si="6"/>
        <v>0</v>
      </c>
      <c r="G28" s="284">
        <f t="shared" si="6"/>
        <v>0</v>
      </c>
      <c r="H28" s="285">
        <f>+H20+H27</f>
        <v>0</v>
      </c>
      <c r="I28" s="264">
        <f>+I20+I27</f>
        <v>0</v>
      </c>
      <c r="J28" s="265">
        <f>J20+J27</f>
        <v>0</v>
      </c>
    </row>
    <row r="29" spans="1:17" x14ac:dyDescent="0.25">
      <c r="A29" s="17"/>
      <c r="B29" s="17"/>
      <c r="C29" s="17"/>
      <c r="D29" s="17"/>
      <c r="E29" s="17"/>
      <c r="F29" s="17"/>
      <c r="G29" s="17"/>
      <c r="H29" s="17"/>
      <c r="I29" s="17"/>
      <c r="J29" s="17"/>
    </row>
    <row r="30" spans="1:17" x14ac:dyDescent="0.25">
      <c r="A30" s="20"/>
      <c r="B30" s="21"/>
      <c r="C30" s="21"/>
      <c r="D30" s="21"/>
      <c r="E30" s="21"/>
      <c r="F30" s="21"/>
      <c r="G30" s="21"/>
      <c r="H30" s="21"/>
      <c r="I30" s="21"/>
      <c r="J30" s="21"/>
    </row>
  </sheetData>
  <sheetProtection algorithmName="SHA-512" hashValue="Yv46Bd9xILyexA113qooVtot0wjQFkwotCm8ukiZCxY7D5OHWjmXxgjSl+3yo/MVJNT7eaogibgfcB7sKb/ngQ==" saltValue="7Q98u9xX6uG1Mk3bK3/gqA==" spinCount="100000" sheet="1" objects="1" scenarios="1" selectLockedCells="1"/>
  <mergeCells count="11">
    <mergeCell ref="A2:C2"/>
    <mergeCell ref="D12:F12"/>
    <mergeCell ref="H12:I12"/>
    <mergeCell ref="L14:Q22"/>
    <mergeCell ref="G12:G13"/>
    <mergeCell ref="B6:E6"/>
    <mergeCell ref="B5:E5"/>
    <mergeCell ref="B4:E4"/>
    <mergeCell ref="A8:C8"/>
    <mergeCell ref="B9:C9"/>
    <mergeCell ref="B10:C10"/>
  </mergeCells>
  <printOptions horizontalCentered="1"/>
  <pageMargins left="0.45" right="0.45" top="0.75" bottom="0.75" header="0.3" footer="0.3"/>
  <pageSetup orientation="landscape" r:id="rId1"/>
  <ignoredErrors>
    <ignoredError sqref="H20"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'DATA LOOKUP'!$E$2:$E$4</xm:f>
          </x14:formula1>
          <xm:sqref>B6:E6</xm:sqref>
        </x14:dataValidation>
        <x14:dataValidation type="list" allowBlank="1" showInputMessage="1" showErrorMessage="1">
          <x14:formula1>
            <xm:f>Allocations!$A$6:$A$72</xm:f>
          </x14:formula1>
          <xm:sqref>B4:E4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367"/>
  <sheetViews>
    <sheetView zoomScaleNormal="100" workbookViewId="0">
      <selection activeCell="A14" sqref="A14"/>
    </sheetView>
  </sheetViews>
  <sheetFormatPr defaultRowHeight="15" x14ac:dyDescent="0.25"/>
  <cols>
    <col min="1" max="1" width="25.140625" customWidth="1"/>
    <col min="2" max="2" width="21.7109375" customWidth="1"/>
    <col min="3" max="3" width="16.28515625" customWidth="1"/>
    <col min="4" max="4" width="12" customWidth="1"/>
    <col min="5" max="5" width="9.7109375" customWidth="1"/>
    <col min="6" max="6" width="6.7109375" customWidth="1"/>
    <col min="7" max="7" width="9.5703125" customWidth="1"/>
    <col min="8" max="8" width="16.28515625" customWidth="1"/>
    <col min="9" max="9" width="5.140625" customWidth="1"/>
    <col min="10" max="10" width="10.85546875" customWidth="1"/>
    <col min="14" max="14" width="11" customWidth="1"/>
  </cols>
  <sheetData>
    <row r="1" spans="1:12" ht="18.75" x14ac:dyDescent="0.25">
      <c r="A1" s="151" t="s">
        <v>114</v>
      </c>
      <c r="B1" s="15"/>
      <c r="C1" s="15"/>
      <c r="D1" s="15"/>
      <c r="E1" s="15"/>
      <c r="F1" s="15"/>
      <c r="G1" s="15"/>
      <c r="H1" s="15"/>
      <c r="I1" s="15"/>
      <c r="J1" s="15"/>
    </row>
    <row r="2" spans="1:12" x14ac:dyDescent="0.25">
      <c r="A2" s="16"/>
      <c r="B2" s="15"/>
      <c r="C2" s="15"/>
      <c r="D2" s="15"/>
      <c r="E2" s="15"/>
      <c r="F2" s="15"/>
      <c r="G2" s="15"/>
      <c r="H2" s="15"/>
      <c r="I2" s="15"/>
      <c r="J2" s="15"/>
    </row>
    <row r="3" spans="1:12" x14ac:dyDescent="0.25">
      <c r="A3" s="16" t="s">
        <v>92</v>
      </c>
      <c r="B3" s="17"/>
      <c r="C3" s="15"/>
      <c r="D3" s="15"/>
      <c r="E3" s="15"/>
      <c r="F3" s="15"/>
      <c r="G3" s="15"/>
      <c r="H3" s="15"/>
      <c r="I3" s="15"/>
      <c r="J3" s="15"/>
    </row>
    <row r="4" spans="1:12" x14ac:dyDescent="0.25">
      <c r="A4" s="2" t="s">
        <v>93</v>
      </c>
      <c r="B4" s="404"/>
      <c r="C4" s="405"/>
      <c r="D4" s="405"/>
      <c r="E4" s="406"/>
      <c r="F4" s="80" t="s">
        <v>94</v>
      </c>
      <c r="H4" s="15"/>
      <c r="I4" s="15"/>
      <c r="J4" s="44"/>
      <c r="L4" s="15"/>
    </row>
    <row r="5" spans="1:12" x14ac:dyDescent="0.25">
      <c r="A5" s="2" t="s">
        <v>4</v>
      </c>
      <c r="B5" s="404"/>
      <c r="C5" s="405"/>
      <c r="D5" s="405"/>
      <c r="E5" s="406"/>
      <c r="F5" s="15"/>
      <c r="H5" s="15"/>
      <c r="I5" s="15"/>
      <c r="J5" s="15"/>
    </row>
    <row r="6" spans="1:12" x14ac:dyDescent="0.25">
      <c r="A6" s="2" t="s">
        <v>5</v>
      </c>
      <c r="B6" s="404"/>
      <c r="C6" s="405"/>
      <c r="D6" s="405"/>
      <c r="E6" s="406"/>
      <c r="F6" s="80" t="s">
        <v>6</v>
      </c>
      <c r="H6" s="15"/>
      <c r="I6" s="15"/>
      <c r="J6" s="44"/>
    </row>
    <row r="7" spans="1:12" x14ac:dyDescent="0.25">
      <c r="A7" s="15"/>
      <c r="B7" s="15"/>
      <c r="C7" s="15"/>
      <c r="D7" s="15"/>
      <c r="E7" s="15"/>
      <c r="F7" s="15"/>
      <c r="G7" s="15"/>
      <c r="H7" s="15"/>
      <c r="I7" s="15"/>
      <c r="J7" s="15"/>
    </row>
    <row r="8" spans="1:12" x14ac:dyDescent="0.25">
      <c r="A8" s="30" t="s">
        <v>115</v>
      </c>
      <c r="B8" s="15"/>
      <c r="C8" s="15"/>
      <c r="D8" s="15"/>
      <c r="E8" s="15"/>
      <c r="F8" s="15"/>
      <c r="G8" s="15"/>
      <c r="H8" s="15"/>
      <c r="I8" s="15"/>
      <c r="J8" s="16"/>
    </row>
    <row r="9" spans="1:12" x14ac:dyDescent="0.25">
      <c r="A9" s="29" t="s">
        <v>98</v>
      </c>
      <c r="B9" s="29" t="s">
        <v>99</v>
      </c>
      <c r="C9" s="29" t="s">
        <v>100</v>
      </c>
      <c r="D9" s="29" t="s">
        <v>101</v>
      </c>
      <c r="E9" s="29" t="s">
        <v>102</v>
      </c>
      <c r="F9" s="29" t="s">
        <v>103</v>
      </c>
      <c r="G9" s="29" t="s">
        <v>104</v>
      </c>
      <c r="H9" s="29" t="s">
        <v>116</v>
      </c>
      <c r="I9" s="15"/>
      <c r="J9" s="15"/>
    </row>
    <row r="10" spans="1:12" ht="66" customHeight="1" x14ac:dyDescent="0.25">
      <c r="A10" s="28" t="s">
        <v>117</v>
      </c>
      <c r="B10" s="28" t="s">
        <v>118</v>
      </c>
      <c r="C10" s="28" t="s">
        <v>119</v>
      </c>
      <c r="D10" s="28" t="s">
        <v>120</v>
      </c>
      <c r="E10" s="28" t="s">
        <v>121</v>
      </c>
      <c r="F10" s="28" t="s">
        <v>122</v>
      </c>
      <c r="G10" s="28" t="s">
        <v>123</v>
      </c>
      <c r="H10" s="28" t="s">
        <v>124</v>
      </c>
      <c r="J10" s="16" t="s">
        <v>125</v>
      </c>
    </row>
    <row r="11" spans="1:12" x14ac:dyDescent="0.25">
      <c r="A11" s="140"/>
      <c r="B11" s="140"/>
      <c r="C11" s="140"/>
      <c r="D11" s="176"/>
      <c r="E11" s="176"/>
      <c r="F11" s="176"/>
      <c r="G11" s="176"/>
      <c r="H11" s="177">
        <f>IFERROR(Table1[[#This Row],[No. of Weeks with instruction]]*Table1[[#This Row],[Hours per Week]],"")</f>
        <v>0</v>
      </c>
      <c r="I11" s="17"/>
      <c r="J11" s="17" t="s">
        <v>126</v>
      </c>
    </row>
    <row r="12" spans="1:12" x14ac:dyDescent="0.25">
      <c r="A12" s="140"/>
      <c r="B12" s="140"/>
      <c r="C12" s="140"/>
      <c r="D12" s="176"/>
      <c r="E12" s="176"/>
      <c r="F12" s="176"/>
      <c r="G12" s="176"/>
      <c r="H12" s="177">
        <f>IFERROR(Table1[[#This Row],[No. of Weeks with instruction]]*Table1[[#This Row],[Hours per Week]],"")</f>
        <v>0</v>
      </c>
      <c r="I12" s="17"/>
      <c r="J12" s="17" t="s">
        <v>127</v>
      </c>
    </row>
    <row r="13" spans="1:12" x14ac:dyDescent="0.25">
      <c r="A13" s="140"/>
      <c r="B13" s="140"/>
      <c r="C13" s="140"/>
      <c r="D13" s="176"/>
      <c r="E13" s="176"/>
      <c r="F13" s="176"/>
      <c r="G13" s="176"/>
      <c r="H13" s="177">
        <f>IFERROR(Table1[[#This Row],[No. of Weeks with instruction]]*Table1[[#This Row],[Hours per Week]],"")</f>
        <v>0</v>
      </c>
      <c r="I13" s="17"/>
      <c r="J13" s="169" t="s">
        <v>324</v>
      </c>
    </row>
    <row r="14" spans="1:12" x14ac:dyDescent="0.25">
      <c r="A14" s="140"/>
      <c r="B14" s="140"/>
      <c r="C14" s="140"/>
      <c r="D14" s="176"/>
      <c r="E14" s="176"/>
      <c r="F14" s="176"/>
      <c r="G14" s="176"/>
      <c r="H14" s="177">
        <f>IFERROR(Table1[[#This Row],[No. of Weeks with instruction]]*Table1[[#This Row],[Hours per Week]],"")</f>
        <v>0</v>
      </c>
      <c r="I14" s="17"/>
      <c r="J14" s="17" t="s">
        <v>128</v>
      </c>
    </row>
    <row r="15" spans="1:12" x14ac:dyDescent="0.25">
      <c r="A15" s="140"/>
      <c r="B15" s="140"/>
      <c r="C15" s="140"/>
      <c r="D15" s="176"/>
      <c r="E15" s="176"/>
      <c r="F15" s="176"/>
      <c r="G15" s="176"/>
      <c r="H15" s="177">
        <f>IFERROR(Table1[[#This Row],[No. of Weeks with instruction]]*Table1[[#This Row],[Hours per Week]],"")</f>
        <v>0</v>
      </c>
      <c r="I15" s="17"/>
      <c r="J15" s="17" t="s">
        <v>129</v>
      </c>
    </row>
    <row r="16" spans="1:12" x14ac:dyDescent="0.25">
      <c r="A16" s="140"/>
      <c r="B16" s="140"/>
      <c r="C16" s="140"/>
      <c r="D16" s="176"/>
      <c r="E16" s="176"/>
      <c r="F16" s="176"/>
      <c r="G16" s="176"/>
      <c r="H16" s="177">
        <f>IFERROR(Table1[[#This Row],[No. of Weeks with instruction]]*Table1[[#This Row],[Hours per Week]],"")</f>
        <v>0</v>
      </c>
      <c r="I16" s="17"/>
      <c r="J16" s="17" t="s">
        <v>130</v>
      </c>
    </row>
    <row r="17" spans="1:10" x14ac:dyDescent="0.25">
      <c r="A17" s="140"/>
      <c r="B17" s="141"/>
      <c r="C17" s="141"/>
      <c r="D17" s="142"/>
      <c r="E17" s="142"/>
      <c r="F17" s="142"/>
      <c r="G17" s="142"/>
      <c r="H17" s="177">
        <f>IFERROR(Table1[[#This Row],[No. of Weeks with instruction]]*Table1[[#This Row],[Hours per Week]],"")</f>
        <v>0</v>
      </c>
      <c r="I17" s="21"/>
      <c r="J17" s="17" t="s">
        <v>131</v>
      </c>
    </row>
    <row r="18" spans="1:10" x14ac:dyDescent="0.25">
      <c r="A18" s="140"/>
      <c r="B18" s="143"/>
      <c r="C18" s="143"/>
      <c r="D18" s="178"/>
      <c r="E18" s="178"/>
      <c r="F18" s="178"/>
      <c r="G18" s="178"/>
      <c r="H18" s="177">
        <f>IFERROR(Table1[[#This Row],[No. of Weeks with instruction]]*Table1[[#This Row],[Hours per Week]],"")</f>
        <v>0</v>
      </c>
      <c r="J18" s="17" t="s">
        <v>132</v>
      </c>
    </row>
    <row r="19" spans="1:10" x14ac:dyDescent="0.25">
      <c r="A19" s="140"/>
      <c r="B19" s="143"/>
      <c r="C19" s="143"/>
      <c r="D19" s="178"/>
      <c r="E19" s="178"/>
      <c r="F19" s="178"/>
      <c r="G19" s="178"/>
      <c r="H19" s="177">
        <f>IFERROR(Table1[[#This Row],[No. of Weeks with instruction]]*Table1[[#This Row],[Hours per Week]],"")</f>
        <v>0</v>
      </c>
      <c r="J19" s="17"/>
    </row>
    <row r="20" spans="1:10" x14ac:dyDescent="0.25">
      <c r="A20" s="140"/>
      <c r="B20" s="143"/>
      <c r="C20" s="143"/>
      <c r="D20" s="178"/>
      <c r="E20" s="178"/>
      <c r="F20" s="178"/>
      <c r="G20" s="178"/>
      <c r="H20" s="177">
        <f>IFERROR(Table1[[#This Row],[No. of Weeks with instruction]]*Table1[[#This Row],[Hours per Week]],"")</f>
        <v>0</v>
      </c>
      <c r="J20" s="17" t="s">
        <v>133</v>
      </c>
    </row>
    <row r="21" spans="1:10" x14ac:dyDescent="0.25">
      <c r="A21" s="140"/>
      <c r="B21" s="143"/>
      <c r="C21" s="143"/>
      <c r="D21" s="178"/>
      <c r="E21" s="178"/>
      <c r="F21" s="178"/>
      <c r="G21" s="178"/>
      <c r="H21" s="177">
        <f>IFERROR(Table1[[#This Row],[No. of Weeks with instruction]]*Table1[[#This Row],[Hours per Week]],"")</f>
        <v>0</v>
      </c>
    </row>
    <row r="22" spans="1:10" x14ac:dyDescent="0.25">
      <c r="A22" s="140"/>
      <c r="B22" s="143"/>
      <c r="C22" s="143"/>
      <c r="D22" s="178"/>
      <c r="E22" s="178"/>
      <c r="F22" s="178"/>
      <c r="G22" s="178"/>
      <c r="H22" s="177">
        <f>IFERROR(Table1[[#This Row],[No. of Weeks with instruction]]*Table1[[#This Row],[Hours per Week]],"")</f>
        <v>0</v>
      </c>
    </row>
    <row r="23" spans="1:10" x14ac:dyDescent="0.25">
      <c r="A23" s="140"/>
      <c r="B23" s="143"/>
      <c r="C23" s="143"/>
      <c r="D23" s="178"/>
      <c r="E23" s="178"/>
      <c r="F23" s="178"/>
      <c r="G23" s="178"/>
      <c r="H23" s="177">
        <f>IFERROR(Table1[[#This Row],[No. of Weeks with instruction]]*Table1[[#This Row],[Hours per Week]],"")</f>
        <v>0</v>
      </c>
    </row>
    <row r="24" spans="1:10" x14ac:dyDescent="0.25">
      <c r="A24" s="140"/>
      <c r="B24" s="143"/>
      <c r="C24" s="143"/>
      <c r="D24" s="178"/>
      <c r="E24" s="178"/>
      <c r="F24" s="178"/>
      <c r="G24" s="178"/>
      <c r="H24" s="177">
        <f>IFERROR(Table1[[#This Row],[No. of Weeks with instruction]]*Table1[[#This Row],[Hours per Week]],"")</f>
        <v>0</v>
      </c>
    </row>
    <row r="25" spans="1:10" x14ac:dyDescent="0.25">
      <c r="A25" s="140"/>
      <c r="B25" s="143"/>
      <c r="C25" s="143"/>
      <c r="D25" s="178"/>
      <c r="E25" s="178"/>
      <c r="F25" s="178"/>
      <c r="G25" s="178"/>
      <c r="H25" s="177">
        <f>IFERROR(Table1[[#This Row],[No. of Weeks with instruction]]*Table1[[#This Row],[Hours per Week]],"")</f>
        <v>0</v>
      </c>
    </row>
    <row r="26" spans="1:10" x14ac:dyDescent="0.25">
      <c r="A26" s="140"/>
      <c r="B26" s="143"/>
      <c r="C26" s="143"/>
      <c r="D26" s="178"/>
      <c r="E26" s="178"/>
      <c r="F26" s="178"/>
      <c r="G26" s="178"/>
      <c r="H26" s="177">
        <f>IFERROR(Table1[[#This Row],[No. of Weeks with instruction]]*Table1[[#This Row],[Hours per Week]],"")</f>
        <v>0</v>
      </c>
    </row>
    <row r="27" spans="1:10" x14ac:dyDescent="0.25">
      <c r="A27" s="140"/>
      <c r="B27" s="143"/>
      <c r="C27" s="143"/>
      <c r="D27" s="178"/>
      <c r="E27" s="178"/>
      <c r="F27" s="178"/>
      <c r="G27" s="178"/>
      <c r="H27" s="177">
        <f>IFERROR(Table1[[#This Row],[No. of Weeks with instruction]]*Table1[[#This Row],[Hours per Week]],"")</f>
        <v>0</v>
      </c>
    </row>
    <row r="28" spans="1:10" x14ac:dyDescent="0.25">
      <c r="A28" s="140"/>
      <c r="B28" s="143"/>
      <c r="C28" s="143"/>
      <c r="D28" s="178"/>
      <c r="E28" s="178"/>
      <c r="F28" s="178"/>
      <c r="G28" s="178"/>
      <c r="H28" s="177">
        <f>IFERROR(Table1[[#This Row],[No. of Weeks with instruction]]*Table1[[#This Row],[Hours per Week]],"")</f>
        <v>0</v>
      </c>
    </row>
    <row r="29" spans="1:10" x14ac:dyDescent="0.25">
      <c r="A29" s="140"/>
      <c r="B29" s="143"/>
      <c r="C29" s="143"/>
      <c r="D29" s="178"/>
      <c r="E29" s="178"/>
      <c r="F29" s="178"/>
      <c r="G29" s="178"/>
      <c r="H29" s="177">
        <f>IFERROR(Table1[[#This Row],[No. of Weeks with instruction]]*Table1[[#This Row],[Hours per Week]],"")</f>
        <v>0</v>
      </c>
    </row>
    <row r="30" spans="1:10" x14ac:dyDescent="0.25">
      <c r="A30" s="140"/>
      <c r="B30" s="143"/>
      <c r="C30" s="143"/>
      <c r="D30" s="178"/>
      <c r="E30" s="178"/>
      <c r="F30" s="178"/>
      <c r="G30" s="178"/>
      <c r="H30" s="177">
        <f>IFERROR(Table1[[#This Row],[No. of Weeks with instruction]]*Table1[[#This Row],[Hours per Week]],"")</f>
        <v>0</v>
      </c>
    </row>
    <row r="31" spans="1:10" x14ac:dyDescent="0.25">
      <c r="A31" s="140"/>
      <c r="B31" s="143"/>
      <c r="C31" s="143"/>
      <c r="D31" s="178"/>
      <c r="E31" s="178"/>
      <c r="F31" s="178"/>
      <c r="G31" s="178"/>
      <c r="H31" s="177">
        <f>IFERROR(Table1[[#This Row],[No. of Weeks with instruction]]*Table1[[#This Row],[Hours per Week]],"")</f>
        <v>0</v>
      </c>
    </row>
    <row r="32" spans="1:10" x14ac:dyDescent="0.25">
      <c r="A32" s="140"/>
      <c r="B32" s="143"/>
      <c r="C32" s="143"/>
      <c r="D32" s="178"/>
      <c r="E32" s="178"/>
      <c r="F32" s="178"/>
      <c r="G32" s="178"/>
      <c r="H32" s="177">
        <f>IFERROR(Table1[[#This Row],[No. of Weeks with instruction]]*Table1[[#This Row],[Hours per Week]],"")</f>
        <v>0</v>
      </c>
    </row>
    <row r="33" spans="1:8" x14ac:dyDescent="0.25">
      <c r="A33" s="140"/>
      <c r="B33" s="143"/>
      <c r="C33" s="143"/>
      <c r="D33" s="178"/>
      <c r="E33" s="178"/>
      <c r="F33" s="178"/>
      <c r="G33" s="178"/>
      <c r="H33" s="177">
        <f>IFERROR(Table1[[#This Row],[No. of Weeks with instruction]]*Table1[[#This Row],[Hours per Week]],"")</f>
        <v>0</v>
      </c>
    </row>
    <row r="34" spans="1:8" x14ac:dyDescent="0.25">
      <c r="A34" s="140"/>
      <c r="B34" s="143"/>
      <c r="C34" s="143"/>
      <c r="D34" s="178"/>
      <c r="E34" s="178"/>
      <c r="F34" s="178"/>
      <c r="G34" s="178"/>
      <c r="H34" s="177">
        <f>IFERROR(Table1[[#This Row],[No. of Weeks with instruction]]*Table1[[#This Row],[Hours per Week]],"")</f>
        <v>0</v>
      </c>
    </row>
    <row r="35" spans="1:8" x14ac:dyDescent="0.25">
      <c r="A35" s="140"/>
      <c r="B35" s="143"/>
      <c r="C35" s="143"/>
      <c r="D35" s="178"/>
      <c r="E35" s="178"/>
      <c r="F35" s="178"/>
      <c r="G35" s="178"/>
      <c r="H35" s="177">
        <f>IFERROR(Table1[[#This Row],[No. of Weeks with instruction]]*Table1[[#This Row],[Hours per Week]],"")</f>
        <v>0</v>
      </c>
    </row>
    <row r="36" spans="1:8" x14ac:dyDescent="0.25">
      <c r="A36" s="140"/>
      <c r="B36" s="143"/>
      <c r="C36" s="143"/>
      <c r="D36" s="178"/>
      <c r="E36" s="178"/>
      <c r="F36" s="178"/>
      <c r="G36" s="178"/>
      <c r="H36" s="177">
        <f>IFERROR(Table1[[#This Row],[No. of Weeks with instruction]]*Table1[[#This Row],[Hours per Week]],"")</f>
        <v>0</v>
      </c>
    </row>
    <row r="37" spans="1:8" x14ac:dyDescent="0.25">
      <c r="A37" s="140"/>
      <c r="B37" s="143"/>
      <c r="C37" s="143"/>
      <c r="D37" s="178"/>
      <c r="E37" s="178"/>
      <c r="F37" s="178"/>
      <c r="G37" s="178"/>
      <c r="H37" s="177">
        <f>IFERROR(Table1[[#This Row],[No. of Weeks with instruction]]*Table1[[#This Row],[Hours per Week]],"")</f>
        <v>0</v>
      </c>
    </row>
    <row r="38" spans="1:8" x14ac:dyDescent="0.25">
      <c r="A38" s="140"/>
      <c r="B38" s="143"/>
      <c r="C38" s="143"/>
      <c r="D38" s="178"/>
      <c r="E38" s="178"/>
      <c r="F38" s="178"/>
      <c r="G38" s="178"/>
      <c r="H38" s="177">
        <f>IFERROR(Table1[[#This Row],[No. of Weeks with instruction]]*Table1[[#This Row],[Hours per Week]],"")</f>
        <v>0</v>
      </c>
    </row>
    <row r="39" spans="1:8" x14ac:dyDescent="0.25">
      <c r="A39" s="140"/>
      <c r="B39" s="143"/>
      <c r="C39" s="143"/>
      <c r="D39" s="178"/>
      <c r="E39" s="178"/>
      <c r="F39" s="178"/>
      <c r="G39" s="178"/>
      <c r="H39" s="177">
        <f>IFERROR(Table1[[#This Row],[No. of Weeks with instruction]]*Table1[[#This Row],[Hours per Week]],"")</f>
        <v>0</v>
      </c>
    </row>
    <row r="40" spans="1:8" x14ac:dyDescent="0.25">
      <c r="A40" s="140"/>
      <c r="B40" s="143"/>
      <c r="C40" s="143"/>
      <c r="D40" s="178"/>
      <c r="E40" s="178"/>
      <c r="F40" s="178"/>
      <c r="G40" s="178"/>
      <c r="H40" s="177">
        <f>IFERROR(Table1[[#This Row],[No. of Weeks with instruction]]*Table1[[#This Row],[Hours per Week]],"")</f>
        <v>0</v>
      </c>
    </row>
    <row r="41" spans="1:8" x14ac:dyDescent="0.25">
      <c r="A41" s="140"/>
      <c r="B41" s="143"/>
      <c r="C41" s="143"/>
      <c r="D41" s="178"/>
      <c r="E41" s="178"/>
      <c r="F41" s="178"/>
      <c r="G41" s="178"/>
      <c r="H41" s="177">
        <f>IFERROR(Table1[[#This Row],[No. of Weeks with instruction]]*Table1[[#This Row],[Hours per Week]],"")</f>
        <v>0</v>
      </c>
    </row>
    <row r="42" spans="1:8" x14ac:dyDescent="0.25">
      <c r="A42" s="140"/>
      <c r="B42" s="143"/>
      <c r="C42" s="143"/>
      <c r="D42" s="178"/>
      <c r="E42" s="178"/>
      <c r="F42" s="178"/>
      <c r="G42" s="178"/>
      <c r="H42" s="177">
        <f>IFERROR(Table1[[#This Row],[No. of Weeks with instruction]]*Table1[[#This Row],[Hours per Week]],"")</f>
        <v>0</v>
      </c>
    </row>
    <row r="43" spans="1:8" x14ac:dyDescent="0.25">
      <c r="A43" s="140"/>
      <c r="B43" s="143"/>
      <c r="C43" s="143"/>
      <c r="D43" s="178"/>
      <c r="E43" s="178"/>
      <c r="F43" s="178"/>
      <c r="G43" s="178"/>
      <c r="H43" s="177">
        <f>IFERROR(Table1[[#This Row],[No. of Weeks with instruction]]*Table1[[#This Row],[Hours per Week]],"")</f>
        <v>0</v>
      </c>
    </row>
    <row r="44" spans="1:8" x14ac:dyDescent="0.25">
      <c r="A44" s="140"/>
      <c r="B44" s="143"/>
      <c r="C44" s="143"/>
      <c r="D44" s="178"/>
      <c r="E44" s="178"/>
      <c r="F44" s="178"/>
      <c r="G44" s="178"/>
      <c r="H44" s="177">
        <f>IFERROR(Table1[[#This Row],[No. of Weeks with instruction]]*Table1[[#This Row],[Hours per Week]],"")</f>
        <v>0</v>
      </c>
    </row>
    <row r="45" spans="1:8" x14ac:dyDescent="0.25">
      <c r="A45" s="140"/>
      <c r="B45" s="143"/>
      <c r="C45" s="143"/>
      <c r="D45" s="178"/>
      <c r="E45" s="178"/>
      <c r="F45" s="178"/>
      <c r="G45" s="178"/>
      <c r="H45" s="177">
        <f>IFERROR(Table1[[#This Row],[No. of Weeks with instruction]]*Table1[[#This Row],[Hours per Week]],"")</f>
        <v>0</v>
      </c>
    </row>
    <row r="46" spans="1:8" x14ac:dyDescent="0.25">
      <c r="A46" s="140"/>
      <c r="B46" s="143"/>
      <c r="C46" s="143"/>
      <c r="D46" s="178"/>
      <c r="E46" s="178"/>
      <c r="F46" s="178"/>
      <c r="G46" s="178"/>
      <c r="H46" s="177">
        <f>IFERROR(Table1[[#This Row],[No. of Weeks with instruction]]*Table1[[#This Row],[Hours per Week]],"")</f>
        <v>0</v>
      </c>
    </row>
    <row r="47" spans="1:8" x14ac:dyDescent="0.25">
      <c r="A47" s="140"/>
      <c r="B47" s="143"/>
      <c r="C47" s="143"/>
      <c r="D47" s="178"/>
      <c r="E47" s="178"/>
      <c r="F47" s="178"/>
      <c r="G47" s="178"/>
      <c r="H47" s="177">
        <f>IFERROR(Table1[[#This Row],[No. of Weeks with instruction]]*Table1[[#This Row],[Hours per Week]],"")</f>
        <v>0</v>
      </c>
    </row>
    <row r="48" spans="1:8" x14ac:dyDescent="0.25">
      <c r="A48" s="140"/>
      <c r="B48" s="143"/>
      <c r="C48" s="143"/>
      <c r="D48" s="178"/>
      <c r="E48" s="178"/>
      <c r="F48" s="178"/>
      <c r="G48" s="178"/>
      <c r="H48" s="177">
        <f>IFERROR(Table1[[#This Row],[No. of Weeks with instruction]]*Table1[[#This Row],[Hours per Week]],"")</f>
        <v>0</v>
      </c>
    </row>
    <row r="49" spans="1:8" x14ac:dyDescent="0.25">
      <c r="A49" s="140"/>
      <c r="B49" s="143"/>
      <c r="C49" s="143"/>
      <c r="D49" s="178"/>
      <c r="E49" s="178"/>
      <c r="F49" s="178"/>
      <c r="G49" s="178"/>
      <c r="H49" s="177">
        <f>IFERROR(Table1[[#This Row],[No. of Weeks with instruction]]*Table1[[#This Row],[Hours per Week]],"")</f>
        <v>0</v>
      </c>
    </row>
    <row r="50" spans="1:8" x14ac:dyDescent="0.25">
      <c r="A50" s="140"/>
      <c r="B50" s="143"/>
      <c r="C50" s="143"/>
      <c r="D50" s="178"/>
      <c r="E50" s="178"/>
      <c r="F50" s="178"/>
      <c r="G50" s="178"/>
      <c r="H50" s="177">
        <f>IFERROR(Table1[[#This Row],[No. of Weeks with instruction]]*Table1[[#This Row],[Hours per Week]],"")</f>
        <v>0</v>
      </c>
    </row>
    <row r="51" spans="1:8" x14ac:dyDescent="0.25">
      <c r="A51" s="140"/>
      <c r="B51" s="143"/>
      <c r="C51" s="143"/>
      <c r="D51" s="178"/>
      <c r="E51" s="178"/>
      <c r="F51" s="178"/>
      <c r="G51" s="178"/>
      <c r="H51" s="177">
        <f>IFERROR(Table1[[#This Row],[No. of Weeks with instruction]]*Table1[[#This Row],[Hours per Week]],"")</f>
        <v>0</v>
      </c>
    </row>
    <row r="52" spans="1:8" x14ac:dyDescent="0.25">
      <c r="A52" s="140"/>
      <c r="B52" s="143"/>
      <c r="C52" s="143"/>
      <c r="D52" s="178"/>
      <c r="E52" s="178"/>
      <c r="F52" s="178"/>
      <c r="G52" s="178"/>
      <c r="H52" s="177">
        <f>IFERROR(Table1[[#This Row],[No. of Weeks with instruction]]*Table1[[#This Row],[Hours per Week]],"")</f>
        <v>0</v>
      </c>
    </row>
    <row r="53" spans="1:8" x14ac:dyDescent="0.25">
      <c r="A53" s="140"/>
      <c r="B53" s="143"/>
      <c r="C53" s="143"/>
      <c r="D53" s="178"/>
      <c r="E53" s="178"/>
      <c r="F53" s="178"/>
      <c r="G53" s="178"/>
      <c r="H53" s="177">
        <f>IFERROR(Table1[[#This Row],[No. of Weeks with instruction]]*Table1[[#This Row],[Hours per Week]],"")</f>
        <v>0</v>
      </c>
    </row>
    <row r="54" spans="1:8" x14ac:dyDescent="0.25">
      <c r="A54" s="140"/>
      <c r="B54" s="143"/>
      <c r="C54" s="143"/>
      <c r="D54" s="178"/>
      <c r="E54" s="178"/>
      <c r="F54" s="178"/>
      <c r="G54" s="178"/>
      <c r="H54" s="177">
        <f>IFERROR(Table1[[#This Row],[No. of Weeks with instruction]]*Table1[[#This Row],[Hours per Week]],"")</f>
        <v>0</v>
      </c>
    </row>
    <row r="55" spans="1:8" x14ac:dyDescent="0.25">
      <c r="A55" s="140"/>
      <c r="B55" s="143"/>
      <c r="C55" s="143"/>
      <c r="D55" s="178"/>
      <c r="E55" s="178"/>
      <c r="F55" s="178"/>
      <c r="G55" s="178"/>
      <c r="H55" s="177">
        <f>IFERROR(Table1[[#This Row],[No. of Weeks with instruction]]*Table1[[#This Row],[Hours per Week]],"")</f>
        <v>0</v>
      </c>
    </row>
    <row r="56" spans="1:8" x14ac:dyDescent="0.25">
      <c r="A56" s="140"/>
      <c r="B56" s="143"/>
      <c r="C56" s="143"/>
      <c r="D56" s="178"/>
      <c r="E56" s="178"/>
      <c r="F56" s="178"/>
      <c r="G56" s="178"/>
      <c r="H56" s="177">
        <f>IFERROR(Table1[[#This Row],[No. of Weeks with instruction]]*Table1[[#This Row],[Hours per Week]],"")</f>
        <v>0</v>
      </c>
    </row>
    <row r="57" spans="1:8" x14ac:dyDescent="0.25">
      <c r="A57" s="140"/>
      <c r="B57" s="143"/>
      <c r="C57" s="143"/>
      <c r="D57" s="178"/>
      <c r="E57" s="178"/>
      <c r="F57" s="178"/>
      <c r="G57" s="178"/>
      <c r="H57" s="177">
        <f>IFERROR(Table1[[#This Row],[No. of Weeks with instruction]]*Table1[[#This Row],[Hours per Week]],"")</f>
        <v>0</v>
      </c>
    </row>
    <row r="58" spans="1:8" x14ac:dyDescent="0.25">
      <c r="A58" s="140"/>
      <c r="B58" s="143"/>
      <c r="C58" s="143"/>
      <c r="D58" s="178"/>
      <c r="E58" s="178"/>
      <c r="F58" s="178"/>
      <c r="G58" s="178"/>
      <c r="H58" s="177">
        <f>IFERROR(Table1[[#This Row],[No. of Weeks with instruction]]*Table1[[#This Row],[Hours per Week]],"")</f>
        <v>0</v>
      </c>
    </row>
    <row r="59" spans="1:8" x14ac:dyDescent="0.25">
      <c r="A59" s="140"/>
      <c r="B59" s="143"/>
      <c r="C59" s="143"/>
      <c r="D59" s="178"/>
      <c r="E59" s="178"/>
      <c r="F59" s="178"/>
      <c r="G59" s="178"/>
      <c r="H59" s="177">
        <f>IFERROR(Table1[[#This Row],[No. of Weeks with instruction]]*Table1[[#This Row],[Hours per Week]],"")</f>
        <v>0</v>
      </c>
    </row>
    <row r="60" spans="1:8" x14ac:dyDescent="0.25">
      <c r="A60" s="140"/>
      <c r="B60" s="143"/>
      <c r="C60" s="143"/>
      <c r="D60" s="178"/>
      <c r="E60" s="178"/>
      <c r="F60" s="178"/>
      <c r="G60" s="178"/>
      <c r="H60" s="177">
        <f>IFERROR(Table1[[#This Row],[No. of Weeks with instruction]]*Table1[[#This Row],[Hours per Week]],"")</f>
        <v>0</v>
      </c>
    </row>
    <row r="61" spans="1:8" x14ac:dyDescent="0.25">
      <c r="A61" s="140"/>
      <c r="B61" s="143"/>
      <c r="C61" s="143"/>
      <c r="D61" s="178"/>
      <c r="E61" s="178"/>
      <c r="F61" s="178"/>
      <c r="G61" s="178"/>
      <c r="H61" s="177">
        <f>IFERROR(Table1[[#This Row],[No. of Weeks with instruction]]*Table1[[#This Row],[Hours per Week]],"")</f>
        <v>0</v>
      </c>
    </row>
    <row r="62" spans="1:8" x14ac:dyDescent="0.25">
      <c r="A62" s="140"/>
      <c r="B62" s="143"/>
      <c r="C62" s="143"/>
      <c r="D62" s="178"/>
      <c r="E62" s="178"/>
      <c r="F62" s="178"/>
      <c r="G62" s="178"/>
      <c r="H62" s="177">
        <f>IFERROR(Table1[[#This Row],[No. of Weeks with instruction]]*Table1[[#This Row],[Hours per Week]],"")</f>
        <v>0</v>
      </c>
    </row>
    <row r="63" spans="1:8" x14ac:dyDescent="0.25">
      <c r="A63" s="140"/>
      <c r="B63" s="143"/>
      <c r="C63" s="143"/>
      <c r="D63" s="178"/>
      <c r="E63" s="178"/>
      <c r="F63" s="178"/>
      <c r="G63" s="178"/>
      <c r="H63" s="177">
        <f>IFERROR(Table1[[#This Row],[No. of Weeks with instruction]]*Table1[[#This Row],[Hours per Week]],"")</f>
        <v>0</v>
      </c>
    </row>
    <row r="64" spans="1:8" x14ac:dyDescent="0.25">
      <c r="A64" s="140"/>
      <c r="B64" s="143"/>
      <c r="C64" s="143"/>
      <c r="D64" s="178"/>
      <c r="E64" s="178"/>
      <c r="F64" s="178"/>
      <c r="G64" s="178"/>
      <c r="H64" s="177">
        <f>IFERROR(Table1[[#This Row],[No. of Weeks with instruction]]*Table1[[#This Row],[Hours per Week]],"")</f>
        <v>0</v>
      </c>
    </row>
    <row r="65" spans="1:8" x14ac:dyDescent="0.25">
      <c r="A65" s="140"/>
      <c r="B65" s="143"/>
      <c r="C65" s="143"/>
      <c r="D65" s="178"/>
      <c r="E65" s="178"/>
      <c r="F65" s="178"/>
      <c r="G65" s="178"/>
      <c r="H65" s="177">
        <f>IFERROR(Table1[[#This Row],[No. of Weeks with instruction]]*Table1[[#This Row],[Hours per Week]],"")</f>
        <v>0</v>
      </c>
    </row>
    <row r="66" spans="1:8" x14ac:dyDescent="0.25">
      <c r="A66" s="140"/>
      <c r="B66" s="143"/>
      <c r="C66" s="143"/>
      <c r="D66" s="178"/>
      <c r="E66" s="178"/>
      <c r="F66" s="178"/>
      <c r="G66" s="178"/>
      <c r="H66" s="177">
        <f>IFERROR(Table1[[#This Row],[No. of Weeks with instruction]]*Table1[[#This Row],[Hours per Week]],"")</f>
        <v>0</v>
      </c>
    </row>
    <row r="67" spans="1:8" x14ac:dyDescent="0.25">
      <c r="A67" s="140"/>
      <c r="B67" s="143"/>
      <c r="C67" s="143"/>
      <c r="D67" s="178"/>
      <c r="E67" s="178"/>
      <c r="F67" s="178"/>
      <c r="G67" s="178"/>
      <c r="H67" s="177">
        <f>IFERROR(Table1[[#This Row],[No. of Weeks with instruction]]*Table1[[#This Row],[Hours per Week]],"")</f>
        <v>0</v>
      </c>
    </row>
    <row r="68" spans="1:8" x14ac:dyDescent="0.25">
      <c r="A68" s="140"/>
      <c r="B68" s="143"/>
      <c r="C68" s="143"/>
      <c r="D68" s="178"/>
      <c r="E68" s="178"/>
      <c r="F68" s="178"/>
      <c r="G68" s="178"/>
      <c r="H68" s="177">
        <f>IFERROR(Table1[[#This Row],[No. of Weeks with instruction]]*Table1[[#This Row],[Hours per Week]],"")</f>
        <v>0</v>
      </c>
    </row>
    <row r="69" spans="1:8" x14ac:dyDescent="0.25">
      <c r="A69" s="140"/>
      <c r="B69" s="143"/>
      <c r="C69" s="143"/>
      <c r="D69" s="178"/>
      <c r="E69" s="178"/>
      <c r="F69" s="178"/>
      <c r="G69" s="178"/>
      <c r="H69" s="177">
        <f>IFERROR(Table1[[#This Row],[No. of Weeks with instruction]]*Table1[[#This Row],[Hours per Week]],"")</f>
        <v>0</v>
      </c>
    </row>
    <row r="70" spans="1:8" x14ac:dyDescent="0.25">
      <c r="A70" s="140"/>
      <c r="B70" s="143"/>
      <c r="C70" s="143"/>
      <c r="D70" s="178"/>
      <c r="E70" s="178"/>
      <c r="F70" s="178"/>
      <c r="G70" s="178"/>
      <c r="H70" s="177">
        <f>IFERROR(Table1[[#This Row],[No. of Weeks with instruction]]*Table1[[#This Row],[Hours per Week]],"")</f>
        <v>0</v>
      </c>
    </row>
    <row r="71" spans="1:8" x14ac:dyDescent="0.25">
      <c r="A71" s="140"/>
      <c r="B71" s="143"/>
      <c r="C71" s="143"/>
      <c r="D71" s="178"/>
      <c r="E71" s="178"/>
      <c r="F71" s="178"/>
      <c r="G71" s="178"/>
      <c r="H71" s="177">
        <f>IFERROR(Table1[[#This Row],[No. of Weeks with instruction]]*Table1[[#This Row],[Hours per Week]],"")</f>
        <v>0</v>
      </c>
    </row>
    <row r="72" spans="1:8" x14ac:dyDescent="0.25">
      <c r="A72" s="140"/>
      <c r="B72" s="143"/>
      <c r="C72" s="143"/>
      <c r="D72" s="178"/>
      <c r="E72" s="178"/>
      <c r="F72" s="178"/>
      <c r="G72" s="178"/>
      <c r="H72" s="177">
        <f>IFERROR(Table1[[#This Row],[No. of Weeks with instruction]]*Table1[[#This Row],[Hours per Week]],"")</f>
        <v>0</v>
      </c>
    </row>
    <row r="73" spans="1:8" x14ac:dyDescent="0.25">
      <c r="A73" s="140"/>
      <c r="B73" s="143"/>
      <c r="C73" s="143"/>
      <c r="D73" s="178"/>
      <c r="E73" s="178"/>
      <c r="F73" s="178"/>
      <c r="G73" s="178"/>
      <c r="H73" s="177">
        <f>IFERROR(Table1[[#This Row],[No. of Weeks with instruction]]*Table1[[#This Row],[Hours per Week]],"")</f>
        <v>0</v>
      </c>
    </row>
    <row r="74" spans="1:8" x14ac:dyDescent="0.25">
      <c r="A74" s="140"/>
      <c r="B74" s="143"/>
      <c r="C74" s="143"/>
      <c r="D74" s="178"/>
      <c r="E74" s="178"/>
      <c r="F74" s="178"/>
      <c r="G74" s="178"/>
      <c r="H74" s="177">
        <f>IFERROR(Table1[[#This Row],[No. of Weeks with instruction]]*Table1[[#This Row],[Hours per Week]],"")</f>
        <v>0</v>
      </c>
    </row>
    <row r="75" spans="1:8" x14ac:dyDescent="0.25">
      <c r="A75" s="140"/>
      <c r="B75" s="143"/>
      <c r="C75" s="143"/>
      <c r="D75" s="178"/>
      <c r="E75" s="178"/>
      <c r="F75" s="178"/>
      <c r="G75" s="178"/>
      <c r="H75" s="177">
        <f>IFERROR(Table1[[#This Row],[No. of Weeks with instruction]]*Table1[[#This Row],[Hours per Week]],"")</f>
        <v>0</v>
      </c>
    </row>
    <row r="76" spans="1:8" x14ac:dyDescent="0.25">
      <c r="A76" s="140"/>
      <c r="B76" s="143"/>
      <c r="C76" s="143"/>
      <c r="D76" s="178"/>
      <c r="E76" s="178"/>
      <c r="F76" s="178"/>
      <c r="G76" s="178"/>
      <c r="H76" s="177">
        <f>IFERROR(Table1[[#This Row],[No. of Weeks with instruction]]*Table1[[#This Row],[Hours per Week]],"")</f>
        <v>0</v>
      </c>
    </row>
    <row r="77" spans="1:8" x14ac:dyDescent="0.25">
      <c r="A77" s="140"/>
      <c r="B77" s="143"/>
      <c r="C77" s="143"/>
      <c r="D77" s="178"/>
      <c r="E77" s="178"/>
      <c r="F77" s="178"/>
      <c r="G77" s="178"/>
      <c r="H77" s="177">
        <f>IFERROR(Table1[[#This Row],[No. of Weeks with instruction]]*Table1[[#This Row],[Hours per Week]],"")</f>
        <v>0</v>
      </c>
    </row>
    <row r="78" spans="1:8" x14ac:dyDescent="0.25">
      <c r="A78" s="140"/>
      <c r="B78" s="143"/>
      <c r="C78" s="143"/>
      <c r="D78" s="178"/>
      <c r="E78" s="178"/>
      <c r="F78" s="178"/>
      <c r="G78" s="178"/>
      <c r="H78" s="177">
        <f>IFERROR(Table1[[#This Row],[No. of Weeks with instruction]]*Table1[[#This Row],[Hours per Week]],"")</f>
        <v>0</v>
      </c>
    </row>
    <row r="79" spans="1:8" x14ac:dyDescent="0.25">
      <c r="A79" s="140"/>
      <c r="B79" s="143"/>
      <c r="C79" s="143"/>
      <c r="D79" s="178"/>
      <c r="E79" s="178"/>
      <c r="F79" s="178"/>
      <c r="G79" s="178"/>
      <c r="H79" s="177">
        <f>IFERROR(Table1[[#This Row],[No. of Weeks with instruction]]*Table1[[#This Row],[Hours per Week]],"")</f>
        <v>0</v>
      </c>
    </row>
    <row r="80" spans="1:8" x14ac:dyDescent="0.25">
      <c r="A80" s="140"/>
      <c r="B80" s="143"/>
      <c r="C80" s="143"/>
      <c r="D80" s="178"/>
      <c r="E80" s="178"/>
      <c r="F80" s="178"/>
      <c r="G80" s="178"/>
      <c r="H80" s="177">
        <f>IFERROR(Table1[[#This Row],[No. of Weeks with instruction]]*Table1[[#This Row],[Hours per Week]],"")</f>
        <v>0</v>
      </c>
    </row>
    <row r="81" spans="1:8" x14ac:dyDescent="0.25">
      <c r="A81" s="140"/>
      <c r="B81" s="143"/>
      <c r="C81" s="143"/>
      <c r="D81" s="178"/>
      <c r="E81" s="178"/>
      <c r="F81" s="178"/>
      <c r="G81" s="178"/>
      <c r="H81" s="177">
        <f>IFERROR(Table1[[#This Row],[No. of Weeks with instruction]]*Table1[[#This Row],[Hours per Week]],"")</f>
        <v>0</v>
      </c>
    </row>
    <row r="82" spans="1:8" x14ac:dyDescent="0.25">
      <c r="A82" s="140"/>
      <c r="B82" s="143"/>
      <c r="C82" s="143"/>
      <c r="D82" s="178"/>
      <c r="E82" s="178"/>
      <c r="F82" s="178"/>
      <c r="G82" s="178"/>
      <c r="H82" s="177">
        <f>IFERROR(Table1[[#This Row],[No. of Weeks with instruction]]*Table1[[#This Row],[Hours per Week]],"")</f>
        <v>0</v>
      </c>
    </row>
    <row r="83" spans="1:8" x14ac:dyDescent="0.25">
      <c r="A83" s="140"/>
      <c r="B83" s="143"/>
      <c r="C83" s="143"/>
      <c r="D83" s="178"/>
      <c r="E83" s="178"/>
      <c r="F83" s="178"/>
      <c r="G83" s="178"/>
      <c r="H83" s="177">
        <f>IFERROR(Table1[[#This Row],[No. of Weeks with instruction]]*Table1[[#This Row],[Hours per Week]],"")</f>
        <v>0</v>
      </c>
    </row>
    <row r="84" spans="1:8" x14ac:dyDescent="0.25">
      <c r="A84" s="140"/>
      <c r="B84" s="143"/>
      <c r="C84" s="143"/>
      <c r="D84" s="178"/>
      <c r="E84" s="178"/>
      <c r="F84" s="178"/>
      <c r="G84" s="178"/>
      <c r="H84" s="177">
        <f>IFERROR(Table1[[#This Row],[No. of Weeks with instruction]]*Table1[[#This Row],[Hours per Week]],"")</f>
        <v>0</v>
      </c>
    </row>
    <row r="85" spans="1:8" x14ac:dyDescent="0.25">
      <c r="A85" s="140"/>
      <c r="B85" s="143"/>
      <c r="C85" s="143"/>
      <c r="D85" s="178"/>
      <c r="E85" s="178"/>
      <c r="F85" s="178"/>
      <c r="G85" s="178"/>
      <c r="H85" s="177">
        <f>IFERROR(Table1[[#This Row],[No. of Weeks with instruction]]*Table1[[#This Row],[Hours per Week]],"")</f>
        <v>0</v>
      </c>
    </row>
    <row r="86" spans="1:8" x14ac:dyDescent="0.25">
      <c r="A86" s="140"/>
      <c r="B86" s="143"/>
      <c r="C86" s="143"/>
      <c r="D86" s="178"/>
      <c r="E86" s="178"/>
      <c r="F86" s="178"/>
      <c r="G86" s="178"/>
      <c r="H86" s="177">
        <f>IFERROR(Table1[[#This Row],[No. of Weeks with instruction]]*Table1[[#This Row],[Hours per Week]],"")</f>
        <v>0</v>
      </c>
    </row>
    <row r="87" spans="1:8" x14ac:dyDescent="0.25">
      <c r="A87" s="140"/>
      <c r="B87" s="143"/>
      <c r="C87" s="143"/>
      <c r="D87" s="178"/>
      <c r="E87" s="178"/>
      <c r="F87" s="178"/>
      <c r="G87" s="178"/>
      <c r="H87" s="177">
        <f>IFERROR(Table1[[#This Row],[No. of Weeks with instruction]]*Table1[[#This Row],[Hours per Week]],"")</f>
        <v>0</v>
      </c>
    </row>
    <row r="88" spans="1:8" x14ac:dyDescent="0.25">
      <c r="A88" s="140"/>
      <c r="B88" s="143"/>
      <c r="C88" s="143"/>
      <c r="D88" s="178"/>
      <c r="E88" s="178"/>
      <c r="F88" s="178"/>
      <c r="G88" s="178"/>
      <c r="H88" s="177">
        <f>IFERROR(Table1[[#This Row],[No. of Weeks with instruction]]*Table1[[#This Row],[Hours per Week]],"")</f>
        <v>0</v>
      </c>
    </row>
    <row r="89" spans="1:8" x14ac:dyDescent="0.25">
      <c r="A89" s="140"/>
      <c r="B89" s="143"/>
      <c r="C89" s="143"/>
      <c r="D89" s="178"/>
      <c r="E89" s="178"/>
      <c r="F89" s="178"/>
      <c r="G89" s="178"/>
      <c r="H89" s="177">
        <f>IFERROR(Table1[[#This Row],[No. of Weeks with instruction]]*Table1[[#This Row],[Hours per Week]],"")</f>
        <v>0</v>
      </c>
    </row>
    <row r="90" spans="1:8" x14ac:dyDescent="0.25">
      <c r="A90" s="140"/>
      <c r="B90" s="143"/>
      <c r="C90" s="143"/>
      <c r="D90" s="178"/>
      <c r="E90" s="178"/>
      <c r="F90" s="178"/>
      <c r="G90" s="178"/>
      <c r="H90" s="177">
        <f>IFERROR(Table1[[#This Row],[No. of Weeks with instruction]]*Table1[[#This Row],[Hours per Week]],"")</f>
        <v>0</v>
      </c>
    </row>
    <row r="91" spans="1:8" x14ac:dyDescent="0.25">
      <c r="A91" s="140"/>
      <c r="B91" s="143"/>
      <c r="C91" s="143"/>
      <c r="D91" s="178"/>
      <c r="E91" s="178"/>
      <c r="F91" s="178"/>
      <c r="G91" s="178"/>
      <c r="H91" s="177">
        <f>IFERROR(Table1[[#This Row],[No. of Weeks with instruction]]*Table1[[#This Row],[Hours per Week]],"")</f>
        <v>0</v>
      </c>
    </row>
    <row r="92" spans="1:8" x14ac:dyDescent="0.25">
      <c r="A92" s="140"/>
      <c r="B92" s="143"/>
      <c r="C92" s="143"/>
      <c r="D92" s="178"/>
      <c r="E92" s="178"/>
      <c r="F92" s="178"/>
      <c r="G92" s="178"/>
      <c r="H92" s="177">
        <f>IFERROR(Table1[[#This Row],[No. of Weeks with instruction]]*Table1[[#This Row],[Hours per Week]],"")</f>
        <v>0</v>
      </c>
    </row>
    <row r="93" spans="1:8" x14ac:dyDescent="0.25">
      <c r="A93" s="140"/>
      <c r="B93" s="143"/>
      <c r="C93" s="143"/>
      <c r="D93" s="178"/>
      <c r="E93" s="178"/>
      <c r="F93" s="178"/>
      <c r="G93" s="178"/>
      <c r="H93" s="177">
        <f>IFERROR(Table1[[#This Row],[No. of Weeks with instruction]]*Table1[[#This Row],[Hours per Week]],"")</f>
        <v>0</v>
      </c>
    </row>
    <row r="94" spans="1:8" x14ac:dyDescent="0.25">
      <c r="A94" s="140"/>
      <c r="B94" s="143"/>
      <c r="C94" s="143"/>
      <c r="D94" s="178"/>
      <c r="E94" s="178"/>
      <c r="F94" s="178"/>
      <c r="G94" s="178"/>
      <c r="H94" s="177">
        <f>IFERROR(Table1[[#This Row],[No. of Weeks with instruction]]*Table1[[#This Row],[Hours per Week]],"")</f>
        <v>0</v>
      </c>
    </row>
    <row r="95" spans="1:8" x14ac:dyDescent="0.25">
      <c r="A95" s="140"/>
      <c r="B95" s="143"/>
      <c r="C95" s="143"/>
      <c r="D95" s="178"/>
      <c r="E95" s="178"/>
      <c r="F95" s="178"/>
      <c r="G95" s="178"/>
      <c r="H95" s="177">
        <f>IFERROR(Table1[[#This Row],[No. of Weeks with instruction]]*Table1[[#This Row],[Hours per Week]],"")</f>
        <v>0</v>
      </c>
    </row>
    <row r="96" spans="1:8" x14ac:dyDescent="0.25">
      <c r="A96" s="140"/>
      <c r="B96" s="143"/>
      <c r="C96" s="143"/>
      <c r="D96" s="178"/>
      <c r="E96" s="178"/>
      <c r="F96" s="178"/>
      <c r="G96" s="178"/>
      <c r="H96" s="177">
        <f>IFERROR(Table1[[#This Row],[No. of Weeks with instruction]]*Table1[[#This Row],[Hours per Week]],"")</f>
        <v>0</v>
      </c>
    </row>
    <row r="97" spans="1:8" x14ac:dyDescent="0.25">
      <c r="A97" s="140"/>
      <c r="B97" s="143"/>
      <c r="C97" s="143"/>
      <c r="D97" s="178"/>
      <c r="E97" s="178"/>
      <c r="F97" s="178"/>
      <c r="G97" s="178"/>
      <c r="H97" s="177">
        <f>IFERROR(Table1[[#This Row],[No. of Weeks with instruction]]*Table1[[#This Row],[Hours per Week]],"")</f>
        <v>0</v>
      </c>
    </row>
    <row r="98" spans="1:8" x14ac:dyDescent="0.25">
      <c r="A98" s="140"/>
      <c r="B98" s="143"/>
      <c r="C98" s="143"/>
      <c r="D98" s="178"/>
      <c r="E98" s="178"/>
      <c r="F98" s="178"/>
      <c r="G98" s="178"/>
      <c r="H98" s="177">
        <f>IFERROR(Table1[[#This Row],[No. of Weeks with instruction]]*Table1[[#This Row],[Hours per Week]],"")</f>
        <v>0</v>
      </c>
    </row>
    <row r="99" spans="1:8" x14ac:dyDescent="0.25">
      <c r="A99" s="140"/>
      <c r="B99" s="143"/>
      <c r="C99" s="143"/>
      <c r="D99" s="178"/>
      <c r="E99" s="178"/>
      <c r="F99" s="178"/>
      <c r="G99" s="178"/>
      <c r="H99" s="177">
        <f>IFERROR(Table1[[#This Row],[No. of Weeks with instruction]]*Table1[[#This Row],[Hours per Week]],"")</f>
        <v>0</v>
      </c>
    </row>
    <row r="100" spans="1:8" x14ac:dyDescent="0.25">
      <c r="A100" s="140"/>
      <c r="B100" s="143"/>
      <c r="C100" s="143"/>
      <c r="D100" s="178"/>
      <c r="E100" s="178"/>
      <c r="F100" s="178"/>
      <c r="G100" s="178"/>
      <c r="H100" s="177">
        <f>IFERROR(Table1[[#This Row],[No. of Weeks with instruction]]*Table1[[#This Row],[Hours per Week]],"")</f>
        <v>0</v>
      </c>
    </row>
    <row r="101" spans="1:8" x14ac:dyDescent="0.25">
      <c r="A101" s="140"/>
      <c r="B101" s="143"/>
      <c r="C101" s="143"/>
      <c r="D101" s="178"/>
      <c r="E101" s="178"/>
      <c r="F101" s="178"/>
      <c r="G101" s="178"/>
      <c r="H101" s="177">
        <f>IFERROR(Table1[[#This Row],[No. of Weeks with instruction]]*Table1[[#This Row],[Hours per Week]],"")</f>
        <v>0</v>
      </c>
    </row>
    <row r="102" spans="1:8" x14ac:dyDescent="0.25">
      <c r="A102" s="140"/>
      <c r="B102" s="143"/>
      <c r="C102" s="143"/>
      <c r="D102" s="178"/>
      <c r="E102" s="178"/>
      <c r="F102" s="178"/>
      <c r="G102" s="178"/>
      <c r="H102" s="177">
        <f>IFERROR(Table1[[#This Row],[No. of Weeks with instruction]]*Table1[[#This Row],[Hours per Week]],"")</f>
        <v>0</v>
      </c>
    </row>
    <row r="103" spans="1:8" x14ac:dyDescent="0.25">
      <c r="A103" s="140"/>
      <c r="B103" s="143"/>
      <c r="C103" s="143"/>
      <c r="D103" s="178"/>
      <c r="E103" s="178"/>
      <c r="F103" s="178"/>
      <c r="G103" s="178"/>
      <c r="H103" s="177">
        <f>IFERROR(Table1[[#This Row],[No. of Weeks with instruction]]*Table1[[#This Row],[Hours per Week]],"")</f>
        <v>0</v>
      </c>
    </row>
    <row r="104" spans="1:8" x14ac:dyDescent="0.25">
      <c r="A104" s="140"/>
      <c r="B104" s="143"/>
      <c r="C104" s="143"/>
      <c r="D104" s="178"/>
      <c r="E104" s="178"/>
      <c r="F104" s="178"/>
      <c r="G104" s="178"/>
      <c r="H104" s="177">
        <f>IFERROR(Table1[[#This Row],[No. of Weeks with instruction]]*Table1[[#This Row],[Hours per Week]],"")</f>
        <v>0</v>
      </c>
    </row>
    <row r="105" spans="1:8" x14ac:dyDescent="0.25">
      <c r="A105" s="140"/>
      <c r="B105" s="143"/>
      <c r="C105" s="143"/>
      <c r="D105" s="178"/>
      <c r="E105" s="178"/>
      <c r="F105" s="178"/>
      <c r="G105" s="178"/>
      <c r="H105" s="177">
        <f>IFERROR(Table1[[#This Row],[No. of Weeks with instruction]]*Table1[[#This Row],[Hours per Week]],"")</f>
        <v>0</v>
      </c>
    </row>
    <row r="106" spans="1:8" x14ac:dyDescent="0.25">
      <c r="A106" s="140"/>
      <c r="B106" s="143"/>
      <c r="C106" s="143"/>
      <c r="D106" s="178"/>
      <c r="E106" s="178"/>
      <c r="F106" s="178"/>
      <c r="G106" s="178"/>
      <c r="H106" s="177">
        <f>IFERROR(Table1[[#This Row],[No. of Weeks with instruction]]*Table1[[#This Row],[Hours per Week]],"")</f>
        <v>0</v>
      </c>
    </row>
    <row r="107" spans="1:8" x14ac:dyDescent="0.25">
      <c r="A107" s="140"/>
      <c r="B107" s="143"/>
      <c r="C107" s="143"/>
      <c r="D107" s="178"/>
      <c r="E107" s="178"/>
      <c r="F107" s="178"/>
      <c r="G107" s="178"/>
      <c r="H107" s="177">
        <f>IFERROR(Table1[[#This Row],[No. of Weeks with instruction]]*Table1[[#This Row],[Hours per Week]],"")</f>
        <v>0</v>
      </c>
    </row>
    <row r="108" spans="1:8" x14ac:dyDescent="0.25">
      <c r="A108" s="140"/>
      <c r="B108" s="143"/>
      <c r="C108" s="143"/>
      <c r="D108" s="178"/>
      <c r="E108" s="178"/>
      <c r="F108" s="178"/>
      <c r="G108" s="178"/>
      <c r="H108" s="177">
        <f>IFERROR(Table1[[#This Row],[No. of Weeks with instruction]]*Table1[[#This Row],[Hours per Week]],"")</f>
        <v>0</v>
      </c>
    </row>
    <row r="109" spans="1:8" x14ac:dyDescent="0.25">
      <c r="A109" s="140"/>
      <c r="B109" s="143"/>
      <c r="C109" s="143"/>
      <c r="D109" s="178"/>
      <c r="E109" s="178"/>
      <c r="F109" s="178"/>
      <c r="G109" s="178"/>
      <c r="H109" s="177">
        <f>IFERROR(Table1[[#This Row],[No. of Weeks with instruction]]*Table1[[#This Row],[Hours per Week]],"")</f>
        <v>0</v>
      </c>
    </row>
    <row r="110" spans="1:8" x14ac:dyDescent="0.25">
      <c r="A110" s="140"/>
      <c r="B110" s="143"/>
      <c r="C110" s="143"/>
      <c r="D110" s="178"/>
      <c r="E110" s="178"/>
      <c r="F110" s="178"/>
      <c r="G110" s="178"/>
      <c r="H110" s="177">
        <f>IFERROR(Table1[[#This Row],[No. of Weeks with instruction]]*Table1[[#This Row],[Hours per Week]],"")</f>
        <v>0</v>
      </c>
    </row>
    <row r="111" spans="1:8" x14ac:dyDescent="0.25">
      <c r="A111" s="140"/>
      <c r="B111" s="143"/>
      <c r="C111" s="143"/>
      <c r="D111" s="178"/>
      <c r="E111" s="178"/>
      <c r="F111" s="178"/>
      <c r="G111" s="178"/>
      <c r="H111" s="177">
        <f>IFERROR(Table1[[#This Row],[No. of Weeks with instruction]]*Table1[[#This Row],[Hours per Week]],"")</f>
        <v>0</v>
      </c>
    </row>
    <row r="112" spans="1:8" x14ac:dyDescent="0.25">
      <c r="A112" s="140"/>
      <c r="B112" s="143"/>
      <c r="C112" s="143"/>
      <c r="D112" s="178"/>
      <c r="E112" s="178"/>
      <c r="F112" s="178"/>
      <c r="G112" s="178"/>
      <c r="H112" s="177">
        <f>IFERROR(Table1[[#This Row],[No. of Weeks with instruction]]*Table1[[#This Row],[Hours per Week]],"")</f>
        <v>0</v>
      </c>
    </row>
    <row r="113" spans="1:8" x14ac:dyDescent="0.25">
      <c r="A113" s="140"/>
      <c r="B113" s="143"/>
      <c r="C113" s="143"/>
      <c r="D113" s="178"/>
      <c r="E113" s="178"/>
      <c r="F113" s="178"/>
      <c r="G113" s="178"/>
      <c r="H113" s="177">
        <f>IFERROR(Table1[[#This Row],[No. of Weeks with instruction]]*Table1[[#This Row],[Hours per Week]],"")</f>
        <v>0</v>
      </c>
    </row>
    <row r="114" spans="1:8" x14ac:dyDescent="0.25">
      <c r="A114" s="140"/>
      <c r="B114" s="143"/>
      <c r="C114" s="143"/>
      <c r="D114" s="178"/>
      <c r="E114" s="178"/>
      <c r="F114" s="178"/>
      <c r="G114" s="178"/>
      <c r="H114" s="177">
        <f>IFERROR(Table1[[#This Row],[No. of Weeks with instruction]]*Table1[[#This Row],[Hours per Week]],"")</f>
        <v>0</v>
      </c>
    </row>
    <row r="115" spans="1:8" x14ac:dyDescent="0.25">
      <c r="A115" s="140"/>
      <c r="B115" s="143"/>
      <c r="C115" s="143"/>
      <c r="D115" s="178"/>
      <c r="E115" s="178"/>
      <c r="F115" s="178"/>
      <c r="G115" s="178"/>
      <c r="H115" s="177">
        <f>IFERROR(Table1[[#This Row],[No. of Weeks with instruction]]*Table1[[#This Row],[Hours per Week]],"")</f>
        <v>0</v>
      </c>
    </row>
    <row r="116" spans="1:8" x14ac:dyDescent="0.25">
      <c r="A116" s="140"/>
      <c r="B116" s="143"/>
      <c r="C116" s="143"/>
      <c r="D116" s="178"/>
      <c r="E116" s="178"/>
      <c r="F116" s="178"/>
      <c r="G116" s="178"/>
      <c r="H116" s="177">
        <f>IFERROR(Table1[[#This Row],[No. of Weeks with instruction]]*Table1[[#This Row],[Hours per Week]],"")</f>
        <v>0</v>
      </c>
    </row>
    <row r="117" spans="1:8" x14ac:dyDescent="0.25">
      <c r="A117" s="140"/>
      <c r="B117" s="143"/>
      <c r="C117" s="143"/>
      <c r="D117" s="178"/>
      <c r="E117" s="178"/>
      <c r="F117" s="178"/>
      <c r="G117" s="178"/>
      <c r="H117" s="177">
        <f>IFERROR(Table1[[#This Row],[No. of Weeks with instruction]]*Table1[[#This Row],[Hours per Week]],"")</f>
        <v>0</v>
      </c>
    </row>
    <row r="118" spans="1:8" x14ac:dyDescent="0.25">
      <c r="A118" s="140"/>
      <c r="B118" s="143"/>
      <c r="C118" s="143"/>
      <c r="D118" s="178"/>
      <c r="E118" s="178"/>
      <c r="F118" s="178"/>
      <c r="G118" s="178"/>
      <c r="H118" s="177">
        <f>IFERROR(Table1[[#This Row],[No. of Weeks with instruction]]*Table1[[#This Row],[Hours per Week]],"")</f>
        <v>0</v>
      </c>
    </row>
    <row r="119" spans="1:8" x14ac:dyDescent="0.25">
      <c r="A119" s="140"/>
      <c r="B119" s="143"/>
      <c r="C119" s="143"/>
      <c r="D119" s="178"/>
      <c r="E119" s="178"/>
      <c r="F119" s="178"/>
      <c r="G119" s="178"/>
      <c r="H119" s="177">
        <f>IFERROR(Table1[[#This Row],[No. of Weeks with instruction]]*Table1[[#This Row],[Hours per Week]],"")</f>
        <v>0</v>
      </c>
    </row>
    <row r="120" spans="1:8" x14ac:dyDescent="0.25">
      <c r="A120" s="140"/>
      <c r="B120" s="143"/>
      <c r="C120" s="143"/>
      <c r="D120" s="178"/>
      <c r="E120" s="178"/>
      <c r="F120" s="178"/>
      <c r="G120" s="178"/>
      <c r="H120" s="177">
        <f>IFERROR(Table1[[#This Row],[No. of Weeks with instruction]]*Table1[[#This Row],[Hours per Week]],"")</f>
        <v>0</v>
      </c>
    </row>
    <row r="121" spans="1:8" x14ac:dyDescent="0.25">
      <c r="A121" s="140"/>
      <c r="B121" s="143"/>
      <c r="C121" s="143"/>
      <c r="D121" s="178"/>
      <c r="E121" s="178"/>
      <c r="F121" s="178"/>
      <c r="G121" s="178"/>
      <c r="H121" s="177">
        <f>IFERROR(Table1[[#This Row],[No. of Weeks with instruction]]*Table1[[#This Row],[Hours per Week]],"")</f>
        <v>0</v>
      </c>
    </row>
    <row r="122" spans="1:8" x14ac:dyDescent="0.25">
      <c r="A122" s="140"/>
      <c r="B122" s="143"/>
      <c r="C122" s="143"/>
      <c r="D122" s="178"/>
      <c r="E122" s="178"/>
      <c r="F122" s="178"/>
      <c r="G122" s="178"/>
      <c r="H122" s="177">
        <f>IFERROR(Table1[[#This Row],[No. of Weeks with instruction]]*Table1[[#This Row],[Hours per Week]],"")</f>
        <v>0</v>
      </c>
    </row>
    <row r="123" spans="1:8" x14ac:dyDescent="0.25">
      <c r="A123" s="140"/>
      <c r="B123" s="143"/>
      <c r="C123" s="143"/>
      <c r="D123" s="178"/>
      <c r="E123" s="178"/>
      <c r="F123" s="178"/>
      <c r="G123" s="178"/>
      <c r="H123" s="177">
        <f>IFERROR(Table1[[#This Row],[No. of Weeks with instruction]]*Table1[[#This Row],[Hours per Week]],"")</f>
        <v>0</v>
      </c>
    </row>
    <row r="124" spans="1:8" x14ac:dyDescent="0.25">
      <c r="A124" s="140"/>
      <c r="B124" s="143"/>
      <c r="C124" s="143"/>
      <c r="D124" s="178"/>
      <c r="E124" s="178"/>
      <c r="F124" s="178"/>
      <c r="G124" s="178"/>
      <c r="H124" s="177">
        <f>IFERROR(Table1[[#This Row],[No. of Weeks with instruction]]*Table1[[#This Row],[Hours per Week]],"")</f>
        <v>0</v>
      </c>
    </row>
    <row r="125" spans="1:8" x14ac:dyDescent="0.25">
      <c r="A125" s="140"/>
      <c r="B125" s="143"/>
      <c r="C125" s="143"/>
      <c r="D125" s="178"/>
      <c r="E125" s="178"/>
      <c r="F125" s="178"/>
      <c r="G125" s="178"/>
      <c r="H125" s="177">
        <f>IFERROR(Table1[[#This Row],[No. of Weeks with instruction]]*Table1[[#This Row],[Hours per Week]],"")</f>
        <v>0</v>
      </c>
    </row>
    <row r="126" spans="1:8" x14ac:dyDescent="0.25">
      <c r="A126" s="140"/>
      <c r="B126" s="143"/>
      <c r="C126" s="143"/>
      <c r="D126" s="178"/>
      <c r="E126" s="178"/>
      <c r="F126" s="178"/>
      <c r="G126" s="178"/>
      <c r="H126" s="177">
        <f>IFERROR(Table1[[#This Row],[No. of Weeks with instruction]]*Table1[[#This Row],[Hours per Week]],"")</f>
        <v>0</v>
      </c>
    </row>
    <row r="127" spans="1:8" x14ac:dyDescent="0.25">
      <c r="A127" s="140"/>
      <c r="B127" s="143"/>
      <c r="C127" s="143"/>
      <c r="D127" s="178"/>
      <c r="E127" s="178"/>
      <c r="F127" s="178"/>
      <c r="G127" s="178"/>
      <c r="H127" s="177">
        <f>IFERROR(Table1[[#This Row],[No. of Weeks with instruction]]*Table1[[#This Row],[Hours per Week]],"")</f>
        <v>0</v>
      </c>
    </row>
    <row r="128" spans="1:8" x14ac:dyDescent="0.25">
      <c r="A128" s="140"/>
      <c r="B128" s="143"/>
      <c r="C128" s="143"/>
      <c r="D128" s="178"/>
      <c r="E128" s="178"/>
      <c r="F128" s="178"/>
      <c r="G128" s="178"/>
      <c r="H128" s="177">
        <f>IFERROR(Table1[[#This Row],[No. of Weeks with instruction]]*Table1[[#This Row],[Hours per Week]],"")</f>
        <v>0</v>
      </c>
    </row>
    <row r="129" spans="1:8" x14ac:dyDescent="0.25">
      <c r="A129" s="140"/>
      <c r="B129" s="143"/>
      <c r="C129" s="143"/>
      <c r="D129" s="178"/>
      <c r="E129" s="178"/>
      <c r="F129" s="178"/>
      <c r="G129" s="178"/>
      <c r="H129" s="177">
        <f>IFERROR(Table1[[#This Row],[No. of Weeks with instruction]]*Table1[[#This Row],[Hours per Week]],"")</f>
        <v>0</v>
      </c>
    </row>
    <row r="130" spans="1:8" x14ac:dyDescent="0.25">
      <c r="A130" s="140"/>
      <c r="B130" s="143"/>
      <c r="C130" s="143"/>
      <c r="D130" s="178"/>
      <c r="E130" s="178"/>
      <c r="F130" s="178"/>
      <c r="G130" s="178"/>
      <c r="H130" s="177">
        <f>IFERROR(Table1[[#This Row],[No. of Weeks with instruction]]*Table1[[#This Row],[Hours per Week]],"")</f>
        <v>0</v>
      </c>
    </row>
    <row r="131" spans="1:8" x14ac:dyDescent="0.25">
      <c r="A131" s="140"/>
      <c r="B131" s="143"/>
      <c r="C131" s="143"/>
      <c r="D131" s="178"/>
      <c r="E131" s="178"/>
      <c r="F131" s="178"/>
      <c r="G131" s="178"/>
      <c r="H131" s="177">
        <f>IFERROR(Table1[[#This Row],[No. of Weeks with instruction]]*Table1[[#This Row],[Hours per Week]],"")</f>
        <v>0</v>
      </c>
    </row>
    <row r="132" spans="1:8" x14ac:dyDescent="0.25">
      <c r="A132" s="140"/>
      <c r="B132" s="143"/>
      <c r="C132" s="143"/>
      <c r="D132" s="178"/>
      <c r="E132" s="178"/>
      <c r="F132" s="178"/>
      <c r="G132" s="178"/>
      <c r="H132" s="177">
        <f>IFERROR(Table1[[#This Row],[No. of Weeks with instruction]]*Table1[[#This Row],[Hours per Week]],"")</f>
        <v>0</v>
      </c>
    </row>
    <row r="133" spans="1:8" x14ac:dyDescent="0.25">
      <c r="A133" s="140"/>
      <c r="B133" s="143"/>
      <c r="C133" s="143"/>
      <c r="D133" s="178"/>
      <c r="E133" s="178"/>
      <c r="F133" s="178"/>
      <c r="G133" s="178"/>
      <c r="H133" s="177">
        <f>IFERROR(Table1[[#This Row],[No. of Weeks with instruction]]*Table1[[#This Row],[Hours per Week]],"")</f>
        <v>0</v>
      </c>
    </row>
    <row r="134" spans="1:8" x14ac:dyDescent="0.25">
      <c r="A134" s="140"/>
      <c r="B134" s="143"/>
      <c r="C134" s="143"/>
      <c r="D134" s="178"/>
      <c r="E134" s="178"/>
      <c r="F134" s="178"/>
      <c r="G134" s="178"/>
      <c r="H134" s="177">
        <f>IFERROR(Table1[[#This Row],[No. of Weeks with instruction]]*Table1[[#This Row],[Hours per Week]],"")</f>
        <v>0</v>
      </c>
    </row>
    <row r="135" spans="1:8" x14ac:dyDescent="0.25">
      <c r="A135" s="140"/>
      <c r="B135" s="143"/>
      <c r="C135" s="143"/>
      <c r="D135" s="178"/>
      <c r="E135" s="178"/>
      <c r="F135" s="178"/>
      <c r="G135" s="178"/>
      <c r="H135" s="177">
        <f>IFERROR(Table1[[#This Row],[No. of Weeks with instruction]]*Table1[[#This Row],[Hours per Week]],"")</f>
        <v>0</v>
      </c>
    </row>
    <row r="136" spans="1:8" x14ac:dyDescent="0.25">
      <c r="A136" s="140"/>
      <c r="B136" s="143"/>
      <c r="C136" s="143"/>
      <c r="D136" s="178"/>
      <c r="E136" s="178"/>
      <c r="F136" s="178"/>
      <c r="G136" s="178"/>
      <c r="H136" s="177">
        <f>IFERROR(Table1[[#This Row],[No. of Weeks with instruction]]*Table1[[#This Row],[Hours per Week]],"")</f>
        <v>0</v>
      </c>
    </row>
    <row r="137" spans="1:8" x14ac:dyDescent="0.25">
      <c r="A137" s="140"/>
      <c r="B137" s="143"/>
      <c r="C137" s="143"/>
      <c r="D137" s="178"/>
      <c r="E137" s="178"/>
      <c r="F137" s="178"/>
      <c r="G137" s="178"/>
      <c r="H137" s="177">
        <f>IFERROR(Table1[[#This Row],[No. of Weeks with instruction]]*Table1[[#This Row],[Hours per Week]],"")</f>
        <v>0</v>
      </c>
    </row>
    <row r="138" spans="1:8" x14ac:dyDescent="0.25">
      <c r="A138" s="140"/>
      <c r="B138" s="143"/>
      <c r="C138" s="143"/>
      <c r="D138" s="178"/>
      <c r="E138" s="178"/>
      <c r="F138" s="178"/>
      <c r="G138" s="178"/>
      <c r="H138" s="177">
        <f>IFERROR(Table1[[#This Row],[No. of Weeks with instruction]]*Table1[[#This Row],[Hours per Week]],"")</f>
        <v>0</v>
      </c>
    </row>
    <row r="139" spans="1:8" x14ac:dyDescent="0.25">
      <c r="A139" s="140"/>
      <c r="B139" s="143"/>
      <c r="C139" s="143"/>
      <c r="D139" s="178"/>
      <c r="E139" s="178"/>
      <c r="F139" s="178"/>
      <c r="G139" s="178"/>
      <c r="H139" s="177">
        <f>IFERROR(Table1[[#This Row],[No. of Weeks with instruction]]*Table1[[#This Row],[Hours per Week]],"")</f>
        <v>0</v>
      </c>
    </row>
    <row r="140" spans="1:8" x14ac:dyDescent="0.25">
      <c r="A140" s="140"/>
      <c r="B140" s="143"/>
      <c r="C140" s="143"/>
      <c r="D140" s="178"/>
      <c r="E140" s="178"/>
      <c r="F140" s="178"/>
      <c r="G140" s="178"/>
      <c r="H140" s="177">
        <f>IFERROR(Table1[[#This Row],[No. of Weeks with instruction]]*Table1[[#This Row],[Hours per Week]],"")</f>
        <v>0</v>
      </c>
    </row>
    <row r="141" spans="1:8" x14ac:dyDescent="0.25">
      <c r="A141" s="140"/>
      <c r="B141" s="143"/>
      <c r="C141" s="143"/>
      <c r="D141" s="178"/>
      <c r="E141" s="178"/>
      <c r="F141" s="178"/>
      <c r="G141" s="178"/>
      <c r="H141" s="177">
        <f>IFERROR(Table1[[#This Row],[No. of Weeks with instruction]]*Table1[[#This Row],[Hours per Week]],"")</f>
        <v>0</v>
      </c>
    </row>
    <row r="142" spans="1:8" x14ac:dyDescent="0.25">
      <c r="A142" s="140"/>
      <c r="B142" s="143"/>
      <c r="C142" s="143"/>
      <c r="D142" s="178"/>
      <c r="E142" s="178"/>
      <c r="F142" s="178"/>
      <c r="G142" s="178"/>
      <c r="H142" s="177">
        <f>IFERROR(Table1[[#This Row],[No. of Weeks with instruction]]*Table1[[#This Row],[Hours per Week]],"")</f>
        <v>0</v>
      </c>
    </row>
    <row r="143" spans="1:8" x14ac:dyDescent="0.25">
      <c r="A143" s="140"/>
      <c r="B143" s="143"/>
      <c r="C143" s="143"/>
      <c r="D143" s="178"/>
      <c r="E143" s="178"/>
      <c r="F143" s="178"/>
      <c r="G143" s="178"/>
      <c r="H143" s="177">
        <f>IFERROR(Table1[[#This Row],[No. of Weeks with instruction]]*Table1[[#This Row],[Hours per Week]],"")</f>
        <v>0</v>
      </c>
    </row>
    <row r="144" spans="1:8" x14ac:dyDescent="0.25">
      <c r="A144" s="140"/>
      <c r="B144" s="143"/>
      <c r="C144" s="143"/>
      <c r="D144" s="178"/>
      <c r="E144" s="178"/>
      <c r="F144" s="178"/>
      <c r="G144" s="178"/>
      <c r="H144" s="177">
        <f>IFERROR(Table1[[#This Row],[No. of Weeks with instruction]]*Table1[[#This Row],[Hours per Week]],"")</f>
        <v>0</v>
      </c>
    </row>
    <row r="145" spans="1:8" x14ac:dyDescent="0.25">
      <c r="A145" s="140"/>
      <c r="B145" s="143"/>
      <c r="C145" s="143"/>
      <c r="D145" s="178"/>
      <c r="E145" s="178"/>
      <c r="F145" s="178"/>
      <c r="G145" s="178"/>
      <c r="H145" s="177">
        <f>IFERROR(Table1[[#This Row],[No. of Weeks with instruction]]*Table1[[#This Row],[Hours per Week]],"")</f>
        <v>0</v>
      </c>
    </row>
    <row r="146" spans="1:8" x14ac:dyDescent="0.25">
      <c r="A146" s="140"/>
      <c r="B146" s="143"/>
      <c r="C146" s="143"/>
      <c r="D146" s="178"/>
      <c r="E146" s="178"/>
      <c r="F146" s="178"/>
      <c r="G146" s="178"/>
      <c r="H146" s="177">
        <f>IFERROR(Table1[[#This Row],[No. of Weeks with instruction]]*Table1[[#This Row],[Hours per Week]],"")</f>
        <v>0</v>
      </c>
    </row>
    <row r="147" spans="1:8" x14ac:dyDescent="0.25">
      <c r="A147" s="140"/>
      <c r="B147" s="143"/>
      <c r="C147" s="143"/>
      <c r="D147" s="178"/>
      <c r="E147" s="178"/>
      <c r="F147" s="178"/>
      <c r="G147" s="178"/>
      <c r="H147" s="177">
        <f>IFERROR(Table1[[#This Row],[No. of Weeks with instruction]]*Table1[[#This Row],[Hours per Week]],"")</f>
        <v>0</v>
      </c>
    </row>
    <row r="148" spans="1:8" x14ac:dyDescent="0.25">
      <c r="A148" s="140"/>
      <c r="B148" s="143"/>
      <c r="C148" s="143"/>
      <c r="D148" s="178"/>
      <c r="E148" s="178"/>
      <c r="F148" s="178"/>
      <c r="G148" s="178"/>
      <c r="H148" s="177">
        <f>IFERROR(Table1[[#This Row],[No. of Weeks with instruction]]*Table1[[#This Row],[Hours per Week]],"")</f>
        <v>0</v>
      </c>
    </row>
    <row r="149" spans="1:8" x14ac:dyDescent="0.25">
      <c r="A149" s="140"/>
      <c r="B149" s="143"/>
      <c r="C149" s="143"/>
      <c r="D149" s="178"/>
      <c r="E149" s="178"/>
      <c r="F149" s="178"/>
      <c r="G149" s="178"/>
      <c r="H149" s="177">
        <f>IFERROR(Table1[[#This Row],[No. of Weeks with instruction]]*Table1[[#This Row],[Hours per Week]],"")</f>
        <v>0</v>
      </c>
    </row>
    <row r="150" spans="1:8" x14ac:dyDescent="0.25">
      <c r="A150" s="140"/>
      <c r="B150" s="143"/>
      <c r="C150" s="143"/>
      <c r="D150" s="178"/>
      <c r="E150" s="178"/>
      <c r="F150" s="178"/>
      <c r="G150" s="178"/>
      <c r="H150" s="177">
        <f>IFERROR(Table1[[#This Row],[No. of Weeks with instruction]]*Table1[[#This Row],[Hours per Week]],"")</f>
        <v>0</v>
      </c>
    </row>
    <row r="151" spans="1:8" x14ac:dyDescent="0.25">
      <c r="A151" s="140"/>
      <c r="B151" s="143"/>
      <c r="C151" s="143"/>
      <c r="D151" s="178"/>
      <c r="E151" s="178"/>
      <c r="F151" s="178"/>
      <c r="G151" s="178"/>
      <c r="H151" s="177">
        <f>IFERROR(Table1[[#This Row],[No. of Weeks with instruction]]*Table1[[#This Row],[Hours per Week]],"")</f>
        <v>0</v>
      </c>
    </row>
    <row r="152" spans="1:8" x14ac:dyDescent="0.25">
      <c r="A152" s="140"/>
      <c r="B152" s="143"/>
      <c r="C152" s="143"/>
      <c r="D152" s="178"/>
      <c r="E152" s="178"/>
      <c r="F152" s="178"/>
      <c r="G152" s="178"/>
      <c r="H152" s="177">
        <f>IFERROR(Table1[[#This Row],[No. of Weeks with instruction]]*Table1[[#This Row],[Hours per Week]],"")</f>
        <v>0</v>
      </c>
    </row>
    <row r="153" spans="1:8" x14ac:dyDescent="0.25">
      <c r="A153" s="140"/>
      <c r="B153" s="143"/>
      <c r="C153" s="143"/>
      <c r="D153" s="178"/>
      <c r="E153" s="178"/>
      <c r="F153" s="178"/>
      <c r="G153" s="178"/>
      <c r="H153" s="177">
        <f>IFERROR(Table1[[#This Row],[No. of Weeks with instruction]]*Table1[[#This Row],[Hours per Week]],"")</f>
        <v>0</v>
      </c>
    </row>
    <row r="154" spans="1:8" x14ac:dyDescent="0.25">
      <c r="A154" s="140"/>
      <c r="B154" s="143"/>
      <c r="C154" s="143"/>
      <c r="D154" s="178"/>
      <c r="E154" s="178"/>
      <c r="F154" s="178"/>
      <c r="G154" s="178"/>
      <c r="H154" s="177">
        <f>IFERROR(Table1[[#This Row],[No. of Weeks with instruction]]*Table1[[#This Row],[Hours per Week]],"")</f>
        <v>0</v>
      </c>
    </row>
    <row r="155" spans="1:8" x14ac:dyDescent="0.25">
      <c r="A155" s="140"/>
      <c r="B155" s="143"/>
      <c r="C155" s="143"/>
      <c r="D155" s="178"/>
      <c r="E155" s="178"/>
      <c r="F155" s="178"/>
      <c r="G155" s="178"/>
      <c r="H155" s="177">
        <f>IFERROR(Table1[[#This Row],[No. of Weeks with instruction]]*Table1[[#This Row],[Hours per Week]],"")</f>
        <v>0</v>
      </c>
    </row>
    <row r="156" spans="1:8" x14ac:dyDescent="0.25">
      <c r="A156" s="140"/>
      <c r="B156" s="143"/>
      <c r="C156" s="143"/>
      <c r="D156" s="178"/>
      <c r="E156" s="178"/>
      <c r="F156" s="178"/>
      <c r="G156" s="178"/>
      <c r="H156" s="177">
        <f>IFERROR(Table1[[#This Row],[No. of Weeks with instruction]]*Table1[[#This Row],[Hours per Week]],"")</f>
        <v>0</v>
      </c>
    </row>
    <row r="157" spans="1:8" x14ac:dyDescent="0.25">
      <c r="A157" s="140"/>
      <c r="B157" s="143"/>
      <c r="C157" s="143"/>
      <c r="D157" s="178"/>
      <c r="E157" s="178"/>
      <c r="F157" s="178"/>
      <c r="G157" s="178"/>
      <c r="H157" s="177">
        <f>IFERROR(Table1[[#This Row],[No. of Weeks with instruction]]*Table1[[#This Row],[Hours per Week]],"")</f>
        <v>0</v>
      </c>
    </row>
    <row r="158" spans="1:8" x14ac:dyDescent="0.25">
      <c r="A158" s="140"/>
      <c r="B158" s="143"/>
      <c r="C158" s="143"/>
      <c r="D158" s="178"/>
      <c r="E158" s="178"/>
      <c r="F158" s="178"/>
      <c r="G158" s="178"/>
      <c r="H158" s="177">
        <f>IFERROR(Table1[[#This Row],[No. of Weeks with instruction]]*Table1[[#This Row],[Hours per Week]],"")</f>
        <v>0</v>
      </c>
    </row>
    <row r="159" spans="1:8" x14ac:dyDescent="0.25">
      <c r="A159" s="140"/>
      <c r="B159" s="143"/>
      <c r="C159" s="143"/>
      <c r="D159" s="178"/>
      <c r="E159" s="178"/>
      <c r="F159" s="178"/>
      <c r="G159" s="178"/>
      <c r="H159" s="177">
        <f>IFERROR(Table1[[#This Row],[No. of Weeks with instruction]]*Table1[[#This Row],[Hours per Week]],"")</f>
        <v>0</v>
      </c>
    </row>
    <row r="160" spans="1:8" x14ac:dyDescent="0.25">
      <c r="A160" s="140"/>
      <c r="B160" s="143"/>
      <c r="C160" s="143"/>
      <c r="D160" s="178"/>
      <c r="E160" s="178"/>
      <c r="F160" s="178"/>
      <c r="G160" s="178"/>
      <c r="H160" s="177">
        <f>IFERROR(Table1[[#This Row],[No. of Weeks with instruction]]*Table1[[#This Row],[Hours per Week]],"")</f>
        <v>0</v>
      </c>
    </row>
    <row r="161" spans="1:8" x14ac:dyDescent="0.25">
      <c r="A161" s="140"/>
      <c r="B161" s="143"/>
      <c r="C161" s="143"/>
      <c r="D161" s="178"/>
      <c r="E161" s="178"/>
      <c r="F161" s="178"/>
      <c r="G161" s="178"/>
      <c r="H161" s="177">
        <f>IFERROR(Table1[[#This Row],[No. of Weeks with instruction]]*Table1[[#This Row],[Hours per Week]],"")</f>
        <v>0</v>
      </c>
    </row>
    <row r="162" spans="1:8" x14ac:dyDescent="0.25">
      <c r="A162" s="140"/>
      <c r="B162" s="143"/>
      <c r="C162" s="143"/>
      <c r="D162" s="178"/>
      <c r="E162" s="178"/>
      <c r="F162" s="178"/>
      <c r="G162" s="178"/>
      <c r="H162" s="177">
        <f>IFERROR(Table1[[#This Row],[No. of Weeks with instruction]]*Table1[[#This Row],[Hours per Week]],"")</f>
        <v>0</v>
      </c>
    </row>
    <row r="163" spans="1:8" x14ac:dyDescent="0.25">
      <c r="A163" s="140"/>
      <c r="B163" s="143"/>
      <c r="C163" s="143"/>
      <c r="D163" s="178"/>
      <c r="E163" s="178"/>
      <c r="F163" s="178"/>
      <c r="G163" s="178"/>
      <c r="H163" s="177">
        <f>IFERROR(Table1[[#This Row],[No. of Weeks with instruction]]*Table1[[#This Row],[Hours per Week]],"")</f>
        <v>0</v>
      </c>
    </row>
    <row r="164" spans="1:8" x14ac:dyDescent="0.25">
      <c r="A164" s="140"/>
      <c r="B164" s="143"/>
      <c r="C164" s="143"/>
      <c r="D164" s="178"/>
      <c r="E164" s="178"/>
      <c r="F164" s="178"/>
      <c r="G164" s="178"/>
      <c r="H164" s="177">
        <f>IFERROR(Table1[[#This Row],[No. of Weeks with instruction]]*Table1[[#This Row],[Hours per Week]],"")</f>
        <v>0</v>
      </c>
    </row>
    <row r="165" spans="1:8" x14ac:dyDescent="0.25">
      <c r="A165" s="140"/>
      <c r="B165" s="143"/>
      <c r="C165" s="143"/>
      <c r="D165" s="178"/>
      <c r="E165" s="178"/>
      <c r="F165" s="178"/>
      <c r="G165" s="178"/>
      <c r="H165" s="177">
        <f>IFERROR(Table1[[#This Row],[No. of Weeks with instruction]]*Table1[[#This Row],[Hours per Week]],"")</f>
        <v>0</v>
      </c>
    </row>
    <row r="166" spans="1:8" x14ac:dyDescent="0.25">
      <c r="A166" s="140"/>
      <c r="B166" s="143"/>
      <c r="C166" s="143"/>
      <c r="D166" s="178"/>
      <c r="E166" s="178"/>
      <c r="F166" s="178"/>
      <c r="G166" s="178"/>
      <c r="H166" s="177">
        <f>IFERROR(Table1[[#This Row],[No. of Weeks with instruction]]*Table1[[#This Row],[Hours per Week]],"")</f>
        <v>0</v>
      </c>
    </row>
    <row r="167" spans="1:8" x14ac:dyDescent="0.25">
      <c r="A167" s="140"/>
      <c r="B167" s="143"/>
      <c r="C167" s="143"/>
      <c r="D167" s="178"/>
      <c r="E167" s="178"/>
      <c r="F167" s="178"/>
      <c r="G167" s="178"/>
      <c r="H167" s="177">
        <f>IFERROR(Table1[[#This Row],[No. of Weeks with instruction]]*Table1[[#This Row],[Hours per Week]],"")</f>
        <v>0</v>
      </c>
    </row>
    <row r="168" spans="1:8" x14ac:dyDescent="0.25">
      <c r="A168" s="140"/>
      <c r="B168" s="143"/>
      <c r="C168" s="143"/>
      <c r="D168" s="178"/>
      <c r="E168" s="178"/>
      <c r="F168" s="178"/>
      <c r="G168" s="178"/>
      <c r="H168" s="177">
        <f>IFERROR(Table1[[#This Row],[No. of Weeks with instruction]]*Table1[[#This Row],[Hours per Week]],"")</f>
        <v>0</v>
      </c>
    </row>
    <row r="169" spans="1:8" x14ac:dyDescent="0.25">
      <c r="A169" s="140"/>
      <c r="B169" s="143"/>
      <c r="C169" s="143"/>
      <c r="D169" s="178"/>
      <c r="E169" s="178"/>
      <c r="F169" s="178"/>
      <c r="G169" s="178"/>
      <c r="H169" s="177">
        <f>IFERROR(Table1[[#This Row],[No. of Weeks with instruction]]*Table1[[#This Row],[Hours per Week]],"")</f>
        <v>0</v>
      </c>
    </row>
    <row r="170" spans="1:8" x14ac:dyDescent="0.25">
      <c r="A170" s="140"/>
      <c r="B170" s="143"/>
      <c r="C170" s="143"/>
      <c r="D170" s="178"/>
      <c r="E170" s="178"/>
      <c r="F170" s="178"/>
      <c r="G170" s="178"/>
      <c r="H170" s="177">
        <f>IFERROR(Table1[[#This Row],[No. of Weeks with instruction]]*Table1[[#This Row],[Hours per Week]],"")</f>
        <v>0</v>
      </c>
    </row>
    <row r="171" spans="1:8" x14ac:dyDescent="0.25">
      <c r="A171" s="140"/>
      <c r="B171" s="143"/>
      <c r="C171" s="143"/>
      <c r="D171" s="178"/>
      <c r="E171" s="178"/>
      <c r="F171" s="178"/>
      <c r="G171" s="178"/>
      <c r="H171" s="177">
        <f>IFERROR(Table1[[#This Row],[No. of Weeks with instruction]]*Table1[[#This Row],[Hours per Week]],"")</f>
        <v>0</v>
      </c>
    </row>
    <row r="172" spans="1:8" x14ac:dyDescent="0.25">
      <c r="A172" s="140"/>
      <c r="B172" s="143"/>
      <c r="C172" s="143"/>
      <c r="D172" s="178"/>
      <c r="E172" s="178"/>
      <c r="F172" s="178"/>
      <c r="G172" s="178"/>
      <c r="H172" s="177">
        <f>IFERROR(Table1[[#This Row],[No. of Weeks with instruction]]*Table1[[#This Row],[Hours per Week]],"")</f>
        <v>0</v>
      </c>
    </row>
    <row r="173" spans="1:8" x14ac:dyDescent="0.25">
      <c r="A173" s="140"/>
      <c r="B173" s="143"/>
      <c r="C173" s="143"/>
      <c r="D173" s="178"/>
      <c r="E173" s="178"/>
      <c r="F173" s="178"/>
      <c r="G173" s="178"/>
      <c r="H173" s="177">
        <f>IFERROR(Table1[[#This Row],[No. of Weeks with instruction]]*Table1[[#This Row],[Hours per Week]],"")</f>
        <v>0</v>
      </c>
    </row>
    <row r="174" spans="1:8" x14ac:dyDescent="0.25">
      <c r="A174" s="140"/>
      <c r="B174" s="143"/>
      <c r="C174" s="143"/>
      <c r="D174" s="178"/>
      <c r="E174" s="178"/>
      <c r="F174" s="178"/>
      <c r="G174" s="178"/>
      <c r="H174" s="177">
        <f>IFERROR(Table1[[#This Row],[No. of Weeks with instruction]]*Table1[[#This Row],[Hours per Week]],"")</f>
        <v>0</v>
      </c>
    </row>
    <row r="175" spans="1:8" x14ac:dyDescent="0.25">
      <c r="A175" s="140"/>
      <c r="B175" s="143"/>
      <c r="C175" s="143"/>
      <c r="D175" s="178"/>
      <c r="E175" s="178"/>
      <c r="F175" s="178"/>
      <c r="G175" s="178"/>
      <c r="H175" s="177">
        <f>IFERROR(Table1[[#This Row],[No. of Weeks with instruction]]*Table1[[#This Row],[Hours per Week]],"")</f>
        <v>0</v>
      </c>
    </row>
    <row r="176" spans="1:8" x14ac:dyDescent="0.25">
      <c r="A176" s="140"/>
      <c r="B176" s="143"/>
      <c r="C176" s="143"/>
      <c r="D176" s="178"/>
      <c r="E176" s="178"/>
      <c r="F176" s="178"/>
      <c r="G176" s="178"/>
      <c r="H176" s="177">
        <f>IFERROR(Table1[[#This Row],[No. of Weeks with instruction]]*Table1[[#This Row],[Hours per Week]],"")</f>
        <v>0</v>
      </c>
    </row>
    <row r="177" spans="1:8" x14ac:dyDescent="0.25">
      <c r="A177" s="140"/>
      <c r="B177" s="143"/>
      <c r="C177" s="143"/>
      <c r="D177" s="178"/>
      <c r="E177" s="178"/>
      <c r="F177" s="178"/>
      <c r="G177" s="178"/>
      <c r="H177" s="177">
        <f>IFERROR(Table1[[#This Row],[No. of Weeks with instruction]]*Table1[[#This Row],[Hours per Week]],"")</f>
        <v>0</v>
      </c>
    </row>
    <row r="178" spans="1:8" x14ac:dyDescent="0.25">
      <c r="A178" s="140"/>
      <c r="B178" s="143"/>
      <c r="C178" s="143"/>
      <c r="D178" s="178"/>
      <c r="E178" s="178"/>
      <c r="F178" s="178"/>
      <c r="G178" s="178"/>
      <c r="H178" s="177">
        <f>IFERROR(Table1[[#This Row],[No. of Weeks with instruction]]*Table1[[#This Row],[Hours per Week]],"")</f>
        <v>0</v>
      </c>
    </row>
    <row r="179" spans="1:8" x14ac:dyDescent="0.25">
      <c r="A179" s="140"/>
      <c r="B179" s="143"/>
      <c r="C179" s="143"/>
      <c r="D179" s="178"/>
      <c r="E179" s="178"/>
      <c r="F179" s="178"/>
      <c r="G179" s="178"/>
      <c r="H179" s="177">
        <f>IFERROR(Table1[[#This Row],[No. of Weeks with instruction]]*Table1[[#This Row],[Hours per Week]],"")</f>
        <v>0</v>
      </c>
    </row>
    <row r="180" spans="1:8" x14ac:dyDescent="0.25">
      <c r="A180" s="140"/>
      <c r="B180" s="143"/>
      <c r="C180" s="143"/>
      <c r="D180" s="178"/>
      <c r="E180" s="178"/>
      <c r="F180" s="178"/>
      <c r="G180" s="178"/>
      <c r="H180" s="177">
        <f>IFERROR(Table1[[#This Row],[No. of Weeks with instruction]]*Table1[[#This Row],[Hours per Week]],"")</f>
        <v>0</v>
      </c>
    </row>
    <row r="181" spans="1:8" x14ac:dyDescent="0.25">
      <c r="A181" s="140"/>
      <c r="B181" s="143"/>
      <c r="C181" s="143"/>
      <c r="D181" s="178"/>
      <c r="E181" s="178"/>
      <c r="F181" s="178"/>
      <c r="G181" s="178"/>
      <c r="H181" s="177">
        <f>IFERROR(Table1[[#This Row],[No. of Weeks with instruction]]*Table1[[#This Row],[Hours per Week]],"")</f>
        <v>0</v>
      </c>
    </row>
    <row r="182" spans="1:8" x14ac:dyDescent="0.25">
      <c r="A182" s="140"/>
      <c r="B182" s="143"/>
      <c r="C182" s="143"/>
      <c r="D182" s="178"/>
      <c r="E182" s="178"/>
      <c r="F182" s="178"/>
      <c r="G182" s="178"/>
      <c r="H182" s="177">
        <f>IFERROR(Table1[[#This Row],[No. of Weeks with instruction]]*Table1[[#This Row],[Hours per Week]],"")</f>
        <v>0</v>
      </c>
    </row>
    <row r="183" spans="1:8" x14ac:dyDescent="0.25">
      <c r="A183" s="140"/>
      <c r="B183" s="143"/>
      <c r="C183" s="143"/>
      <c r="D183" s="178"/>
      <c r="E183" s="178"/>
      <c r="F183" s="178"/>
      <c r="G183" s="178"/>
      <c r="H183" s="177">
        <f>IFERROR(Table1[[#This Row],[No. of Weeks with instruction]]*Table1[[#This Row],[Hours per Week]],"")</f>
        <v>0</v>
      </c>
    </row>
    <row r="184" spans="1:8" x14ac:dyDescent="0.25">
      <c r="A184" s="140"/>
      <c r="B184" s="143"/>
      <c r="C184" s="143"/>
      <c r="D184" s="178"/>
      <c r="E184" s="178"/>
      <c r="F184" s="178"/>
      <c r="G184" s="178"/>
      <c r="H184" s="177">
        <f>IFERROR(Table1[[#This Row],[No. of Weeks with instruction]]*Table1[[#This Row],[Hours per Week]],"")</f>
        <v>0</v>
      </c>
    </row>
    <row r="185" spans="1:8" x14ac:dyDescent="0.25">
      <c r="A185" s="140"/>
      <c r="B185" s="143"/>
      <c r="C185" s="143"/>
      <c r="D185" s="178"/>
      <c r="E185" s="178"/>
      <c r="F185" s="178"/>
      <c r="G185" s="178"/>
      <c r="H185" s="177">
        <f>IFERROR(Table1[[#This Row],[No. of Weeks with instruction]]*Table1[[#This Row],[Hours per Week]],"")</f>
        <v>0</v>
      </c>
    </row>
    <row r="186" spans="1:8" x14ac:dyDescent="0.25">
      <c r="A186" s="140"/>
      <c r="B186" s="143"/>
      <c r="C186" s="143"/>
      <c r="D186" s="178"/>
      <c r="E186" s="178"/>
      <c r="F186" s="178"/>
      <c r="G186" s="178"/>
      <c r="H186" s="177">
        <f>IFERROR(Table1[[#This Row],[No. of Weeks with instruction]]*Table1[[#This Row],[Hours per Week]],"")</f>
        <v>0</v>
      </c>
    </row>
    <row r="187" spans="1:8" x14ac:dyDescent="0.25">
      <c r="A187" s="140"/>
      <c r="B187" s="143"/>
      <c r="C187" s="143"/>
      <c r="D187" s="178"/>
      <c r="E187" s="178"/>
      <c r="F187" s="178"/>
      <c r="G187" s="178"/>
      <c r="H187" s="177">
        <f>IFERROR(Table1[[#This Row],[No. of Weeks with instruction]]*Table1[[#This Row],[Hours per Week]],"")</f>
        <v>0</v>
      </c>
    </row>
    <row r="188" spans="1:8" x14ac:dyDescent="0.25">
      <c r="A188" s="140"/>
      <c r="B188" s="143"/>
      <c r="C188" s="143"/>
      <c r="D188" s="178"/>
      <c r="E188" s="178"/>
      <c r="F188" s="178"/>
      <c r="G188" s="178"/>
      <c r="H188" s="177">
        <f>IFERROR(Table1[[#This Row],[No. of Weeks with instruction]]*Table1[[#This Row],[Hours per Week]],"")</f>
        <v>0</v>
      </c>
    </row>
    <row r="189" spans="1:8" x14ac:dyDescent="0.25">
      <c r="A189" s="140"/>
      <c r="B189" s="143"/>
      <c r="C189" s="143"/>
      <c r="D189" s="178"/>
      <c r="E189" s="178"/>
      <c r="F189" s="178"/>
      <c r="G189" s="178"/>
      <c r="H189" s="177">
        <f>IFERROR(Table1[[#This Row],[No. of Weeks with instruction]]*Table1[[#This Row],[Hours per Week]],"")</f>
        <v>0</v>
      </c>
    </row>
    <row r="190" spans="1:8" x14ac:dyDescent="0.25">
      <c r="A190" s="140"/>
      <c r="B190" s="143"/>
      <c r="C190" s="143"/>
      <c r="D190" s="178"/>
      <c r="E190" s="178"/>
      <c r="F190" s="178"/>
      <c r="G190" s="178"/>
      <c r="H190" s="177">
        <f>IFERROR(Table1[[#This Row],[No. of Weeks with instruction]]*Table1[[#This Row],[Hours per Week]],"")</f>
        <v>0</v>
      </c>
    </row>
    <row r="191" spans="1:8" x14ac:dyDescent="0.25">
      <c r="A191" s="140"/>
      <c r="B191" s="143"/>
      <c r="C191" s="143"/>
      <c r="D191" s="178"/>
      <c r="E191" s="178"/>
      <c r="F191" s="178"/>
      <c r="G191" s="178"/>
      <c r="H191" s="177">
        <f>IFERROR(Table1[[#This Row],[No. of Weeks with instruction]]*Table1[[#This Row],[Hours per Week]],"")</f>
        <v>0</v>
      </c>
    </row>
    <row r="192" spans="1:8" x14ac:dyDescent="0.25">
      <c r="A192" s="140"/>
      <c r="B192" s="143"/>
      <c r="C192" s="143"/>
      <c r="D192" s="178"/>
      <c r="E192" s="178"/>
      <c r="F192" s="178"/>
      <c r="G192" s="178"/>
      <c r="H192" s="177">
        <f>IFERROR(Table1[[#This Row],[No. of Weeks with instruction]]*Table1[[#This Row],[Hours per Week]],"")</f>
        <v>0</v>
      </c>
    </row>
    <row r="193" spans="1:8" x14ac:dyDescent="0.25">
      <c r="A193" s="140"/>
      <c r="B193" s="143"/>
      <c r="C193" s="143"/>
      <c r="D193" s="178"/>
      <c r="E193" s="178"/>
      <c r="F193" s="178"/>
      <c r="G193" s="178"/>
      <c r="H193" s="177">
        <f>IFERROR(Table1[[#This Row],[No. of Weeks with instruction]]*Table1[[#This Row],[Hours per Week]],"")</f>
        <v>0</v>
      </c>
    </row>
    <row r="194" spans="1:8" x14ac:dyDescent="0.25">
      <c r="A194" s="140"/>
      <c r="B194" s="143"/>
      <c r="C194" s="143"/>
      <c r="D194" s="178"/>
      <c r="E194" s="178"/>
      <c r="F194" s="178"/>
      <c r="G194" s="178"/>
      <c r="H194" s="177">
        <f>IFERROR(Table1[[#This Row],[No. of Weeks with instruction]]*Table1[[#This Row],[Hours per Week]],"")</f>
        <v>0</v>
      </c>
    </row>
    <row r="195" spans="1:8" x14ac:dyDescent="0.25">
      <c r="A195" s="140"/>
      <c r="B195" s="143"/>
      <c r="C195" s="143"/>
      <c r="D195" s="178"/>
      <c r="E195" s="178"/>
      <c r="F195" s="178"/>
      <c r="G195" s="178"/>
      <c r="H195" s="177">
        <f>IFERROR(Table1[[#This Row],[No. of Weeks with instruction]]*Table1[[#This Row],[Hours per Week]],"")</f>
        <v>0</v>
      </c>
    </row>
    <row r="196" spans="1:8" x14ac:dyDescent="0.25">
      <c r="A196" s="140"/>
      <c r="B196" s="143"/>
      <c r="C196" s="143"/>
      <c r="D196" s="178"/>
      <c r="E196" s="178"/>
      <c r="F196" s="178"/>
      <c r="G196" s="178"/>
      <c r="H196" s="177">
        <f>IFERROR(Table1[[#This Row],[No. of Weeks with instruction]]*Table1[[#This Row],[Hours per Week]],"")</f>
        <v>0</v>
      </c>
    </row>
    <row r="197" spans="1:8" x14ac:dyDescent="0.25">
      <c r="A197" s="140"/>
      <c r="B197" s="143"/>
      <c r="C197" s="143"/>
      <c r="D197" s="178"/>
      <c r="E197" s="178"/>
      <c r="F197" s="178"/>
      <c r="G197" s="178"/>
      <c r="H197" s="177">
        <f>IFERROR(Table1[[#This Row],[No. of Weeks with instruction]]*Table1[[#This Row],[Hours per Week]],"")</f>
        <v>0</v>
      </c>
    </row>
    <row r="198" spans="1:8" x14ac:dyDescent="0.25">
      <c r="A198" s="140"/>
      <c r="B198" s="143"/>
      <c r="C198" s="143"/>
      <c r="D198" s="178"/>
      <c r="E198" s="178"/>
      <c r="F198" s="178"/>
      <c r="G198" s="178"/>
      <c r="H198" s="177">
        <f>IFERROR(Table1[[#This Row],[No. of Weeks with instruction]]*Table1[[#This Row],[Hours per Week]],"")</f>
        <v>0</v>
      </c>
    </row>
    <row r="199" spans="1:8" x14ac:dyDescent="0.25">
      <c r="A199" s="140"/>
      <c r="B199" s="143"/>
      <c r="C199" s="143"/>
      <c r="D199" s="178"/>
      <c r="E199" s="178"/>
      <c r="F199" s="178"/>
      <c r="G199" s="178"/>
      <c r="H199" s="177">
        <f>IFERROR(Table1[[#This Row],[No. of Weeks with instruction]]*Table1[[#This Row],[Hours per Week]],"")</f>
        <v>0</v>
      </c>
    </row>
    <row r="200" spans="1:8" x14ac:dyDescent="0.25">
      <c r="A200" s="140"/>
      <c r="B200" s="143"/>
      <c r="C200" s="143"/>
      <c r="D200" s="178"/>
      <c r="E200" s="178"/>
      <c r="F200" s="178"/>
      <c r="G200" s="178"/>
      <c r="H200" s="177">
        <f>IFERROR(Table1[[#This Row],[No. of Weeks with instruction]]*Table1[[#This Row],[Hours per Week]],"")</f>
        <v>0</v>
      </c>
    </row>
    <row r="201" spans="1:8" x14ac:dyDescent="0.25">
      <c r="A201" s="140"/>
      <c r="B201" s="143"/>
      <c r="C201" s="143"/>
      <c r="D201" s="178"/>
      <c r="E201" s="178"/>
      <c r="F201" s="178"/>
      <c r="G201" s="178"/>
      <c r="H201" s="177">
        <f>IFERROR(Table1[[#This Row],[No. of Weeks with instruction]]*Table1[[#This Row],[Hours per Week]],"")</f>
        <v>0</v>
      </c>
    </row>
    <row r="202" spans="1:8" x14ac:dyDescent="0.25">
      <c r="A202" s="140"/>
      <c r="B202" s="143"/>
      <c r="C202" s="143"/>
      <c r="D202" s="178"/>
      <c r="E202" s="178"/>
      <c r="F202" s="178"/>
      <c r="G202" s="178"/>
      <c r="H202" s="177">
        <f>IFERROR(Table1[[#This Row],[No. of Weeks with instruction]]*Table1[[#This Row],[Hours per Week]],"")</f>
        <v>0</v>
      </c>
    </row>
    <row r="203" spans="1:8" x14ac:dyDescent="0.25">
      <c r="A203" s="140"/>
      <c r="B203" s="143"/>
      <c r="C203" s="143"/>
      <c r="D203" s="178"/>
      <c r="E203" s="178"/>
      <c r="F203" s="178"/>
      <c r="G203" s="178"/>
      <c r="H203" s="177">
        <f>IFERROR(Table1[[#This Row],[No. of Weeks with instruction]]*Table1[[#This Row],[Hours per Week]],"")</f>
        <v>0</v>
      </c>
    </row>
    <row r="204" spans="1:8" x14ac:dyDescent="0.25">
      <c r="A204" s="140"/>
      <c r="B204" s="143"/>
      <c r="C204" s="143"/>
      <c r="D204" s="178"/>
      <c r="E204" s="178"/>
      <c r="F204" s="178"/>
      <c r="G204" s="178"/>
      <c r="H204" s="177">
        <f>IFERROR(Table1[[#This Row],[No. of Weeks with instruction]]*Table1[[#This Row],[Hours per Week]],"")</f>
        <v>0</v>
      </c>
    </row>
    <row r="205" spans="1:8" x14ac:dyDescent="0.25">
      <c r="A205" s="140"/>
      <c r="B205" s="143"/>
      <c r="C205" s="143"/>
      <c r="D205" s="178"/>
      <c r="E205" s="178"/>
      <c r="F205" s="178"/>
      <c r="G205" s="178"/>
      <c r="H205" s="177">
        <f>IFERROR(Table1[[#This Row],[No. of Weeks with instruction]]*Table1[[#This Row],[Hours per Week]],"")</f>
        <v>0</v>
      </c>
    </row>
    <row r="206" spans="1:8" x14ac:dyDescent="0.25">
      <c r="A206" s="140"/>
      <c r="B206" s="143"/>
      <c r="C206" s="143"/>
      <c r="D206" s="178"/>
      <c r="E206" s="178"/>
      <c r="F206" s="178"/>
      <c r="G206" s="178"/>
      <c r="H206" s="177">
        <f>IFERROR(Table1[[#This Row],[No. of Weeks with instruction]]*Table1[[#This Row],[Hours per Week]],"")</f>
        <v>0</v>
      </c>
    </row>
    <row r="207" spans="1:8" x14ac:dyDescent="0.25">
      <c r="A207" s="140"/>
      <c r="B207" s="143"/>
      <c r="C207" s="143"/>
      <c r="D207" s="178"/>
      <c r="E207" s="178"/>
      <c r="F207" s="178"/>
      <c r="G207" s="178"/>
      <c r="H207" s="177">
        <f>IFERROR(Table1[[#This Row],[No. of Weeks with instruction]]*Table1[[#This Row],[Hours per Week]],"")</f>
        <v>0</v>
      </c>
    </row>
    <row r="208" spans="1:8" x14ac:dyDescent="0.25">
      <c r="A208" s="140"/>
      <c r="B208" s="143"/>
      <c r="C208" s="143"/>
      <c r="D208" s="178"/>
      <c r="E208" s="178"/>
      <c r="F208" s="178"/>
      <c r="G208" s="178"/>
      <c r="H208" s="177">
        <f>IFERROR(Table1[[#This Row],[No. of Weeks with instruction]]*Table1[[#This Row],[Hours per Week]],"")</f>
        <v>0</v>
      </c>
    </row>
    <row r="209" spans="1:8" x14ac:dyDescent="0.25">
      <c r="A209" s="140"/>
      <c r="B209" s="143"/>
      <c r="C209" s="143"/>
      <c r="D209" s="178"/>
      <c r="E209" s="178"/>
      <c r="F209" s="178"/>
      <c r="G209" s="178"/>
      <c r="H209" s="177">
        <f>IFERROR(Table1[[#This Row],[No. of Weeks with instruction]]*Table1[[#This Row],[Hours per Week]],"")</f>
        <v>0</v>
      </c>
    </row>
    <row r="210" spans="1:8" x14ac:dyDescent="0.25">
      <c r="A210" s="140"/>
      <c r="B210" s="143"/>
      <c r="C210" s="143"/>
      <c r="D210" s="178"/>
      <c r="E210" s="178"/>
      <c r="F210" s="178"/>
      <c r="G210" s="178"/>
      <c r="H210" s="177">
        <f>IFERROR(Table1[[#This Row],[No. of Weeks with instruction]]*Table1[[#This Row],[Hours per Week]],"")</f>
        <v>0</v>
      </c>
    </row>
    <row r="211" spans="1:8" x14ac:dyDescent="0.25">
      <c r="A211" s="140"/>
      <c r="B211" s="143"/>
      <c r="C211" s="143"/>
      <c r="D211" s="178"/>
      <c r="E211" s="178"/>
      <c r="F211" s="178"/>
      <c r="G211" s="178"/>
      <c r="H211" s="177">
        <f>IFERROR(Table1[[#This Row],[No. of Weeks with instruction]]*Table1[[#This Row],[Hours per Week]],"")</f>
        <v>0</v>
      </c>
    </row>
    <row r="212" spans="1:8" x14ac:dyDescent="0.25">
      <c r="A212" s="140"/>
      <c r="B212" s="143"/>
      <c r="C212" s="143"/>
      <c r="D212" s="178"/>
      <c r="E212" s="178"/>
      <c r="F212" s="178"/>
      <c r="G212" s="178"/>
      <c r="H212" s="177">
        <f>IFERROR(Table1[[#This Row],[No. of Weeks with instruction]]*Table1[[#This Row],[Hours per Week]],"")</f>
        <v>0</v>
      </c>
    </row>
    <row r="213" spans="1:8" x14ac:dyDescent="0.25">
      <c r="A213" s="140"/>
      <c r="B213" s="143"/>
      <c r="C213" s="143"/>
      <c r="D213" s="178"/>
      <c r="E213" s="178"/>
      <c r="F213" s="178"/>
      <c r="G213" s="178"/>
      <c r="H213" s="177">
        <f>IFERROR(Table1[[#This Row],[No. of Weeks with instruction]]*Table1[[#This Row],[Hours per Week]],"")</f>
        <v>0</v>
      </c>
    </row>
    <row r="214" spans="1:8" x14ac:dyDescent="0.25">
      <c r="A214" s="140"/>
      <c r="B214" s="143"/>
      <c r="C214" s="143"/>
      <c r="D214" s="178"/>
      <c r="E214" s="178"/>
      <c r="F214" s="178"/>
      <c r="G214" s="178"/>
      <c r="H214" s="177">
        <f>IFERROR(Table1[[#This Row],[No. of Weeks with instruction]]*Table1[[#This Row],[Hours per Week]],"")</f>
        <v>0</v>
      </c>
    </row>
    <row r="215" spans="1:8" x14ac:dyDescent="0.25">
      <c r="A215" s="140"/>
      <c r="B215" s="143"/>
      <c r="C215" s="143"/>
      <c r="D215" s="178"/>
      <c r="E215" s="178"/>
      <c r="F215" s="178"/>
      <c r="G215" s="178"/>
      <c r="H215" s="177">
        <f>IFERROR(Table1[[#This Row],[No. of Weeks with instruction]]*Table1[[#This Row],[Hours per Week]],"")</f>
        <v>0</v>
      </c>
    </row>
    <row r="216" spans="1:8" x14ac:dyDescent="0.25">
      <c r="A216" s="140"/>
      <c r="B216" s="143"/>
      <c r="C216" s="143"/>
      <c r="D216" s="178"/>
      <c r="E216" s="178"/>
      <c r="F216" s="178"/>
      <c r="G216" s="178"/>
      <c r="H216" s="177">
        <f>IFERROR(Table1[[#This Row],[No. of Weeks with instruction]]*Table1[[#This Row],[Hours per Week]],"")</f>
        <v>0</v>
      </c>
    </row>
    <row r="217" spans="1:8" x14ac:dyDescent="0.25">
      <c r="A217" s="140"/>
      <c r="B217" s="143"/>
      <c r="C217" s="143"/>
      <c r="D217" s="178"/>
      <c r="E217" s="178"/>
      <c r="F217" s="178"/>
      <c r="G217" s="178"/>
      <c r="H217" s="177">
        <f>IFERROR(Table1[[#This Row],[No. of Weeks with instruction]]*Table1[[#This Row],[Hours per Week]],"")</f>
        <v>0</v>
      </c>
    </row>
    <row r="218" spans="1:8" x14ac:dyDescent="0.25">
      <c r="A218" s="140"/>
      <c r="B218" s="143"/>
      <c r="C218" s="143"/>
      <c r="D218" s="178"/>
      <c r="E218" s="178"/>
      <c r="F218" s="178"/>
      <c r="G218" s="178"/>
      <c r="H218" s="177">
        <f>IFERROR(Table1[[#This Row],[No. of Weeks with instruction]]*Table1[[#This Row],[Hours per Week]],"")</f>
        <v>0</v>
      </c>
    </row>
    <row r="219" spans="1:8" x14ac:dyDescent="0.25">
      <c r="A219" s="140"/>
      <c r="B219" s="143"/>
      <c r="C219" s="143"/>
      <c r="D219" s="178"/>
      <c r="E219" s="178"/>
      <c r="F219" s="178"/>
      <c r="G219" s="178"/>
      <c r="H219" s="177">
        <f>IFERROR(Table1[[#This Row],[No. of Weeks with instruction]]*Table1[[#This Row],[Hours per Week]],"")</f>
        <v>0</v>
      </c>
    </row>
    <row r="220" spans="1:8" x14ac:dyDescent="0.25">
      <c r="A220" s="140"/>
      <c r="B220" s="143"/>
      <c r="C220" s="143"/>
      <c r="D220" s="178"/>
      <c r="E220" s="178"/>
      <c r="F220" s="178"/>
      <c r="G220" s="178"/>
      <c r="H220" s="177">
        <f>IFERROR(Table1[[#This Row],[No. of Weeks with instruction]]*Table1[[#This Row],[Hours per Week]],"")</f>
        <v>0</v>
      </c>
    </row>
    <row r="221" spans="1:8" x14ac:dyDescent="0.25">
      <c r="A221" s="140"/>
      <c r="B221" s="143"/>
      <c r="C221" s="143"/>
      <c r="D221" s="178"/>
      <c r="E221" s="178"/>
      <c r="F221" s="178"/>
      <c r="G221" s="178"/>
      <c r="H221" s="177">
        <f>IFERROR(Table1[[#This Row],[No. of Weeks with instruction]]*Table1[[#This Row],[Hours per Week]],"")</f>
        <v>0</v>
      </c>
    </row>
    <row r="222" spans="1:8" x14ac:dyDescent="0.25">
      <c r="A222" s="140"/>
      <c r="B222" s="143"/>
      <c r="C222" s="143"/>
      <c r="D222" s="178"/>
      <c r="E222" s="178"/>
      <c r="F222" s="178"/>
      <c r="G222" s="178"/>
      <c r="H222" s="177">
        <f>IFERROR(Table1[[#This Row],[No. of Weeks with instruction]]*Table1[[#This Row],[Hours per Week]],"")</f>
        <v>0</v>
      </c>
    </row>
    <row r="223" spans="1:8" x14ac:dyDescent="0.25">
      <c r="A223" s="140"/>
      <c r="B223" s="143"/>
      <c r="C223" s="143"/>
      <c r="D223" s="178"/>
      <c r="E223" s="178"/>
      <c r="F223" s="178"/>
      <c r="G223" s="178"/>
      <c r="H223" s="177">
        <f>IFERROR(Table1[[#This Row],[No. of Weeks with instruction]]*Table1[[#This Row],[Hours per Week]],"")</f>
        <v>0</v>
      </c>
    </row>
    <row r="224" spans="1:8" x14ac:dyDescent="0.25">
      <c r="A224" s="140"/>
      <c r="B224" s="143"/>
      <c r="C224" s="143"/>
      <c r="D224" s="178"/>
      <c r="E224" s="178"/>
      <c r="F224" s="178"/>
      <c r="G224" s="178"/>
      <c r="H224" s="177">
        <f>IFERROR(Table1[[#This Row],[No. of Weeks with instruction]]*Table1[[#This Row],[Hours per Week]],"")</f>
        <v>0</v>
      </c>
    </row>
    <row r="225" spans="1:8" x14ac:dyDescent="0.25">
      <c r="A225" s="140"/>
      <c r="B225" s="143"/>
      <c r="C225" s="143"/>
      <c r="D225" s="178"/>
      <c r="E225" s="178"/>
      <c r="F225" s="178"/>
      <c r="G225" s="178"/>
      <c r="H225" s="177">
        <f>IFERROR(Table1[[#This Row],[No. of Weeks with instruction]]*Table1[[#This Row],[Hours per Week]],"")</f>
        <v>0</v>
      </c>
    </row>
    <row r="226" spans="1:8" x14ac:dyDescent="0.25">
      <c r="A226" s="140"/>
      <c r="B226" s="143"/>
      <c r="C226" s="143"/>
      <c r="D226" s="178"/>
      <c r="E226" s="178"/>
      <c r="F226" s="178"/>
      <c r="G226" s="178"/>
      <c r="H226" s="177">
        <f>IFERROR(Table1[[#This Row],[No. of Weeks with instruction]]*Table1[[#This Row],[Hours per Week]],"")</f>
        <v>0</v>
      </c>
    </row>
    <row r="227" spans="1:8" x14ac:dyDescent="0.25">
      <c r="A227" s="140"/>
      <c r="B227" s="143"/>
      <c r="C227" s="143"/>
      <c r="D227" s="178"/>
      <c r="E227" s="178"/>
      <c r="F227" s="178"/>
      <c r="G227" s="178"/>
      <c r="H227" s="177">
        <f>IFERROR(Table1[[#This Row],[No. of Weeks with instruction]]*Table1[[#This Row],[Hours per Week]],"")</f>
        <v>0</v>
      </c>
    </row>
    <row r="228" spans="1:8" x14ac:dyDescent="0.25">
      <c r="A228" s="140"/>
      <c r="B228" s="143"/>
      <c r="C228" s="143"/>
      <c r="D228" s="178"/>
      <c r="E228" s="178"/>
      <c r="F228" s="178"/>
      <c r="G228" s="178"/>
      <c r="H228" s="177">
        <f>IFERROR(Table1[[#This Row],[No. of Weeks with instruction]]*Table1[[#This Row],[Hours per Week]],"")</f>
        <v>0</v>
      </c>
    </row>
    <row r="229" spans="1:8" x14ac:dyDescent="0.25">
      <c r="A229" s="140"/>
      <c r="B229" s="143"/>
      <c r="C229" s="143"/>
      <c r="D229" s="178"/>
      <c r="E229" s="178"/>
      <c r="F229" s="178"/>
      <c r="G229" s="178"/>
      <c r="H229" s="177">
        <f>IFERROR(Table1[[#This Row],[No. of Weeks with instruction]]*Table1[[#This Row],[Hours per Week]],"")</f>
        <v>0</v>
      </c>
    </row>
    <row r="230" spans="1:8" x14ac:dyDescent="0.25">
      <c r="A230" s="140"/>
      <c r="B230" s="143"/>
      <c r="C230" s="143"/>
      <c r="D230" s="178"/>
      <c r="E230" s="178"/>
      <c r="F230" s="178"/>
      <c r="G230" s="178"/>
      <c r="H230" s="177">
        <f>IFERROR(Table1[[#This Row],[No. of Weeks with instruction]]*Table1[[#This Row],[Hours per Week]],"")</f>
        <v>0</v>
      </c>
    </row>
    <row r="231" spans="1:8" x14ac:dyDescent="0.25">
      <c r="A231" s="140"/>
      <c r="B231" s="143"/>
      <c r="C231" s="143"/>
      <c r="D231" s="178"/>
      <c r="E231" s="178"/>
      <c r="F231" s="178"/>
      <c r="G231" s="178"/>
      <c r="H231" s="177">
        <f>IFERROR(Table1[[#This Row],[No. of Weeks with instruction]]*Table1[[#This Row],[Hours per Week]],"")</f>
        <v>0</v>
      </c>
    </row>
    <row r="232" spans="1:8" x14ac:dyDescent="0.25">
      <c r="A232" s="140"/>
      <c r="B232" s="143"/>
      <c r="C232" s="143"/>
      <c r="D232" s="178"/>
      <c r="E232" s="178"/>
      <c r="F232" s="178"/>
      <c r="G232" s="178"/>
      <c r="H232" s="177">
        <f>IFERROR(Table1[[#This Row],[No. of Weeks with instruction]]*Table1[[#This Row],[Hours per Week]],"")</f>
        <v>0</v>
      </c>
    </row>
    <row r="233" spans="1:8" x14ac:dyDescent="0.25">
      <c r="A233" s="140"/>
      <c r="B233" s="143"/>
      <c r="C233" s="143"/>
      <c r="D233" s="178"/>
      <c r="E233" s="178"/>
      <c r="F233" s="178"/>
      <c r="G233" s="178"/>
      <c r="H233" s="177">
        <f>IFERROR(Table1[[#This Row],[No. of Weeks with instruction]]*Table1[[#This Row],[Hours per Week]],"")</f>
        <v>0</v>
      </c>
    </row>
    <row r="234" spans="1:8" x14ac:dyDescent="0.25">
      <c r="A234" s="140"/>
      <c r="B234" s="143"/>
      <c r="C234" s="143"/>
      <c r="D234" s="178"/>
      <c r="E234" s="178"/>
      <c r="F234" s="178"/>
      <c r="G234" s="178"/>
      <c r="H234" s="177">
        <f>IFERROR(Table1[[#This Row],[No. of Weeks with instruction]]*Table1[[#This Row],[Hours per Week]],"")</f>
        <v>0</v>
      </c>
    </row>
    <row r="235" spans="1:8" x14ac:dyDescent="0.25">
      <c r="A235" s="140"/>
      <c r="B235" s="143"/>
      <c r="C235" s="143"/>
      <c r="D235" s="178"/>
      <c r="E235" s="178"/>
      <c r="F235" s="178"/>
      <c r="G235" s="178"/>
      <c r="H235" s="177">
        <f>IFERROR(Table1[[#This Row],[No. of Weeks with instruction]]*Table1[[#This Row],[Hours per Week]],"")</f>
        <v>0</v>
      </c>
    </row>
    <row r="236" spans="1:8" x14ac:dyDescent="0.25">
      <c r="A236" s="140"/>
      <c r="B236" s="143"/>
      <c r="C236" s="143"/>
      <c r="D236" s="178"/>
      <c r="E236" s="178"/>
      <c r="F236" s="178"/>
      <c r="G236" s="178"/>
      <c r="H236" s="177">
        <f>IFERROR(Table1[[#This Row],[No. of Weeks with instruction]]*Table1[[#This Row],[Hours per Week]],"")</f>
        <v>0</v>
      </c>
    </row>
    <row r="237" spans="1:8" x14ac:dyDescent="0.25">
      <c r="A237" s="140"/>
      <c r="B237" s="143"/>
      <c r="C237" s="143"/>
      <c r="D237" s="178"/>
      <c r="E237" s="178"/>
      <c r="F237" s="178"/>
      <c r="G237" s="178"/>
      <c r="H237" s="177">
        <f>IFERROR(Table1[[#This Row],[No. of Weeks with instruction]]*Table1[[#This Row],[Hours per Week]],"")</f>
        <v>0</v>
      </c>
    </row>
    <row r="238" spans="1:8" x14ac:dyDescent="0.25">
      <c r="A238" s="140"/>
      <c r="B238" s="143"/>
      <c r="C238" s="143"/>
      <c r="D238" s="178"/>
      <c r="E238" s="178"/>
      <c r="F238" s="178"/>
      <c r="G238" s="178"/>
      <c r="H238" s="177">
        <f>IFERROR(Table1[[#This Row],[No. of Weeks with instruction]]*Table1[[#This Row],[Hours per Week]],"")</f>
        <v>0</v>
      </c>
    </row>
    <row r="239" spans="1:8" x14ac:dyDescent="0.25">
      <c r="A239" s="140"/>
      <c r="B239" s="143"/>
      <c r="C239" s="143"/>
      <c r="D239" s="178"/>
      <c r="E239" s="178"/>
      <c r="F239" s="178"/>
      <c r="G239" s="178"/>
      <c r="H239" s="177">
        <f>IFERROR(Table1[[#This Row],[No. of Weeks with instruction]]*Table1[[#This Row],[Hours per Week]],"")</f>
        <v>0</v>
      </c>
    </row>
    <row r="240" spans="1:8" x14ac:dyDescent="0.25">
      <c r="A240" s="140"/>
      <c r="B240" s="143"/>
      <c r="C240" s="143"/>
      <c r="D240" s="178"/>
      <c r="E240" s="178"/>
      <c r="F240" s="178"/>
      <c r="G240" s="178"/>
      <c r="H240" s="177">
        <f>IFERROR(Table1[[#This Row],[No. of Weeks with instruction]]*Table1[[#This Row],[Hours per Week]],"")</f>
        <v>0</v>
      </c>
    </row>
    <row r="241" spans="1:8" x14ac:dyDescent="0.25">
      <c r="A241" s="140"/>
      <c r="B241" s="143"/>
      <c r="C241" s="143"/>
      <c r="D241" s="178"/>
      <c r="E241" s="178"/>
      <c r="F241" s="178"/>
      <c r="G241" s="178"/>
      <c r="H241" s="177">
        <f>IFERROR(Table1[[#This Row],[No. of Weeks with instruction]]*Table1[[#This Row],[Hours per Week]],"")</f>
        <v>0</v>
      </c>
    </row>
    <row r="242" spans="1:8" x14ac:dyDescent="0.25">
      <c r="A242" s="140"/>
      <c r="B242" s="143"/>
      <c r="C242" s="143"/>
      <c r="D242" s="178"/>
      <c r="E242" s="178"/>
      <c r="F242" s="178"/>
      <c r="G242" s="178"/>
      <c r="H242" s="177">
        <f>IFERROR(Table1[[#This Row],[No. of Weeks with instruction]]*Table1[[#This Row],[Hours per Week]],"")</f>
        <v>0</v>
      </c>
    </row>
    <row r="243" spans="1:8" x14ac:dyDescent="0.25">
      <c r="A243" s="140"/>
      <c r="B243" s="143"/>
      <c r="C243" s="143"/>
      <c r="D243" s="178"/>
      <c r="E243" s="178"/>
      <c r="F243" s="178"/>
      <c r="G243" s="178"/>
      <c r="H243" s="177">
        <f>IFERROR(Table1[[#This Row],[No. of Weeks with instruction]]*Table1[[#This Row],[Hours per Week]],"")</f>
        <v>0</v>
      </c>
    </row>
    <row r="244" spans="1:8" x14ac:dyDescent="0.25">
      <c r="A244" s="140"/>
      <c r="B244" s="143"/>
      <c r="C244" s="143"/>
      <c r="D244" s="178"/>
      <c r="E244" s="178"/>
      <c r="F244" s="178"/>
      <c r="G244" s="178"/>
      <c r="H244" s="177">
        <f>IFERROR(Table1[[#This Row],[No. of Weeks with instruction]]*Table1[[#This Row],[Hours per Week]],"")</f>
        <v>0</v>
      </c>
    </row>
    <row r="245" spans="1:8" x14ac:dyDescent="0.25">
      <c r="A245" s="140"/>
      <c r="B245" s="143"/>
      <c r="C245" s="143"/>
      <c r="D245" s="178"/>
      <c r="E245" s="178"/>
      <c r="F245" s="178"/>
      <c r="G245" s="178"/>
      <c r="H245" s="177">
        <f>IFERROR(Table1[[#This Row],[No. of Weeks with instruction]]*Table1[[#This Row],[Hours per Week]],"")</f>
        <v>0</v>
      </c>
    </row>
    <row r="246" spans="1:8" x14ac:dyDescent="0.25">
      <c r="A246" s="140"/>
      <c r="B246" s="143"/>
      <c r="C246" s="143"/>
      <c r="D246" s="178"/>
      <c r="E246" s="178"/>
      <c r="F246" s="178"/>
      <c r="G246" s="178"/>
      <c r="H246" s="177">
        <f>IFERROR(Table1[[#This Row],[No. of Weeks with instruction]]*Table1[[#This Row],[Hours per Week]],"")</f>
        <v>0</v>
      </c>
    </row>
    <row r="247" spans="1:8" x14ac:dyDescent="0.25">
      <c r="A247" s="140"/>
      <c r="B247" s="143"/>
      <c r="C247" s="143"/>
      <c r="D247" s="178"/>
      <c r="E247" s="178"/>
      <c r="F247" s="178"/>
      <c r="G247" s="178"/>
      <c r="H247" s="177">
        <f>IFERROR(Table1[[#This Row],[No. of Weeks with instruction]]*Table1[[#This Row],[Hours per Week]],"")</f>
        <v>0</v>
      </c>
    </row>
    <row r="248" spans="1:8" x14ac:dyDescent="0.25">
      <c r="A248" s="140"/>
      <c r="B248" s="143"/>
      <c r="C248" s="143"/>
      <c r="D248" s="178"/>
      <c r="E248" s="178"/>
      <c r="F248" s="178"/>
      <c r="G248" s="178"/>
      <c r="H248" s="177">
        <f>IFERROR(Table1[[#This Row],[No. of Weeks with instruction]]*Table1[[#This Row],[Hours per Week]],"")</f>
        <v>0</v>
      </c>
    </row>
    <row r="249" spans="1:8" x14ac:dyDescent="0.25">
      <c r="A249" s="140"/>
      <c r="B249" s="143"/>
      <c r="C249" s="143"/>
      <c r="D249" s="178"/>
      <c r="E249" s="178"/>
      <c r="F249" s="178"/>
      <c r="G249" s="178"/>
      <c r="H249" s="177">
        <f>IFERROR(Table1[[#This Row],[No. of Weeks with instruction]]*Table1[[#This Row],[Hours per Week]],"")</f>
        <v>0</v>
      </c>
    </row>
    <row r="250" spans="1:8" x14ac:dyDescent="0.25">
      <c r="A250" s="140"/>
      <c r="B250" s="143"/>
      <c r="C250" s="143"/>
      <c r="D250" s="178"/>
      <c r="E250" s="178"/>
      <c r="F250" s="178"/>
      <c r="G250" s="178"/>
      <c r="H250" s="177">
        <f>IFERROR(Table1[[#This Row],[No. of Weeks with instruction]]*Table1[[#This Row],[Hours per Week]],"")</f>
        <v>0</v>
      </c>
    </row>
    <row r="251" spans="1:8" x14ac:dyDescent="0.25">
      <c r="A251" s="140"/>
      <c r="B251" s="143"/>
      <c r="C251" s="143"/>
      <c r="D251" s="178"/>
      <c r="E251" s="178"/>
      <c r="F251" s="178"/>
      <c r="G251" s="178"/>
      <c r="H251" s="177">
        <f>IFERROR(Table1[[#This Row],[No. of Weeks with instruction]]*Table1[[#This Row],[Hours per Week]],"")</f>
        <v>0</v>
      </c>
    </row>
    <row r="252" spans="1:8" x14ac:dyDescent="0.25">
      <c r="A252" s="140"/>
      <c r="B252" s="143"/>
      <c r="C252" s="143"/>
      <c r="D252" s="178"/>
      <c r="E252" s="178"/>
      <c r="F252" s="178"/>
      <c r="G252" s="178"/>
      <c r="H252" s="177">
        <f>IFERROR(Table1[[#This Row],[No. of Weeks with instruction]]*Table1[[#This Row],[Hours per Week]],"")</f>
        <v>0</v>
      </c>
    </row>
    <row r="253" spans="1:8" x14ac:dyDescent="0.25">
      <c r="A253" s="140"/>
      <c r="B253" s="143"/>
      <c r="C253" s="143"/>
      <c r="D253" s="178"/>
      <c r="E253" s="178"/>
      <c r="F253" s="178"/>
      <c r="G253" s="178"/>
      <c r="H253" s="177">
        <f>IFERROR(Table1[[#This Row],[No. of Weeks with instruction]]*Table1[[#This Row],[Hours per Week]],"")</f>
        <v>0</v>
      </c>
    </row>
    <row r="254" spans="1:8" x14ac:dyDescent="0.25">
      <c r="A254" s="140"/>
      <c r="B254" s="143"/>
      <c r="C254" s="143"/>
      <c r="D254" s="178"/>
      <c r="E254" s="178"/>
      <c r="F254" s="178"/>
      <c r="G254" s="178"/>
      <c r="H254" s="177">
        <f>IFERROR(Table1[[#This Row],[No. of Weeks with instruction]]*Table1[[#This Row],[Hours per Week]],"")</f>
        <v>0</v>
      </c>
    </row>
    <row r="255" spans="1:8" x14ac:dyDescent="0.25">
      <c r="A255" s="140"/>
      <c r="B255" s="143"/>
      <c r="C255" s="143"/>
      <c r="D255" s="178"/>
      <c r="E255" s="178"/>
      <c r="F255" s="178"/>
      <c r="G255" s="178"/>
      <c r="H255" s="177">
        <f>IFERROR(Table1[[#This Row],[No. of Weeks with instruction]]*Table1[[#This Row],[Hours per Week]],"")</f>
        <v>0</v>
      </c>
    </row>
    <row r="256" spans="1:8" x14ac:dyDescent="0.25">
      <c r="A256" s="140"/>
      <c r="B256" s="143"/>
      <c r="C256" s="143"/>
      <c r="D256" s="178"/>
      <c r="E256" s="178"/>
      <c r="F256" s="178"/>
      <c r="G256" s="178"/>
      <c r="H256" s="177">
        <f>IFERROR(Table1[[#This Row],[No. of Weeks with instruction]]*Table1[[#This Row],[Hours per Week]],"")</f>
        <v>0</v>
      </c>
    </row>
    <row r="257" spans="1:8" x14ac:dyDescent="0.25">
      <c r="A257" s="140"/>
      <c r="B257" s="143"/>
      <c r="C257" s="143"/>
      <c r="D257" s="178"/>
      <c r="E257" s="178"/>
      <c r="F257" s="178"/>
      <c r="G257" s="178"/>
      <c r="H257" s="177">
        <f>IFERROR(Table1[[#This Row],[No. of Weeks with instruction]]*Table1[[#This Row],[Hours per Week]],"")</f>
        <v>0</v>
      </c>
    </row>
    <row r="258" spans="1:8" x14ac:dyDescent="0.25">
      <c r="A258" s="140"/>
      <c r="B258" s="143"/>
      <c r="C258" s="143"/>
      <c r="D258" s="178"/>
      <c r="E258" s="178"/>
      <c r="F258" s="178"/>
      <c r="G258" s="178"/>
      <c r="H258" s="177">
        <f>IFERROR(Table1[[#This Row],[No. of Weeks with instruction]]*Table1[[#This Row],[Hours per Week]],"")</f>
        <v>0</v>
      </c>
    </row>
    <row r="259" spans="1:8" x14ac:dyDescent="0.25">
      <c r="A259" s="140"/>
      <c r="B259" s="143"/>
      <c r="C259" s="143"/>
      <c r="D259" s="178"/>
      <c r="E259" s="178"/>
      <c r="F259" s="178"/>
      <c r="G259" s="178"/>
      <c r="H259" s="177">
        <f>IFERROR(Table1[[#This Row],[No. of Weeks with instruction]]*Table1[[#This Row],[Hours per Week]],"")</f>
        <v>0</v>
      </c>
    </row>
    <row r="260" spans="1:8" x14ac:dyDescent="0.25">
      <c r="A260" s="140"/>
      <c r="B260" s="143"/>
      <c r="C260" s="143"/>
      <c r="D260" s="178"/>
      <c r="E260" s="178"/>
      <c r="F260" s="178"/>
      <c r="G260" s="178"/>
      <c r="H260" s="177">
        <f>IFERROR(Table1[[#This Row],[No. of Weeks with instruction]]*Table1[[#This Row],[Hours per Week]],"")</f>
        <v>0</v>
      </c>
    </row>
    <row r="261" spans="1:8" x14ac:dyDescent="0.25">
      <c r="A261" s="140"/>
      <c r="B261" s="143"/>
      <c r="C261" s="143"/>
      <c r="D261" s="178"/>
      <c r="E261" s="178"/>
      <c r="F261" s="178"/>
      <c r="G261" s="178"/>
      <c r="H261" s="177">
        <f>IFERROR(Table1[[#This Row],[No. of Weeks with instruction]]*Table1[[#This Row],[Hours per Week]],"")</f>
        <v>0</v>
      </c>
    </row>
    <row r="262" spans="1:8" x14ac:dyDescent="0.25">
      <c r="A262" s="140"/>
      <c r="B262" s="143"/>
      <c r="C262" s="143"/>
      <c r="D262" s="178"/>
      <c r="E262" s="178"/>
      <c r="F262" s="178"/>
      <c r="G262" s="178"/>
      <c r="H262" s="177">
        <f>IFERROR(Table1[[#This Row],[No. of Weeks with instruction]]*Table1[[#This Row],[Hours per Week]],"")</f>
        <v>0</v>
      </c>
    </row>
    <row r="263" spans="1:8" x14ac:dyDescent="0.25">
      <c r="A263" s="140"/>
      <c r="B263" s="143"/>
      <c r="C263" s="143"/>
      <c r="D263" s="178"/>
      <c r="E263" s="178"/>
      <c r="F263" s="178"/>
      <c r="G263" s="178"/>
      <c r="H263" s="177">
        <f>IFERROR(Table1[[#This Row],[No. of Weeks with instruction]]*Table1[[#This Row],[Hours per Week]],"")</f>
        <v>0</v>
      </c>
    </row>
    <row r="264" spans="1:8" x14ac:dyDescent="0.25">
      <c r="A264" s="140"/>
      <c r="B264" s="143"/>
      <c r="C264" s="143"/>
      <c r="D264" s="178"/>
      <c r="E264" s="178"/>
      <c r="F264" s="178"/>
      <c r="G264" s="178"/>
      <c r="H264" s="177">
        <f>IFERROR(Table1[[#This Row],[No. of Weeks with instruction]]*Table1[[#This Row],[Hours per Week]],"")</f>
        <v>0</v>
      </c>
    </row>
    <row r="265" spans="1:8" x14ac:dyDescent="0.25">
      <c r="A265" s="140"/>
      <c r="B265" s="143"/>
      <c r="C265" s="143"/>
      <c r="D265" s="178"/>
      <c r="E265" s="178"/>
      <c r="F265" s="178"/>
      <c r="G265" s="178"/>
      <c r="H265" s="177">
        <f>IFERROR(Table1[[#This Row],[No. of Weeks with instruction]]*Table1[[#This Row],[Hours per Week]],"")</f>
        <v>0</v>
      </c>
    </row>
    <row r="266" spans="1:8" x14ac:dyDescent="0.25">
      <c r="A266" s="140"/>
      <c r="B266" s="143"/>
      <c r="C266" s="143"/>
      <c r="D266" s="178"/>
      <c r="E266" s="178"/>
      <c r="F266" s="178"/>
      <c r="G266" s="178"/>
      <c r="H266" s="177">
        <f>IFERROR(Table1[[#This Row],[No. of Weeks with instruction]]*Table1[[#This Row],[Hours per Week]],"")</f>
        <v>0</v>
      </c>
    </row>
    <row r="267" spans="1:8" x14ac:dyDescent="0.25">
      <c r="A267" s="140"/>
      <c r="B267" s="143"/>
      <c r="C267" s="143"/>
      <c r="D267" s="178"/>
      <c r="E267" s="178"/>
      <c r="F267" s="178"/>
      <c r="G267" s="178"/>
      <c r="H267" s="177">
        <f>IFERROR(Table1[[#This Row],[No. of Weeks with instruction]]*Table1[[#This Row],[Hours per Week]],"")</f>
        <v>0</v>
      </c>
    </row>
    <row r="268" spans="1:8" x14ac:dyDescent="0.25">
      <c r="A268" s="140"/>
      <c r="B268" s="143"/>
      <c r="C268" s="143"/>
      <c r="D268" s="178"/>
      <c r="E268" s="178"/>
      <c r="F268" s="178"/>
      <c r="G268" s="178"/>
      <c r="H268" s="177">
        <f>IFERROR(Table1[[#This Row],[No. of Weeks with instruction]]*Table1[[#This Row],[Hours per Week]],"")</f>
        <v>0</v>
      </c>
    </row>
    <row r="269" spans="1:8" x14ac:dyDescent="0.25">
      <c r="A269" s="140"/>
      <c r="B269" s="143"/>
      <c r="C269" s="143"/>
      <c r="D269" s="178"/>
      <c r="E269" s="178"/>
      <c r="F269" s="178"/>
      <c r="G269" s="178"/>
      <c r="H269" s="177">
        <f>IFERROR(Table1[[#This Row],[No. of Weeks with instruction]]*Table1[[#This Row],[Hours per Week]],"")</f>
        <v>0</v>
      </c>
    </row>
    <row r="270" spans="1:8" x14ac:dyDescent="0.25">
      <c r="A270" s="140"/>
      <c r="B270" s="143"/>
      <c r="C270" s="143"/>
      <c r="D270" s="178"/>
      <c r="E270" s="178"/>
      <c r="F270" s="178"/>
      <c r="G270" s="178"/>
      <c r="H270" s="177">
        <f>IFERROR(Table1[[#This Row],[No. of Weeks with instruction]]*Table1[[#This Row],[Hours per Week]],"")</f>
        <v>0</v>
      </c>
    </row>
    <row r="271" spans="1:8" x14ac:dyDescent="0.25">
      <c r="A271" s="140"/>
      <c r="B271" s="143"/>
      <c r="C271" s="143"/>
      <c r="D271" s="178"/>
      <c r="E271" s="178"/>
      <c r="F271" s="178"/>
      <c r="G271" s="178"/>
      <c r="H271" s="177">
        <f>IFERROR(Table1[[#This Row],[No. of Weeks with instruction]]*Table1[[#This Row],[Hours per Week]],"")</f>
        <v>0</v>
      </c>
    </row>
    <row r="272" spans="1:8" x14ac:dyDescent="0.25">
      <c r="A272" s="140"/>
      <c r="B272" s="143"/>
      <c r="C272" s="143"/>
      <c r="D272" s="178"/>
      <c r="E272" s="178"/>
      <c r="F272" s="178"/>
      <c r="G272" s="178"/>
      <c r="H272" s="177">
        <f>IFERROR(Table1[[#This Row],[No. of Weeks with instruction]]*Table1[[#This Row],[Hours per Week]],"")</f>
        <v>0</v>
      </c>
    </row>
    <row r="273" spans="1:8" x14ac:dyDescent="0.25">
      <c r="A273" s="140"/>
      <c r="B273" s="143"/>
      <c r="C273" s="143"/>
      <c r="D273" s="178"/>
      <c r="E273" s="178"/>
      <c r="F273" s="178"/>
      <c r="G273" s="178"/>
      <c r="H273" s="177">
        <f>IFERROR(Table1[[#This Row],[No. of Weeks with instruction]]*Table1[[#This Row],[Hours per Week]],"")</f>
        <v>0</v>
      </c>
    </row>
    <row r="274" spans="1:8" x14ac:dyDescent="0.25">
      <c r="A274" s="140"/>
      <c r="B274" s="143"/>
      <c r="C274" s="143"/>
      <c r="D274" s="178"/>
      <c r="E274" s="178"/>
      <c r="F274" s="178"/>
      <c r="G274" s="178"/>
      <c r="H274" s="177">
        <f>IFERROR(Table1[[#This Row],[No. of Weeks with instruction]]*Table1[[#This Row],[Hours per Week]],"")</f>
        <v>0</v>
      </c>
    </row>
    <row r="275" spans="1:8" x14ac:dyDescent="0.25">
      <c r="A275" s="140"/>
      <c r="B275" s="143"/>
      <c r="C275" s="143"/>
      <c r="D275" s="178"/>
      <c r="E275" s="178"/>
      <c r="F275" s="178"/>
      <c r="G275" s="178"/>
      <c r="H275" s="177">
        <f>IFERROR(Table1[[#This Row],[No. of Weeks with instruction]]*Table1[[#This Row],[Hours per Week]],"")</f>
        <v>0</v>
      </c>
    </row>
    <row r="276" spans="1:8" x14ac:dyDescent="0.25">
      <c r="A276" s="140"/>
      <c r="B276" s="143"/>
      <c r="C276" s="143"/>
      <c r="D276" s="178"/>
      <c r="E276" s="178"/>
      <c r="F276" s="178"/>
      <c r="G276" s="178"/>
      <c r="H276" s="177">
        <f>IFERROR(Table1[[#This Row],[No. of Weeks with instruction]]*Table1[[#This Row],[Hours per Week]],"")</f>
        <v>0</v>
      </c>
    </row>
    <row r="277" spans="1:8" x14ac:dyDescent="0.25">
      <c r="A277" s="140"/>
      <c r="B277" s="143"/>
      <c r="C277" s="143"/>
      <c r="D277" s="178"/>
      <c r="E277" s="178"/>
      <c r="F277" s="178"/>
      <c r="G277" s="178"/>
      <c r="H277" s="177">
        <f>IFERROR(Table1[[#This Row],[No. of Weeks with instruction]]*Table1[[#This Row],[Hours per Week]],"")</f>
        <v>0</v>
      </c>
    </row>
    <row r="278" spans="1:8" x14ac:dyDescent="0.25">
      <c r="A278" s="140"/>
      <c r="B278" s="143"/>
      <c r="C278" s="143"/>
      <c r="D278" s="178"/>
      <c r="E278" s="178"/>
      <c r="F278" s="178"/>
      <c r="G278" s="178"/>
      <c r="H278" s="177">
        <f>IFERROR(Table1[[#This Row],[No. of Weeks with instruction]]*Table1[[#This Row],[Hours per Week]],"")</f>
        <v>0</v>
      </c>
    </row>
    <row r="279" spans="1:8" x14ac:dyDescent="0.25">
      <c r="A279" s="140"/>
      <c r="B279" s="143"/>
      <c r="C279" s="143"/>
      <c r="D279" s="178"/>
      <c r="E279" s="178"/>
      <c r="F279" s="178"/>
      <c r="G279" s="178"/>
      <c r="H279" s="177">
        <f>IFERROR(Table1[[#This Row],[No. of Weeks with instruction]]*Table1[[#This Row],[Hours per Week]],"")</f>
        <v>0</v>
      </c>
    </row>
    <row r="280" spans="1:8" x14ac:dyDescent="0.25">
      <c r="A280" s="140"/>
      <c r="B280" s="143"/>
      <c r="C280" s="143"/>
      <c r="D280" s="178"/>
      <c r="E280" s="178"/>
      <c r="F280" s="178"/>
      <c r="G280" s="178"/>
      <c r="H280" s="177">
        <f>IFERROR(Table1[[#This Row],[No. of Weeks with instruction]]*Table1[[#This Row],[Hours per Week]],"")</f>
        <v>0</v>
      </c>
    </row>
    <row r="281" spans="1:8" x14ac:dyDescent="0.25">
      <c r="A281" s="140"/>
      <c r="B281" s="143"/>
      <c r="C281" s="143"/>
      <c r="D281" s="178"/>
      <c r="E281" s="178"/>
      <c r="F281" s="178"/>
      <c r="G281" s="178"/>
      <c r="H281" s="177">
        <f>IFERROR(Table1[[#This Row],[No. of Weeks with instruction]]*Table1[[#This Row],[Hours per Week]],"")</f>
        <v>0</v>
      </c>
    </row>
    <row r="282" spans="1:8" x14ac:dyDescent="0.25">
      <c r="A282" s="140"/>
      <c r="B282" s="143"/>
      <c r="C282" s="143"/>
      <c r="D282" s="178"/>
      <c r="E282" s="178"/>
      <c r="F282" s="178"/>
      <c r="G282" s="178"/>
      <c r="H282" s="177">
        <f>IFERROR(Table1[[#This Row],[No. of Weeks with instruction]]*Table1[[#This Row],[Hours per Week]],"")</f>
        <v>0</v>
      </c>
    </row>
    <row r="283" spans="1:8" x14ac:dyDescent="0.25">
      <c r="A283" s="140"/>
      <c r="B283" s="143"/>
      <c r="C283" s="143"/>
      <c r="D283" s="178"/>
      <c r="E283" s="178"/>
      <c r="F283" s="178"/>
      <c r="G283" s="178"/>
      <c r="H283" s="177">
        <f>IFERROR(Table1[[#This Row],[No. of Weeks with instruction]]*Table1[[#This Row],[Hours per Week]],"")</f>
        <v>0</v>
      </c>
    </row>
    <row r="284" spans="1:8" x14ac:dyDescent="0.25">
      <c r="A284" s="140"/>
      <c r="B284" s="143"/>
      <c r="C284" s="143"/>
      <c r="D284" s="178"/>
      <c r="E284" s="178"/>
      <c r="F284" s="178"/>
      <c r="G284" s="178"/>
      <c r="H284" s="177">
        <f>IFERROR(Table1[[#This Row],[No. of Weeks with instruction]]*Table1[[#This Row],[Hours per Week]],"")</f>
        <v>0</v>
      </c>
    </row>
    <row r="285" spans="1:8" x14ac:dyDescent="0.25">
      <c r="A285" s="140"/>
      <c r="B285" s="143"/>
      <c r="C285" s="143"/>
      <c r="D285" s="178"/>
      <c r="E285" s="178"/>
      <c r="F285" s="178"/>
      <c r="G285" s="178"/>
      <c r="H285" s="177">
        <f>IFERROR(Table1[[#This Row],[No. of Weeks with instruction]]*Table1[[#This Row],[Hours per Week]],"")</f>
        <v>0</v>
      </c>
    </row>
    <row r="286" spans="1:8" x14ac:dyDescent="0.25">
      <c r="A286" s="140"/>
      <c r="B286" s="143"/>
      <c r="C286" s="143"/>
      <c r="D286" s="178"/>
      <c r="E286" s="178"/>
      <c r="F286" s="178"/>
      <c r="G286" s="178"/>
      <c r="H286" s="177">
        <f>IFERROR(Table1[[#This Row],[No. of Weeks with instruction]]*Table1[[#This Row],[Hours per Week]],"")</f>
        <v>0</v>
      </c>
    </row>
    <row r="287" spans="1:8" x14ac:dyDescent="0.25">
      <c r="A287" s="140"/>
      <c r="B287" s="143"/>
      <c r="C287" s="143"/>
      <c r="D287" s="178"/>
      <c r="E287" s="178"/>
      <c r="F287" s="178"/>
      <c r="G287" s="178"/>
      <c r="H287" s="177">
        <f>IFERROR(Table1[[#This Row],[No. of Weeks with instruction]]*Table1[[#This Row],[Hours per Week]],"")</f>
        <v>0</v>
      </c>
    </row>
    <row r="288" spans="1:8" x14ac:dyDescent="0.25">
      <c r="A288" s="140"/>
      <c r="B288" s="143"/>
      <c r="C288" s="143"/>
      <c r="D288" s="178"/>
      <c r="E288" s="178"/>
      <c r="F288" s="178"/>
      <c r="G288" s="178"/>
      <c r="H288" s="177">
        <f>IFERROR(Table1[[#This Row],[No. of Weeks with instruction]]*Table1[[#This Row],[Hours per Week]],"")</f>
        <v>0</v>
      </c>
    </row>
    <row r="289" spans="1:8" x14ac:dyDescent="0.25">
      <c r="A289" s="140"/>
      <c r="B289" s="143"/>
      <c r="C289" s="143"/>
      <c r="D289" s="178"/>
      <c r="E289" s="178"/>
      <c r="F289" s="178"/>
      <c r="G289" s="178"/>
      <c r="H289" s="177">
        <f>IFERROR(Table1[[#This Row],[No. of Weeks with instruction]]*Table1[[#This Row],[Hours per Week]],"")</f>
        <v>0</v>
      </c>
    </row>
    <row r="290" spans="1:8" x14ac:dyDescent="0.25">
      <c r="A290" s="140"/>
      <c r="B290" s="143"/>
      <c r="C290" s="143"/>
      <c r="D290" s="178"/>
      <c r="E290" s="178"/>
      <c r="F290" s="178"/>
      <c r="G290" s="178"/>
      <c r="H290" s="177">
        <f>IFERROR(Table1[[#This Row],[No. of Weeks with instruction]]*Table1[[#This Row],[Hours per Week]],"")</f>
        <v>0</v>
      </c>
    </row>
    <row r="291" spans="1:8" x14ac:dyDescent="0.25">
      <c r="A291" s="140"/>
      <c r="B291" s="143"/>
      <c r="C291" s="143"/>
      <c r="D291" s="178"/>
      <c r="E291" s="178"/>
      <c r="F291" s="178"/>
      <c r="G291" s="178"/>
      <c r="H291" s="177">
        <f>IFERROR(Table1[[#This Row],[No. of Weeks with instruction]]*Table1[[#This Row],[Hours per Week]],"")</f>
        <v>0</v>
      </c>
    </row>
    <row r="292" spans="1:8" x14ac:dyDescent="0.25">
      <c r="A292" s="140"/>
      <c r="B292" s="143"/>
      <c r="C292" s="143"/>
      <c r="D292" s="178"/>
      <c r="E292" s="178"/>
      <c r="F292" s="178"/>
      <c r="G292" s="178"/>
      <c r="H292" s="177">
        <f>IFERROR(Table1[[#This Row],[No. of Weeks with instruction]]*Table1[[#This Row],[Hours per Week]],"")</f>
        <v>0</v>
      </c>
    </row>
    <row r="293" spans="1:8" x14ac:dyDescent="0.25">
      <c r="A293" s="140"/>
      <c r="B293" s="143"/>
      <c r="C293" s="143"/>
      <c r="D293" s="178"/>
      <c r="E293" s="178"/>
      <c r="F293" s="178"/>
      <c r="G293" s="178"/>
      <c r="H293" s="177">
        <f>IFERROR(Table1[[#This Row],[No. of Weeks with instruction]]*Table1[[#This Row],[Hours per Week]],"")</f>
        <v>0</v>
      </c>
    </row>
    <row r="294" spans="1:8" x14ac:dyDescent="0.25">
      <c r="A294" s="140"/>
      <c r="B294" s="143"/>
      <c r="C294" s="143"/>
      <c r="D294" s="178"/>
      <c r="E294" s="178"/>
      <c r="F294" s="178"/>
      <c r="G294" s="178"/>
      <c r="H294" s="177">
        <f>IFERROR(Table1[[#This Row],[No. of Weeks with instruction]]*Table1[[#This Row],[Hours per Week]],"")</f>
        <v>0</v>
      </c>
    </row>
    <row r="295" spans="1:8" x14ac:dyDescent="0.25">
      <c r="A295" s="140"/>
      <c r="B295" s="143"/>
      <c r="C295" s="143"/>
      <c r="D295" s="178"/>
      <c r="E295" s="178"/>
      <c r="F295" s="178"/>
      <c r="G295" s="178"/>
      <c r="H295" s="177">
        <f>IFERROR(Table1[[#This Row],[No. of Weeks with instruction]]*Table1[[#This Row],[Hours per Week]],"")</f>
        <v>0</v>
      </c>
    </row>
    <row r="296" spans="1:8" x14ac:dyDescent="0.25">
      <c r="A296" s="140"/>
      <c r="B296" s="143"/>
      <c r="C296" s="143"/>
      <c r="D296" s="178"/>
      <c r="E296" s="178"/>
      <c r="F296" s="178"/>
      <c r="G296" s="178"/>
      <c r="H296" s="177">
        <f>IFERROR(Table1[[#This Row],[No. of Weeks with instruction]]*Table1[[#This Row],[Hours per Week]],"")</f>
        <v>0</v>
      </c>
    </row>
    <row r="297" spans="1:8" x14ac:dyDescent="0.25">
      <c r="A297" s="140"/>
      <c r="B297" s="143"/>
      <c r="C297" s="143"/>
      <c r="D297" s="178"/>
      <c r="E297" s="178"/>
      <c r="F297" s="178"/>
      <c r="G297" s="178"/>
      <c r="H297" s="177">
        <f>IFERROR(Table1[[#This Row],[No. of Weeks with instruction]]*Table1[[#This Row],[Hours per Week]],"")</f>
        <v>0</v>
      </c>
    </row>
    <row r="298" spans="1:8" x14ac:dyDescent="0.25">
      <c r="A298" s="140"/>
      <c r="B298" s="143"/>
      <c r="C298" s="143"/>
      <c r="D298" s="178"/>
      <c r="E298" s="178"/>
      <c r="F298" s="178"/>
      <c r="G298" s="178"/>
      <c r="H298" s="177">
        <f>IFERROR(Table1[[#This Row],[No. of Weeks with instruction]]*Table1[[#This Row],[Hours per Week]],"")</f>
        <v>0</v>
      </c>
    </row>
    <row r="299" spans="1:8" x14ac:dyDescent="0.25">
      <c r="A299" s="140"/>
      <c r="B299" s="143"/>
      <c r="C299" s="143"/>
      <c r="D299" s="178"/>
      <c r="E299" s="178"/>
      <c r="F299" s="178"/>
      <c r="G299" s="178"/>
      <c r="H299" s="177">
        <f>IFERROR(Table1[[#This Row],[No. of Weeks with instruction]]*Table1[[#This Row],[Hours per Week]],"")</f>
        <v>0</v>
      </c>
    </row>
    <row r="300" spans="1:8" x14ac:dyDescent="0.25">
      <c r="A300" s="140"/>
      <c r="B300" s="143"/>
      <c r="C300" s="143"/>
      <c r="D300" s="178"/>
      <c r="E300" s="178"/>
      <c r="F300" s="178"/>
      <c r="G300" s="178"/>
      <c r="H300" s="177">
        <f>IFERROR(Table1[[#This Row],[No. of Weeks with instruction]]*Table1[[#This Row],[Hours per Week]],"")</f>
        <v>0</v>
      </c>
    </row>
    <row r="301" spans="1:8" x14ac:dyDescent="0.25">
      <c r="A301" s="140"/>
      <c r="B301" s="143"/>
      <c r="C301" s="143"/>
      <c r="D301" s="178"/>
      <c r="E301" s="178"/>
      <c r="F301" s="178"/>
      <c r="G301" s="178"/>
      <c r="H301" s="177">
        <f>IFERROR(Table1[[#This Row],[No. of Weeks with instruction]]*Table1[[#This Row],[Hours per Week]],"")</f>
        <v>0</v>
      </c>
    </row>
    <row r="302" spans="1:8" x14ac:dyDescent="0.25">
      <c r="A302" s="140"/>
      <c r="B302" s="143"/>
      <c r="C302" s="143"/>
      <c r="D302" s="178"/>
      <c r="E302" s="178"/>
      <c r="F302" s="178"/>
      <c r="G302" s="178"/>
      <c r="H302" s="177">
        <f>IFERROR(Table1[[#This Row],[No. of Weeks with instruction]]*Table1[[#This Row],[Hours per Week]],"")</f>
        <v>0</v>
      </c>
    </row>
    <row r="303" spans="1:8" x14ac:dyDescent="0.25">
      <c r="A303" s="140"/>
      <c r="B303" s="143"/>
      <c r="C303" s="143"/>
      <c r="D303" s="178"/>
      <c r="E303" s="178"/>
      <c r="F303" s="178"/>
      <c r="G303" s="178"/>
      <c r="H303" s="177">
        <f>IFERROR(Table1[[#This Row],[No. of Weeks with instruction]]*Table1[[#This Row],[Hours per Week]],"")</f>
        <v>0</v>
      </c>
    </row>
    <row r="304" spans="1:8" x14ac:dyDescent="0.25">
      <c r="A304" s="140"/>
      <c r="B304" s="143"/>
      <c r="C304" s="143"/>
      <c r="D304" s="178"/>
      <c r="E304" s="178"/>
      <c r="F304" s="178"/>
      <c r="G304" s="178"/>
      <c r="H304" s="177">
        <f>IFERROR(Table1[[#This Row],[No. of Weeks with instruction]]*Table1[[#This Row],[Hours per Week]],"")</f>
        <v>0</v>
      </c>
    </row>
    <row r="305" spans="1:8" x14ac:dyDescent="0.25">
      <c r="A305" s="140"/>
      <c r="B305" s="143"/>
      <c r="C305" s="143"/>
      <c r="D305" s="178"/>
      <c r="E305" s="178"/>
      <c r="F305" s="178"/>
      <c r="G305" s="178"/>
      <c r="H305" s="177">
        <f>IFERROR(Table1[[#This Row],[No. of Weeks with instruction]]*Table1[[#This Row],[Hours per Week]],"")</f>
        <v>0</v>
      </c>
    </row>
    <row r="306" spans="1:8" x14ac:dyDescent="0.25">
      <c r="A306" s="140"/>
      <c r="B306" s="143"/>
      <c r="C306" s="143"/>
      <c r="D306" s="178"/>
      <c r="E306" s="178"/>
      <c r="F306" s="178"/>
      <c r="G306" s="178"/>
      <c r="H306" s="177">
        <f>IFERROR(Table1[[#This Row],[No. of Weeks with instruction]]*Table1[[#This Row],[Hours per Week]],"")</f>
        <v>0</v>
      </c>
    </row>
    <row r="307" spans="1:8" x14ac:dyDescent="0.25">
      <c r="A307" s="140"/>
      <c r="B307" s="143"/>
      <c r="C307" s="143"/>
      <c r="D307" s="178"/>
      <c r="E307" s="178"/>
      <c r="F307" s="178"/>
      <c r="G307" s="178"/>
      <c r="H307" s="177">
        <f>IFERROR(Table1[[#This Row],[No. of Weeks with instruction]]*Table1[[#This Row],[Hours per Week]],"")</f>
        <v>0</v>
      </c>
    </row>
    <row r="308" spans="1:8" x14ac:dyDescent="0.25">
      <c r="A308" s="140"/>
      <c r="B308" s="143"/>
      <c r="C308" s="143"/>
      <c r="D308" s="178"/>
      <c r="E308" s="178"/>
      <c r="F308" s="178"/>
      <c r="G308" s="178"/>
      <c r="H308" s="177">
        <f>IFERROR(Table1[[#This Row],[No. of Weeks with instruction]]*Table1[[#This Row],[Hours per Week]],"")</f>
        <v>0</v>
      </c>
    </row>
    <row r="309" spans="1:8" x14ac:dyDescent="0.25">
      <c r="A309" s="140"/>
      <c r="B309" s="143"/>
      <c r="C309" s="143"/>
      <c r="D309" s="178"/>
      <c r="E309" s="178"/>
      <c r="F309" s="178"/>
      <c r="G309" s="178"/>
      <c r="H309" s="177">
        <f>IFERROR(Table1[[#This Row],[No. of Weeks with instruction]]*Table1[[#This Row],[Hours per Week]],"")</f>
        <v>0</v>
      </c>
    </row>
    <row r="310" spans="1:8" x14ac:dyDescent="0.25">
      <c r="A310" s="140"/>
      <c r="B310" s="143"/>
      <c r="C310" s="143"/>
      <c r="D310" s="178"/>
      <c r="E310" s="178"/>
      <c r="F310" s="178"/>
      <c r="G310" s="178"/>
      <c r="H310" s="177">
        <f>IFERROR(Table1[[#This Row],[No. of Weeks with instruction]]*Table1[[#This Row],[Hours per Week]],"")</f>
        <v>0</v>
      </c>
    </row>
    <row r="311" spans="1:8" x14ac:dyDescent="0.25">
      <c r="A311" s="140"/>
      <c r="B311" s="143"/>
      <c r="C311" s="143"/>
      <c r="D311" s="178"/>
      <c r="E311" s="178"/>
      <c r="F311" s="178"/>
      <c r="G311" s="178"/>
      <c r="H311" s="177">
        <f>IFERROR(Table1[[#This Row],[No. of Weeks with instruction]]*Table1[[#This Row],[Hours per Week]],"")</f>
        <v>0</v>
      </c>
    </row>
    <row r="312" spans="1:8" x14ac:dyDescent="0.25">
      <c r="A312" s="140"/>
      <c r="B312" s="143"/>
      <c r="C312" s="143"/>
      <c r="D312" s="178"/>
      <c r="E312" s="178"/>
      <c r="F312" s="178"/>
      <c r="G312" s="178"/>
      <c r="H312" s="177">
        <f>IFERROR(Table1[[#This Row],[No. of Weeks with instruction]]*Table1[[#This Row],[Hours per Week]],"")</f>
        <v>0</v>
      </c>
    </row>
    <row r="313" spans="1:8" x14ac:dyDescent="0.25">
      <c r="A313" s="140"/>
      <c r="B313" s="143"/>
      <c r="C313" s="143"/>
      <c r="D313" s="178"/>
      <c r="E313" s="178"/>
      <c r="F313" s="178"/>
      <c r="G313" s="178"/>
      <c r="H313" s="177">
        <f>IFERROR(Table1[[#This Row],[No. of Weeks with instruction]]*Table1[[#This Row],[Hours per Week]],"")</f>
        <v>0</v>
      </c>
    </row>
    <row r="314" spans="1:8" x14ac:dyDescent="0.25">
      <c r="A314" s="140"/>
      <c r="B314" s="143"/>
      <c r="C314" s="143"/>
      <c r="D314" s="178"/>
      <c r="E314" s="178"/>
      <c r="F314" s="178"/>
      <c r="G314" s="178"/>
      <c r="H314" s="177">
        <f>IFERROR(Table1[[#This Row],[No. of Weeks with instruction]]*Table1[[#This Row],[Hours per Week]],"")</f>
        <v>0</v>
      </c>
    </row>
    <row r="315" spans="1:8" x14ac:dyDescent="0.25">
      <c r="A315" s="140"/>
      <c r="B315" s="143"/>
      <c r="C315" s="143"/>
      <c r="D315" s="178"/>
      <c r="E315" s="178"/>
      <c r="F315" s="178"/>
      <c r="G315" s="178"/>
      <c r="H315" s="177">
        <f>IFERROR(Table1[[#This Row],[No. of Weeks with instruction]]*Table1[[#This Row],[Hours per Week]],"")</f>
        <v>0</v>
      </c>
    </row>
    <row r="316" spans="1:8" x14ac:dyDescent="0.25">
      <c r="A316" s="140"/>
      <c r="B316" s="143"/>
      <c r="C316" s="143"/>
      <c r="D316" s="178"/>
      <c r="E316" s="178"/>
      <c r="F316" s="178"/>
      <c r="G316" s="178"/>
      <c r="H316" s="177">
        <f>IFERROR(Table1[[#This Row],[No. of Weeks with instruction]]*Table1[[#This Row],[Hours per Week]],"")</f>
        <v>0</v>
      </c>
    </row>
    <row r="317" spans="1:8" x14ac:dyDescent="0.25">
      <c r="A317" s="140"/>
      <c r="B317" s="143"/>
      <c r="C317" s="143"/>
      <c r="D317" s="178"/>
      <c r="E317" s="178"/>
      <c r="F317" s="178"/>
      <c r="G317" s="178"/>
      <c r="H317" s="177">
        <f>IFERROR(Table1[[#This Row],[No. of Weeks with instruction]]*Table1[[#This Row],[Hours per Week]],"")</f>
        <v>0</v>
      </c>
    </row>
    <row r="318" spans="1:8" x14ac:dyDescent="0.25">
      <c r="A318" s="140"/>
      <c r="B318" s="143"/>
      <c r="C318" s="143"/>
      <c r="D318" s="178"/>
      <c r="E318" s="178"/>
      <c r="F318" s="178"/>
      <c r="G318" s="178"/>
      <c r="H318" s="177">
        <f>IFERROR(Table1[[#This Row],[No. of Weeks with instruction]]*Table1[[#This Row],[Hours per Week]],"")</f>
        <v>0</v>
      </c>
    </row>
    <row r="319" spans="1:8" x14ac:dyDescent="0.25">
      <c r="A319" s="140"/>
      <c r="B319" s="143"/>
      <c r="C319" s="143"/>
      <c r="D319" s="178"/>
      <c r="E319" s="178"/>
      <c r="F319" s="178"/>
      <c r="G319" s="178"/>
      <c r="H319" s="177">
        <f>IFERROR(Table1[[#This Row],[No. of Weeks with instruction]]*Table1[[#This Row],[Hours per Week]],"")</f>
        <v>0</v>
      </c>
    </row>
    <row r="320" spans="1:8" x14ac:dyDescent="0.25">
      <c r="A320" s="140"/>
      <c r="B320" s="143"/>
      <c r="C320" s="143"/>
      <c r="D320" s="178"/>
      <c r="E320" s="178"/>
      <c r="F320" s="178"/>
      <c r="G320" s="178"/>
      <c r="H320" s="177">
        <f>IFERROR(Table1[[#This Row],[No. of Weeks with instruction]]*Table1[[#This Row],[Hours per Week]],"")</f>
        <v>0</v>
      </c>
    </row>
    <row r="321" spans="1:8" x14ac:dyDescent="0.25">
      <c r="A321" s="140"/>
      <c r="B321" s="143"/>
      <c r="C321" s="143"/>
      <c r="D321" s="178"/>
      <c r="E321" s="178"/>
      <c r="F321" s="178"/>
      <c r="G321" s="178"/>
      <c r="H321" s="177">
        <f>IFERROR(Table1[[#This Row],[No. of Weeks with instruction]]*Table1[[#This Row],[Hours per Week]],"")</f>
        <v>0</v>
      </c>
    </row>
    <row r="322" spans="1:8" x14ac:dyDescent="0.25">
      <c r="A322" s="140"/>
      <c r="B322" s="143"/>
      <c r="C322" s="143"/>
      <c r="D322" s="178"/>
      <c r="E322" s="178"/>
      <c r="F322" s="178"/>
      <c r="G322" s="178"/>
      <c r="H322" s="177">
        <f>IFERROR(Table1[[#This Row],[No. of Weeks with instruction]]*Table1[[#This Row],[Hours per Week]],"")</f>
        <v>0</v>
      </c>
    </row>
    <row r="323" spans="1:8" x14ac:dyDescent="0.25">
      <c r="A323" s="140"/>
      <c r="B323" s="143"/>
      <c r="C323" s="143"/>
      <c r="D323" s="178"/>
      <c r="E323" s="178"/>
      <c r="F323" s="178"/>
      <c r="G323" s="178"/>
      <c r="H323" s="177">
        <f>IFERROR(Table1[[#This Row],[No. of Weeks with instruction]]*Table1[[#This Row],[Hours per Week]],"")</f>
        <v>0</v>
      </c>
    </row>
    <row r="324" spans="1:8" x14ac:dyDescent="0.25">
      <c r="A324" s="140"/>
      <c r="B324" s="143"/>
      <c r="C324" s="143"/>
      <c r="D324" s="178"/>
      <c r="E324" s="178"/>
      <c r="F324" s="178"/>
      <c r="G324" s="178"/>
      <c r="H324" s="177">
        <f>IFERROR(Table1[[#This Row],[No. of Weeks with instruction]]*Table1[[#This Row],[Hours per Week]],"")</f>
        <v>0</v>
      </c>
    </row>
    <row r="325" spans="1:8" x14ac:dyDescent="0.25">
      <c r="A325" s="140"/>
      <c r="B325" s="143"/>
      <c r="C325" s="143"/>
      <c r="D325" s="178"/>
      <c r="E325" s="178"/>
      <c r="F325" s="178"/>
      <c r="G325" s="178"/>
      <c r="H325" s="177">
        <f>IFERROR(Table1[[#This Row],[No. of Weeks with instruction]]*Table1[[#This Row],[Hours per Week]],"")</f>
        <v>0</v>
      </c>
    </row>
    <row r="326" spans="1:8" x14ac:dyDescent="0.25">
      <c r="A326" s="140"/>
      <c r="B326" s="143"/>
      <c r="C326" s="143"/>
      <c r="D326" s="178"/>
      <c r="E326" s="178"/>
      <c r="F326" s="178"/>
      <c r="G326" s="178"/>
      <c r="H326" s="177">
        <f>IFERROR(Table1[[#This Row],[No. of Weeks with instruction]]*Table1[[#This Row],[Hours per Week]],"")</f>
        <v>0</v>
      </c>
    </row>
    <row r="327" spans="1:8" x14ac:dyDescent="0.25">
      <c r="A327" s="140"/>
      <c r="B327" s="143"/>
      <c r="C327" s="143"/>
      <c r="D327" s="178"/>
      <c r="E327" s="178"/>
      <c r="F327" s="178"/>
      <c r="G327" s="178"/>
      <c r="H327" s="177">
        <f>IFERROR(Table1[[#This Row],[No. of Weeks with instruction]]*Table1[[#This Row],[Hours per Week]],"")</f>
        <v>0</v>
      </c>
    </row>
    <row r="328" spans="1:8" x14ac:dyDescent="0.25">
      <c r="A328" s="140"/>
      <c r="B328" s="143"/>
      <c r="C328" s="143"/>
      <c r="D328" s="178"/>
      <c r="E328" s="178"/>
      <c r="F328" s="178"/>
      <c r="G328" s="178"/>
      <c r="H328" s="177">
        <f>IFERROR(Table1[[#This Row],[No. of Weeks with instruction]]*Table1[[#This Row],[Hours per Week]],"")</f>
        <v>0</v>
      </c>
    </row>
    <row r="329" spans="1:8" x14ac:dyDescent="0.25">
      <c r="A329" s="140"/>
      <c r="B329" s="143"/>
      <c r="C329" s="143"/>
      <c r="D329" s="178"/>
      <c r="E329" s="178"/>
      <c r="F329" s="178"/>
      <c r="G329" s="178"/>
      <c r="H329" s="177">
        <f>IFERROR(Table1[[#This Row],[No. of Weeks with instruction]]*Table1[[#This Row],[Hours per Week]],"")</f>
        <v>0</v>
      </c>
    </row>
    <row r="330" spans="1:8" x14ac:dyDescent="0.25">
      <c r="A330" s="140"/>
      <c r="B330" s="143"/>
      <c r="C330" s="143"/>
      <c r="D330" s="178"/>
      <c r="E330" s="178"/>
      <c r="F330" s="178"/>
      <c r="G330" s="178"/>
      <c r="H330" s="177">
        <f>IFERROR(Table1[[#This Row],[No. of Weeks with instruction]]*Table1[[#This Row],[Hours per Week]],"")</f>
        <v>0</v>
      </c>
    </row>
    <row r="331" spans="1:8" x14ac:dyDescent="0.25">
      <c r="A331" s="140"/>
      <c r="B331" s="143"/>
      <c r="C331" s="143"/>
      <c r="D331" s="178"/>
      <c r="E331" s="178"/>
      <c r="F331" s="178"/>
      <c r="G331" s="178"/>
      <c r="H331" s="177">
        <f>IFERROR(Table1[[#This Row],[No. of Weeks with instruction]]*Table1[[#This Row],[Hours per Week]],"")</f>
        <v>0</v>
      </c>
    </row>
    <row r="332" spans="1:8" x14ac:dyDescent="0.25">
      <c r="A332" s="140"/>
      <c r="B332" s="143"/>
      <c r="C332" s="143"/>
      <c r="D332" s="178"/>
      <c r="E332" s="178"/>
      <c r="F332" s="178"/>
      <c r="G332" s="178"/>
      <c r="H332" s="177">
        <f>IFERROR(Table1[[#This Row],[No. of Weeks with instruction]]*Table1[[#This Row],[Hours per Week]],"")</f>
        <v>0</v>
      </c>
    </row>
    <row r="333" spans="1:8" x14ac:dyDescent="0.25">
      <c r="A333" s="140"/>
      <c r="B333" s="143"/>
      <c r="C333" s="143"/>
      <c r="D333" s="178"/>
      <c r="E333" s="178"/>
      <c r="F333" s="178"/>
      <c r="G333" s="178"/>
      <c r="H333" s="177">
        <f>IFERROR(Table1[[#This Row],[No. of Weeks with instruction]]*Table1[[#This Row],[Hours per Week]],"")</f>
        <v>0</v>
      </c>
    </row>
    <row r="334" spans="1:8" x14ac:dyDescent="0.25">
      <c r="A334" s="140"/>
      <c r="B334" s="143"/>
      <c r="C334" s="143"/>
      <c r="D334" s="178"/>
      <c r="E334" s="178"/>
      <c r="F334" s="178"/>
      <c r="G334" s="178"/>
      <c r="H334" s="177">
        <f>IFERROR(Table1[[#This Row],[No. of Weeks with instruction]]*Table1[[#This Row],[Hours per Week]],"")</f>
        <v>0</v>
      </c>
    </row>
    <row r="335" spans="1:8" x14ac:dyDescent="0.25">
      <c r="A335" s="140"/>
      <c r="B335" s="143"/>
      <c r="C335" s="143"/>
      <c r="D335" s="178"/>
      <c r="E335" s="178"/>
      <c r="F335" s="178"/>
      <c r="G335" s="178"/>
      <c r="H335" s="177">
        <f>IFERROR(Table1[[#This Row],[No. of Weeks with instruction]]*Table1[[#This Row],[Hours per Week]],"")</f>
        <v>0</v>
      </c>
    </row>
    <row r="336" spans="1:8" x14ac:dyDescent="0.25">
      <c r="A336" s="140"/>
      <c r="B336" s="143"/>
      <c r="C336" s="143"/>
      <c r="D336" s="178"/>
      <c r="E336" s="178"/>
      <c r="F336" s="178"/>
      <c r="G336" s="178"/>
      <c r="H336" s="177">
        <f>IFERROR(Table1[[#This Row],[No. of Weeks with instruction]]*Table1[[#This Row],[Hours per Week]],"")</f>
        <v>0</v>
      </c>
    </row>
    <row r="337" spans="1:8" x14ac:dyDescent="0.25">
      <c r="A337" s="76"/>
      <c r="B337" s="77"/>
      <c r="C337" s="77"/>
      <c r="D337" s="149"/>
      <c r="E337" s="149"/>
      <c r="F337" s="149"/>
      <c r="G337" s="149"/>
      <c r="H337" s="149"/>
    </row>
    <row r="338" spans="1:8" x14ac:dyDescent="0.25">
      <c r="A338" s="76"/>
      <c r="B338" s="76"/>
      <c r="C338" s="76"/>
      <c r="D338" s="149"/>
      <c r="E338" s="149"/>
      <c r="F338" s="149"/>
      <c r="G338" s="149"/>
      <c r="H338" s="149"/>
    </row>
    <row r="339" spans="1:8" x14ac:dyDescent="0.25">
      <c r="A339" s="76"/>
      <c r="B339" s="76"/>
      <c r="C339" s="76"/>
    </row>
    <row r="340" spans="1:8" x14ac:dyDescent="0.25">
      <c r="A340" s="76"/>
      <c r="B340" s="76"/>
      <c r="C340" s="76"/>
    </row>
    <row r="341" spans="1:8" x14ac:dyDescent="0.25">
      <c r="A341" s="76"/>
      <c r="B341" s="76"/>
      <c r="C341" s="76"/>
    </row>
    <row r="342" spans="1:8" x14ac:dyDescent="0.25">
      <c r="A342" s="76"/>
      <c r="B342" s="76"/>
      <c r="C342" s="76"/>
    </row>
    <row r="343" spans="1:8" x14ac:dyDescent="0.25">
      <c r="A343" s="76"/>
      <c r="B343" s="76"/>
      <c r="C343" s="76"/>
    </row>
    <row r="344" spans="1:8" x14ac:dyDescent="0.25">
      <c r="A344" s="76"/>
      <c r="B344" s="76"/>
      <c r="C344" s="76"/>
    </row>
    <row r="345" spans="1:8" x14ac:dyDescent="0.25">
      <c r="A345" s="76"/>
      <c r="B345" s="76"/>
      <c r="C345" s="76"/>
    </row>
    <row r="346" spans="1:8" x14ac:dyDescent="0.25">
      <c r="A346" s="76"/>
      <c r="B346" s="76"/>
      <c r="C346" s="76"/>
    </row>
    <row r="347" spans="1:8" x14ac:dyDescent="0.25">
      <c r="A347" s="76"/>
      <c r="B347" s="76"/>
      <c r="C347" s="76"/>
    </row>
    <row r="348" spans="1:8" x14ac:dyDescent="0.25">
      <c r="A348" s="76"/>
      <c r="B348" s="76"/>
      <c r="C348" s="76"/>
    </row>
    <row r="349" spans="1:8" x14ac:dyDescent="0.25">
      <c r="A349" s="76"/>
      <c r="B349" s="76"/>
      <c r="C349" s="76"/>
    </row>
    <row r="350" spans="1:8" x14ac:dyDescent="0.25">
      <c r="A350" s="76"/>
      <c r="B350" s="76"/>
      <c r="C350" s="76"/>
    </row>
    <row r="351" spans="1:8" x14ac:dyDescent="0.25">
      <c r="A351" s="76"/>
      <c r="B351" s="76"/>
      <c r="C351" s="76"/>
    </row>
    <row r="352" spans="1:8" x14ac:dyDescent="0.25">
      <c r="A352" s="76"/>
      <c r="B352" s="76"/>
      <c r="C352" s="76"/>
    </row>
    <row r="353" spans="1:3" x14ac:dyDescent="0.25">
      <c r="A353" s="76"/>
      <c r="B353" s="76"/>
      <c r="C353" s="76"/>
    </row>
    <row r="354" spans="1:3" x14ac:dyDescent="0.25">
      <c r="A354" s="76"/>
      <c r="B354" s="76"/>
      <c r="C354" s="76"/>
    </row>
    <row r="355" spans="1:3" x14ac:dyDescent="0.25">
      <c r="A355" s="76"/>
      <c r="B355" s="76"/>
      <c r="C355" s="76"/>
    </row>
    <row r="356" spans="1:3" x14ac:dyDescent="0.25">
      <c r="A356" s="76"/>
      <c r="B356" s="76"/>
      <c r="C356" s="76"/>
    </row>
    <row r="357" spans="1:3" x14ac:dyDescent="0.25">
      <c r="A357" s="76"/>
      <c r="B357" s="76"/>
      <c r="C357" s="76"/>
    </row>
    <row r="358" spans="1:3" x14ac:dyDescent="0.25">
      <c r="A358" s="76"/>
      <c r="B358" s="76"/>
      <c r="C358" s="76"/>
    </row>
    <row r="359" spans="1:3" x14ac:dyDescent="0.25">
      <c r="A359" s="76"/>
      <c r="B359" s="76"/>
      <c r="C359" s="76"/>
    </row>
    <row r="360" spans="1:3" x14ac:dyDescent="0.25">
      <c r="A360" s="76"/>
      <c r="B360" s="76"/>
      <c r="C360" s="76"/>
    </row>
    <row r="361" spans="1:3" x14ac:dyDescent="0.25">
      <c r="A361" s="76"/>
      <c r="B361" s="76"/>
      <c r="C361" s="76"/>
    </row>
    <row r="362" spans="1:3" x14ac:dyDescent="0.25">
      <c r="A362" s="76"/>
      <c r="B362" s="76"/>
      <c r="C362" s="76"/>
    </row>
    <row r="363" spans="1:3" x14ac:dyDescent="0.25">
      <c r="A363" s="76"/>
      <c r="B363" s="76"/>
      <c r="C363" s="76"/>
    </row>
    <row r="364" spans="1:3" x14ac:dyDescent="0.25">
      <c r="A364" s="76"/>
      <c r="B364" s="76"/>
      <c r="C364" s="76"/>
    </row>
    <row r="365" spans="1:3" x14ac:dyDescent="0.25">
      <c r="A365" s="76"/>
      <c r="B365" s="76"/>
      <c r="C365" s="76"/>
    </row>
    <row r="366" spans="1:3" x14ac:dyDescent="0.25">
      <c r="A366" s="76"/>
      <c r="B366" s="76"/>
      <c r="C366" s="76"/>
    </row>
    <row r="367" spans="1:3" x14ac:dyDescent="0.25">
      <c r="A367" s="76"/>
      <c r="B367" s="76"/>
      <c r="C367" s="76"/>
    </row>
  </sheetData>
  <sheetProtection algorithmName="SHA-512" hashValue="2uHYBp8f4qJxIL0uK9owPhrb490A5EzGPh8SHd76xMLDXXGa3z3OVEC9HxIVIetC809MTdsEN66o9+DnNTYjzQ==" saltValue="dlVvDaSrPKBedrJlJRugig==" spinCount="100000" sheet="1" selectLockedCells="1"/>
  <mergeCells count="3">
    <mergeCell ref="B6:E6"/>
    <mergeCell ref="B4:E4"/>
    <mergeCell ref="B5:E5"/>
  </mergeCells>
  <printOptions horizontalCentered="1"/>
  <pageMargins left="0.7" right="0.7" top="0.75" bottom="0.75" header="0.3" footer="0.3"/>
  <pageSetup orientation="landscape"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14:formula1>
            <xm:f>'DATA LOOKUP'!$C$2:$C$3</xm:f>
          </x14:formula1>
          <xm:sqref>D11</xm:sqref>
        </x14:dataValidation>
        <x14:dataValidation type="list" allowBlank="1" showInputMessage="1" showErrorMessage="1">
          <x14:formula1>
            <xm:f>'DATA LOOKUP'!$A$2:$A$9</xm:f>
          </x14:formula1>
          <xm:sqref>A11:A336</xm:sqref>
        </x14:dataValidation>
        <x14:dataValidation type="list" allowBlank="1" showInputMessage="1" showErrorMessage="1">
          <x14:formula1>
            <xm:f>'DATA LOOKUP'!$E$2:$E$4</xm:f>
          </x14:formula1>
          <xm:sqref>B6:E6</xm:sqref>
        </x14:dataValidation>
        <x14:dataValidation type="list" allowBlank="1" showInputMessage="1" showErrorMessage="1">
          <x14:formula1>
            <xm:f>Allocations!$A$6:$A$72</xm:f>
          </x14:formula1>
          <xm:sqref>B4:E4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A9D08E"/>
  </sheetPr>
  <dimension ref="A1:G22"/>
  <sheetViews>
    <sheetView zoomScaleNormal="100" workbookViewId="0">
      <selection activeCell="D13" sqref="D13"/>
    </sheetView>
  </sheetViews>
  <sheetFormatPr defaultColWidth="9.140625" defaultRowHeight="15" x14ac:dyDescent="0.25"/>
  <cols>
    <col min="1" max="1" width="20.28515625" style="39" customWidth="1"/>
    <col min="2" max="2" width="21.7109375" style="39" customWidth="1"/>
    <col min="3" max="3" width="26.7109375" style="39" customWidth="1"/>
    <col min="4" max="4" width="17.85546875" style="39" customWidth="1"/>
    <col min="5" max="5" width="19.140625" style="39" customWidth="1"/>
    <col min="6" max="6" width="20.140625" style="39" customWidth="1"/>
    <col min="7" max="16384" width="9.140625" style="39"/>
  </cols>
  <sheetData>
    <row r="1" spans="1:7" ht="18.75" x14ac:dyDescent="0.25">
      <c r="A1" s="409" t="s">
        <v>134</v>
      </c>
      <c r="B1" s="409"/>
      <c r="C1" s="409"/>
      <c r="D1" s="15"/>
      <c r="E1" s="15"/>
      <c r="F1" s="15"/>
    </row>
    <row r="2" spans="1:7" ht="28.5" customHeight="1" x14ac:dyDescent="0.25">
      <c r="A2" s="16"/>
      <c r="B2" s="15"/>
      <c r="C2" s="15"/>
      <c r="D2" s="15"/>
      <c r="E2" s="15"/>
      <c r="F2" s="15"/>
    </row>
    <row r="3" spans="1:7" x14ac:dyDescent="0.25">
      <c r="A3" s="16" t="s">
        <v>92</v>
      </c>
      <c r="B3" s="17"/>
      <c r="C3" s="15"/>
      <c r="D3" s="15"/>
      <c r="E3" s="15"/>
      <c r="F3" s="15"/>
    </row>
    <row r="4" spans="1:7" x14ac:dyDescent="0.25">
      <c r="A4" s="2" t="s">
        <v>93</v>
      </c>
      <c r="B4" s="404"/>
      <c r="C4" s="406"/>
      <c r="D4" s="80" t="s">
        <v>94</v>
      </c>
      <c r="E4" s="51"/>
      <c r="G4" s="44"/>
    </row>
    <row r="5" spans="1:7" x14ac:dyDescent="0.25">
      <c r="A5" s="2" t="s">
        <v>4</v>
      </c>
      <c r="B5" s="407"/>
      <c r="C5" s="408"/>
      <c r="D5" s="51"/>
      <c r="E5" s="51"/>
      <c r="G5" s="15"/>
    </row>
    <row r="6" spans="1:7" x14ac:dyDescent="0.25">
      <c r="A6" s="2" t="s">
        <v>5</v>
      </c>
      <c r="B6" s="404"/>
      <c r="C6" s="406"/>
      <c r="D6" s="80" t="s">
        <v>6</v>
      </c>
      <c r="E6" s="51"/>
      <c r="G6" s="44"/>
    </row>
    <row r="7" spans="1:7" x14ac:dyDescent="0.25">
      <c r="A7" s="15"/>
      <c r="B7" s="15"/>
      <c r="C7" s="15"/>
      <c r="D7" s="15"/>
      <c r="E7" s="15"/>
      <c r="F7" s="15"/>
    </row>
    <row r="8" spans="1:7" x14ac:dyDescent="0.25">
      <c r="A8" s="30" t="s">
        <v>115</v>
      </c>
      <c r="B8" s="15"/>
      <c r="C8" s="15"/>
      <c r="D8" s="15"/>
      <c r="E8" s="15"/>
      <c r="F8" s="15"/>
    </row>
    <row r="9" spans="1:7" x14ac:dyDescent="0.25">
      <c r="A9" s="29" t="s">
        <v>98</v>
      </c>
      <c r="B9" s="29" t="s">
        <v>99</v>
      </c>
      <c r="C9" s="29" t="s">
        <v>100</v>
      </c>
      <c r="D9" s="29" t="s">
        <v>101</v>
      </c>
      <c r="E9" s="29" t="s">
        <v>102</v>
      </c>
      <c r="F9" s="29" t="s">
        <v>103</v>
      </c>
    </row>
    <row r="10" spans="1:7" ht="60" customHeight="1" x14ac:dyDescent="0.25">
      <c r="A10" s="79" t="s">
        <v>135</v>
      </c>
      <c r="B10" s="79" t="s">
        <v>118</v>
      </c>
      <c r="C10" s="79" t="s">
        <v>136</v>
      </c>
      <c r="D10" s="79" t="s">
        <v>137</v>
      </c>
      <c r="E10" s="79" t="s">
        <v>138</v>
      </c>
      <c r="F10" s="79" t="s">
        <v>139</v>
      </c>
    </row>
    <row r="11" spans="1:7" x14ac:dyDescent="0.25">
      <c r="A11" s="332"/>
      <c r="B11" s="332"/>
      <c r="C11" s="332"/>
      <c r="D11" s="332"/>
      <c r="E11" s="332"/>
      <c r="F11" s="332"/>
    </row>
    <row r="12" spans="1:7" x14ac:dyDescent="0.25">
      <c r="A12" s="332"/>
      <c r="B12" s="332"/>
      <c r="C12" s="332"/>
      <c r="D12" s="332"/>
      <c r="E12" s="332"/>
      <c r="F12" s="332"/>
    </row>
    <row r="13" spans="1:7" x14ac:dyDescent="0.25">
      <c r="A13" s="332"/>
      <c r="B13" s="332"/>
      <c r="C13" s="332"/>
      <c r="D13" s="332"/>
      <c r="E13" s="332"/>
      <c r="F13" s="332"/>
    </row>
    <row r="14" spans="1:7" x14ac:dyDescent="0.25">
      <c r="A14" s="332"/>
      <c r="B14" s="332"/>
      <c r="C14" s="332"/>
      <c r="D14" s="332"/>
      <c r="E14" s="332"/>
      <c r="F14" s="332"/>
    </row>
    <row r="15" spans="1:7" x14ac:dyDescent="0.25">
      <c r="A15" s="332"/>
      <c r="B15" s="332"/>
      <c r="C15" s="332"/>
      <c r="D15" s="332"/>
      <c r="E15" s="332"/>
      <c r="F15" s="332"/>
    </row>
    <row r="16" spans="1:7" x14ac:dyDescent="0.25">
      <c r="A16" s="332"/>
      <c r="B16" s="332"/>
      <c r="C16" s="332"/>
      <c r="D16" s="332"/>
      <c r="E16" s="332"/>
      <c r="F16" s="332"/>
    </row>
    <row r="17" spans="1:6" x14ac:dyDescent="0.25">
      <c r="A17" s="332"/>
      <c r="B17" s="332"/>
      <c r="C17" s="332"/>
      <c r="D17" s="332"/>
      <c r="E17" s="332"/>
      <c r="F17" s="332"/>
    </row>
    <row r="18" spans="1:6" x14ac:dyDescent="0.25">
      <c r="A18" s="332"/>
      <c r="B18" s="332"/>
      <c r="C18" s="332"/>
      <c r="D18" s="332"/>
      <c r="E18" s="332"/>
      <c r="F18" s="332"/>
    </row>
    <row r="19" spans="1:6" x14ac:dyDescent="0.25">
      <c r="A19" s="332"/>
      <c r="B19" s="332"/>
      <c r="C19" s="332"/>
      <c r="D19" s="332"/>
      <c r="E19" s="332"/>
      <c r="F19" s="332"/>
    </row>
    <row r="20" spans="1:6" x14ac:dyDescent="0.25">
      <c r="A20" s="332"/>
      <c r="B20" s="332"/>
      <c r="C20" s="332"/>
      <c r="D20" s="332"/>
      <c r="E20" s="332"/>
      <c r="F20" s="332"/>
    </row>
    <row r="21" spans="1:6" x14ac:dyDescent="0.25">
      <c r="A21" s="332"/>
      <c r="B21" s="332"/>
      <c r="C21" s="332"/>
      <c r="D21" s="332"/>
      <c r="E21" s="332"/>
      <c r="F21" s="332"/>
    </row>
    <row r="22" spans="1:6" x14ac:dyDescent="0.25">
      <c r="A22" s="332"/>
      <c r="B22" s="332"/>
      <c r="C22" s="332"/>
      <c r="D22" s="332"/>
      <c r="E22" s="332"/>
      <c r="F22" s="332"/>
    </row>
  </sheetData>
  <sheetProtection algorithmName="SHA-512" hashValue="WPZYaiskk7fZokU3p/L8DOY7z4mV/WmHQV9rUe7kSe+uc/MxtoMqXGXKPpuH5k5l9JCkjhj2dGkoFWTI5s9xjQ==" saltValue="XuqdNi3dqh3cAuSXP0KZZA==" spinCount="100000" sheet="1" objects="1" scenarios="1" selectLockedCells="1"/>
  <mergeCells count="4">
    <mergeCell ref="B4:C4"/>
    <mergeCell ref="B6:C6"/>
    <mergeCell ref="B5:C5"/>
    <mergeCell ref="A1:C1"/>
  </mergeCells>
  <dataValidations count="1">
    <dataValidation allowBlank="1" showInputMessage="1" showErrorMessage="1" sqref="A11"/>
  </dataValidations>
  <printOptions horizontalCentered="1"/>
  <pageMargins left="0.45" right="0.45" top="0.75" bottom="0.75" header="0.3" footer="0.3"/>
  <pageSetup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Allocations!$A$6:$A$72</xm:f>
          </x14:formula1>
          <xm:sqref>B4:C4</xm:sqref>
        </x14:dataValidation>
        <x14:dataValidation type="list" allowBlank="1" showInputMessage="1" showErrorMessage="1">
          <x14:formula1>
            <xm:f>'DATA LOOKUP'!$E$2:$E$4</xm:f>
          </x14:formula1>
          <xm:sqref>B6:C6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28"/>
  <sheetViews>
    <sheetView zoomScaleNormal="100" workbookViewId="0">
      <selection activeCell="B12" sqref="B12"/>
    </sheetView>
  </sheetViews>
  <sheetFormatPr defaultRowHeight="15" x14ac:dyDescent="0.25"/>
  <cols>
    <col min="1" max="1" width="27.85546875" customWidth="1"/>
    <col min="2" max="2" width="33.140625" customWidth="1"/>
    <col min="3" max="3" width="30.28515625" customWidth="1"/>
    <col min="4" max="4" width="30.42578125" customWidth="1"/>
    <col min="5" max="5" width="10.140625" customWidth="1"/>
    <col min="6" max="6" width="62.28515625" customWidth="1"/>
  </cols>
  <sheetData>
    <row r="1" spans="1:11" ht="18.75" x14ac:dyDescent="0.25">
      <c r="A1" s="151" t="s">
        <v>140</v>
      </c>
      <c r="B1" s="15"/>
      <c r="C1" s="52"/>
      <c r="D1" s="53"/>
      <c r="E1" s="52"/>
      <c r="F1" s="15"/>
    </row>
    <row r="2" spans="1:11" ht="21.75" customHeight="1" x14ac:dyDescent="0.25">
      <c r="A2" s="380" t="s">
        <v>317</v>
      </c>
      <c r="B2" s="381"/>
      <c r="C2" s="52"/>
      <c r="D2" s="53"/>
      <c r="E2" s="52"/>
      <c r="F2" s="15"/>
    </row>
    <row r="3" spans="1:11" x14ac:dyDescent="0.25">
      <c r="A3" s="410" t="s">
        <v>92</v>
      </c>
      <c r="B3" s="411"/>
      <c r="C3" s="411"/>
      <c r="E3" s="15"/>
      <c r="F3" s="44"/>
    </row>
    <row r="4" spans="1:11" x14ac:dyDescent="0.25">
      <c r="A4" s="2" t="s">
        <v>93</v>
      </c>
      <c r="B4" s="404" t="s">
        <v>167</v>
      </c>
      <c r="C4" s="406"/>
      <c r="D4" s="80" t="s">
        <v>94</v>
      </c>
      <c r="F4" s="58"/>
      <c r="G4" s="59"/>
      <c r="H4" s="59"/>
      <c r="I4" s="59"/>
      <c r="J4" s="59"/>
    </row>
    <row r="5" spans="1:11" x14ac:dyDescent="0.25">
      <c r="A5" s="2" t="s">
        <v>4</v>
      </c>
      <c r="B5" s="407"/>
      <c r="C5" s="408"/>
      <c r="D5" s="161"/>
      <c r="E5" s="15"/>
      <c r="F5" s="15"/>
    </row>
    <row r="6" spans="1:11" x14ac:dyDescent="0.25">
      <c r="A6" s="2" t="s">
        <v>5</v>
      </c>
      <c r="B6" s="404"/>
      <c r="C6" s="406"/>
      <c r="D6" s="80" t="s">
        <v>6</v>
      </c>
      <c r="E6" s="15"/>
      <c r="F6" s="15"/>
    </row>
    <row r="7" spans="1:11" x14ac:dyDescent="0.25">
      <c r="A7" s="30" t="s">
        <v>141</v>
      </c>
      <c r="B7" s="15"/>
      <c r="C7" s="15"/>
      <c r="D7" s="15"/>
      <c r="E7" s="15"/>
      <c r="F7" s="15"/>
    </row>
    <row r="8" spans="1:11" x14ac:dyDescent="0.25">
      <c r="A8" s="15"/>
      <c r="B8" s="15"/>
      <c r="C8" s="15"/>
      <c r="D8" s="15"/>
      <c r="E8" s="15"/>
    </row>
    <row r="9" spans="1:11" ht="46.5" customHeight="1" x14ac:dyDescent="0.25">
      <c r="A9" s="85"/>
      <c r="B9" s="57" t="s">
        <v>142</v>
      </c>
      <c r="C9" s="57" t="s">
        <v>143</v>
      </c>
      <c r="D9" s="57" t="s">
        <v>144</v>
      </c>
      <c r="F9" s="123" t="s">
        <v>145</v>
      </c>
      <c r="G9" s="99"/>
      <c r="H9" s="99"/>
      <c r="I9" s="99"/>
      <c r="J9" s="99"/>
      <c r="K9" s="99"/>
    </row>
    <row r="10" spans="1:11" x14ac:dyDescent="0.25">
      <c r="A10" s="86" t="s">
        <v>146</v>
      </c>
      <c r="B10" s="87" t="s">
        <v>147</v>
      </c>
      <c r="C10" s="87" t="s">
        <v>147</v>
      </c>
      <c r="D10" s="87"/>
      <c r="F10" s="99"/>
      <c r="G10" s="99"/>
      <c r="H10" s="99"/>
      <c r="I10" s="99"/>
      <c r="J10" s="99"/>
      <c r="K10" s="99"/>
    </row>
    <row r="11" spans="1:11" x14ac:dyDescent="0.25">
      <c r="A11" s="144" t="s">
        <v>148</v>
      </c>
      <c r="B11" s="174"/>
      <c r="C11" s="174"/>
      <c r="D11" s="175">
        <f>IFERROR((C11+B11),"n/a")</f>
        <v>0</v>
      </c>
      <c r="F11" s="99"/>
      <c r="G11" s="99"/>
      <c r="H11" s="99"/>
      <c r="I11" s="99"/>
      <c r="J11" s="99"/>
      <c r="K11" s="99"/>
    </row>
    <row r="12" spans="1:11" x14ac:dyDescent="0.25">
      <c r="A12" s="144" t="s">
        <v>149</v>
      </c>
      <c r="B12" s="174"/>
      <c r="C12" s="174"/>
      <c r="D12" s="175">
        <f t="shared" ref="D12:D15" si="0">IFERROR((C12+B12),"n/a")</f>
        <v>0</v>
      </c>
      <c r="F12" s="99"/>
      <c r="G12" s="99"/>
      <c r="H12" s="99"/>
      <c r="I12" s="99"/>
      <c r="J12" s="99"/>
      <c r="K12" s="99"/>
    </row>
    <row r="13" spans="1:11" x14ac:dyDescent="0.25">
      <c r="A13" s="144" t="s">
        <v>150</v>
      </c>
      <c r="B13" s="174"/>
      <c r="C13" s="174"/>
      <c r="D13" s="175">
        <f t="shared" si="0"/>
        <v>0</v>
      </c>
      <c r="F13" s="99"/>
      <c r="G13" s="99"/>
      <c r="H13" s="99"/>
      <c r="I13" s="99"/>
      <c r="J13" s="99"/>
      <c r="K13" s="99"/>
    </row>
    <row r="14" spans="1:11" x14ac:dyDescent="0.25">
      <c r="A14" s="144" t="s">
        <v>151</v>
      </c>
      <c r="B14" s="174"/>
      <c r="C14" s="174"/>
      <c r="D14" s="175">
        <f>IFERROR((C14+B14),"n/a")</f>
        <v>0</v>
      </c>
    </row>
    <row r="15" spans="1:11" x14ac:dyDescent="0.25">
      <c r="A15" s="144" t="s">
        <v>152</v>
      </c>
      <c r="B15" s="174"/>
      <c r="C15" s="174"/>
      <c r="D15" s="175">
        <f t="shared" si="0"/>
        <v>0</v>
      </c>
    </row>
    <row r="16" spans="1:11" x14ac:dyDescent="0.25">
      <c r="A16" s="317" t="s">
        <v>153</v>
      </c>
      <c r="B16" s="318">
        <f>SUM(B11:B15)</f>
        <v>0</v>
      </c>
      <c r="C16" s="318">
        <f>SUM(C11:C15)</f>
        <v>0</v>
      </c>
      <c r="D16" s="318">
        <f>SUM(D11:D15)</f>
        <v>0</v>
      </c>
    </row>
    <row r="17" spans="1:6" x14ac:dyDescent="0.25">
      <c r="A17" s="86" t="s">
        <v>154</v>
      </c>
      <c r="B17" s="88"/>
      <c r="C17" s="31"/>
      <c r="D17" s="32"/>
      <c r="E17" s="56"/>
    </row>
    <row r="18" spans="1:6" x14ac:dyDescent="0.25">
      <c r="A18" s="144" t="s">
        <v>155</v>
      </c>
      <c r="B18" s="174"/>
      <c r="C18" s="174"/>
      <c r="D18" s="175">
        <f t="shared" ref="D18" si="1">IFERROR((C18+B18),"n/a")</f>
        <v>0</v>
      </c>
      <c r="E18" s="56"/>
    </row>
    <row r="19" spans="1:6" x14ac:dyDescent="0.25">
      <c r="A19" s="144" t="s">
        <v>156</v>
      </c>
      <c r="B19" s="174"/>
      <c r="C19" s="174"/>
      <c r="D19" s="175">
        <f>IFERROR((C19+B19),"n/a")</f>
        <v>0</v>
      </c>
    </row>
    <row r="20" spans="1:6" x14ac:dyDescent="0.25">
      <c r="A20" s="144" t="s">
        <v>157</v>
      </c>
      <c r="B20" s="174"/>
      <c r="C20" s="174"/>
      <c r="D20" s="175">
        <f>IFERROR((C20+B20),"n/a")</f>
        <v>0</v>
      </c>
    </row>
    <row r="21" spans="1:6" x14ac:dyDescent="0.25">
      <c r="A21" s="317" t="s">
        <v>158</v>
      </c>
      <c r="B21" s="318">
        <f>SUM(B17:B20)</f>
        <v>0</v>
      </c>
      <c r="C21" s="318">
        <f>SUM(C17:C20)</f>
        <v>0</v>
      </c>
      <c r="D21" s="318">
        <f>SUM(D17:D20)</f>
        <v>0</v>
      </c>
    </row>
    <row r="22" spans="1:6" x14ac:dyDescent="0.25">
      <c r="A22" s="86" t="s">
        <v>159</v>
      </c>
      <c r="B22" s="88"/>
      <c r="C22" s="31"/>
      <c r="D22" s="32"/>
      <c r="F22" s="56"/>
    </row>
    <row r="23" spans="1:6" x14ac:dyDescent="0.25">
      <c r="A23" s="144" t="s">
        <v>160</v>
      </c>
      <c r="B23" s="174"/>
      <c r="C23" s="174"/>
      <c r="D23" s="316">
        <f>IFERROR((C23+B23),"N/A")</f>
        <v>0</v>
      </c>
    </row>
    <row r="24" spans="1:6" x14ac:dyDescent="0.25">
      <c r="A24" s="144" t="s">
        <v>161</v>
      </c>
      <c r="B24" s="174"/>
      <c r="C24" s="174"/>
      <c r="D24" s="316">
        <f>IFERROR((C24+B24),"n/a")</f>
        <v>0</v>
      </c>
    </row>
    <row r="25" spans="1:6" x14ac:dyDescent="0.25">
      <c r="A25" s="144" t="s">
        <v>162</v>
      </c>
      <c r="B25" s="174"/>
      <c r="C25" s="174"/>
      <c r="D25" s="316">
        <f>IFERROR((C25+B25),"n/a")</f>
        <v>0</v>
      </c>
      <c r="F25" s="56"/>
    </row>
    <row r="26" spans="1:6" x14ac:dyDescent="0.25">
      <c r="A26" s="144" t="s">
        <v>163</v>
      </c>
      <c r="B26" s="174"/>
      <c r="C26" s="174"/>
      <c r="D26" s="316">
        <f>IFERROR((C26+B26),"n/a")</f>
        <v>0</v>
      </c>
      <c r="F26" s="56"/>
    </row>
    <row r="27" spans="1:6" x14ac:dyDescent="0.25">
      <c r="A27" s="144" t="s">
        <v>164</v>
      </c>
      <c r="B27" s="174"/>
      <c r="C27" s="174"/>
      <c r="D27" s="316">
        <f>IFERROR((C27+B27),"n/a")</f>
        <v>0</v>
      </c>
    </row>
    <row r="28" spans="1:6" x14ac:dyDescent="0.25">
      <c r="A28" s="317" t="s">
        <v>158</v>
      </c>
      <c r="B28" s="318">
        <f>SUM(B23:B27)</f>
        <v>0</v>
      </c>
      <c r="C28" s="318">
        <f>SUM(C23:C27)</f>
        <v>0</v>
      </c>
      <c r="D28" s="318">
        <f>SUM(D23:D27)</f>
        <v>0</v>
      </c>
    </row>
  </sheetData>
  <sheetProtection algorithmName="SHA-512" hashValue="rJzlcrNLIzXwRBEhIp/ZbzO5dlBDuYOy51nK5Kt1uTAhC1oFx29h4UQ5zWIMFQZzt0hlOXrShpmnT/xV5co1lA==" saltValue="AWiO1ipzJc2QdweRZNzprw==" spinCount="100000" sheet="1" objects="1" scenarios="1" selectLockedCells="1"/>
  <mergeCells count="5">
    <mergeCell ref="B4:C4"/>
    <mergeCell ref="B5:C5"/>
    <mergeCell ref="A3:C3"/>
    <mergeCell ref="A2:B2"/>
    <mergeCell ref="B6:C6"/>
  </mergeCells>
  <printOptions horizontalCentered="1"/>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Allocations!$A$6:$A$72</xm:f>
          </x14:formula1>
          <xm:sqref>B4:C4</xm:sqref>
        </x14:dataValidation>
        <x14:dataValidation type="list" allowBlank="1" showInputMessage="1" showErrorMessage="1">
          <x14:formula1>
            <xm:f>'DATA LOOKUP'!$E$2:$E$4</xm:f>
          </x14:formula1>
          <xm:sqref>B6:C6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D08E"/>
  </sheetPr>
  <dimension ref="A1:J22"/>
  <sheetViews>
    <sheetView zoomScaleNormal="100" workbookViewId="0">
      <selection activeCell="B19" sqref="B19"/>
    </sheetView>
  </sheetViews>
  <sheetFormatPr defaultRowHeight="15" x14ac:dyDescent="0.25"/>
  <cols>
    <col min="1" max="1" width="33.5703125" customWidth="1"/>
    <col min="2" max="2" width="63.28515625" customWidth="1"/>
    <col min="3" max="3" width="19.5703125" customWidth="1"/>
    <col min="4" max="4" width="12.85546875" customWidth="1"/>
    <col min="10" max="10" width="41.7109375" customWidth="1"/>
  </cols>
  <sheetData>
    <row r="1" spans="1:10" x14ac:dyDescent="0.25">
      <c r="A1" s="48" t="s">
        <v>165</v>
      </c>
    </row>
    <row r="2" spans="1:10" x14ac:dyDescent="0.25">
      <c r="G2" s="56"/>
    </row>
    <row r="3" spans="1:10" x14ac:dyDescent="0.25">
      <c r="A3" s="16" t="s">
        <v>92</v>
      </c>
      <c r="B3" s="17"/>
      <c r="C3" s="15"/>
      <c r="E3" s="82" t="s">
        <v>166</v>
      </c>
    </row>
    <row r="4" spans="1:10" x14ac:dyDescent="0.25">
      <c r="A4" s="81" t="s">
        <v>93</v>
      </c>
      <c r="B4" s="145" t="s">
        <v>167</v>
      </c>
      <c r="C4" s="148" t="s">
        <v>94</v>
      </c>
      <c r="E4" s="412" t="s">
        <v>168</v>
      </c>
      <c r="F4" s="412"/>
      <c r="G4" s="412"/>
      <c r="H4" s="412"/>
      <c r="I4" s="412"/>
      <c r="J4" s="412"/>
    </row>
    <row r="5" spans="1:10" x14ac:dyDescent="0.25">
      <c r="A5" s="81" t="s">
        <v>4</v>
      </c>
      <c r="B5" s="145"/>
      <c r="E5" s="48"/>
      <c r="F5" s="48"/>
      <c r="G5" s="48"/>
      <c r="H5" s="48"/>
      <c r="I5" s="48"/>
      <c r="J5" s="48"/>
    </row>
    <row r="6" spans="1:10" x14ac:dyDescent="0.25">
      <c r="A6" s="81" t="s">
        <v>5</v>
      </c>
      <c r="B6" s="145"/>
      <c r="C6" s="148" t="s">
        <v>6</v>
      </c>
      <c r="E6" s="412" t="s">
        <v>169</v>
      </c>
      <c r="F6" s="412"/>
      <c r="G6" s="412"/>
      <c r="H6" s="412"/>
      <c r="I6" s="412"/>
      <c r="J6" s="412"/>
    </row>
    <row r="7" spans="1:10" x14ac:dyDescent="0.25">
      <c r="E7" s="48"/>
      <c r="F7" s="48"/>
      <c r="G7" s="48"/>
      <c r="H7" s="48"/>
      <c r="I7" s="48"/>
      <c r="J7" s="48"/>
    </row>
    <row r="8" spans="1:10" x14ac:dyDescent="0.25">
      <c r="E8" s="413" t="s">
        <v>170</v>
      </c>
      <c r="F8" s="412"/>
      <c r="G8" s="412"/>
      <c r="H8" s="412"/>
      <c r="I8" s="412"/>
      <c r="J8" s="412"/>
    </row>
    <row r="9" spans="1:10" x14ac:dyDescent="0.25">
      <c r="A9" s="60" t="s">
        <v>98</v>
      </c>
      <c r="B9" s="60" t="s">
        <v>99</v>
      </c>
      <c r="C9" s="60" t="s">
        <v>100</v>
      </c>
    </row>
    <row r="10" spans="1:10" ht="45.75" customHeight="1" x14ac:dyDescent="0.25">
      <c r="A10" s="49" t="s">
        <v>171</v>
      </c>
      <c r="B10" s="50" t="s">
        <v>172</v>
      </c>
      <c r="C10" s="50" t="s">
        <v>173</v>
      </c>
    </row>
    <row r="11" spans="1:10" x14ac:dyDescent="0.25">
      <c r="A11" s="146"/>
      <c r="B11" s="146"/>
      <c r="C11" s="147"/>
    </row>
    <row r="12" spans="1:10" x14ac:dyDescent="0.25">
      <c r="A12" s="146"/>
      <c r="B12" s="146"/>
      <c r="C12" s="147"/>
    </row>
    <row r="13" spans="1:10" x14ac:dyDescent="0.25">
      <c r="A13" s="146"/>
      <c r="B13" s="146"/>
      <c r="C13" s="147"/>
    </row>
    <row r="14" spans="1:10" x14ac:dyDescent="0.25">
      <c r="A14" s="146"/>
      <c r="B14" s="146"/>
      <c r="C14" s="147"/>
    </row>
    <row r="15" spans="1:10" x14ac:dyDescent="0.25">
      <c r="A15" s="146"/>
      <c r="B15" s="146"/>
      <c r="C15" s="147"/>
    </row>
    <row r="16" spans="1:10" x14ac:dyDescent="0.25">
      <c r="A16" s="146"/>
      <c r="B16" s="146"/>
      <c r="C16" s="147"/>
    </row>
    <row r="17" spans="1:3" x14ac:dyDescent="0.25">
      <c r="A17" s="146"/>
      <c r="B17" s="146"/>
      <c r="C17" s="147"/>
    </row>
    <row r="18" spans="1:3" x14ac:dyDescent="0.25">
      <c r="A18" s="146"/>
      <c r="B18" s="146"/>
      <c r="C18" s="147"/>
    </row>
    <row r="19" spans="1:3" x14ac:dyDescent="0.25">
      <c r="A19" s="146"/>
      <c r="B19" s="146"/>
      <c r="C19" s="147"/>
    </row>
    <row r="20" spans="1:3" x14ac:dyDescent="0.25">
      <c r="A20" s="146"/>
      <c r="B20" s="146"/>
      <c r="C20" s="147"/>
    </row>
    <row r="21" spans="1:3" x14ac:dyDescent="0.25">
      <c r="A21" s="146"/>
      <c r="B21" s="146"/>
      <c r="C21" s="147"/>
    </row>
    <row r="22" spans="1:3" x14ac:dyDescent="0.25">
      <c r="A22" s="146"/>
      <c r="B22" s="146"/>
      <c r="C22" s="146"/>
    </row>
  </sheetData>
  <sheetProtection algorithmName="SHA-512" hashValue="4JLb377ubRaYywtkMqNjDxjDfoHbFn/K09yZEjEnotvJa9FbUENo2Un8b9DeX4+G/s3zhaQoppxPs/+52oCWUQ==" saltValue="0VUA1ES3h5WCWj18JcU3Fg==" spinCount="100000" sheet="1" objects="1" scenarios="1" selectLockedCells="1"/>
  <mergeCells count="3">
    <mergeCell ref="E4:J4"/>
    <mergeCell ref="E6:J6"/>
    <mergeCell ref="E8:J8"/>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Allocations!$A$6:$A$72</xm:f>
          </x14:formula1>
          <xm:sqref>B4</xm:sqref>
        </x14:dataValidation>
        <x14:dataValidation type="list" allowBlank="1" showInputMessage="1" showErrorMessage="1">
          <x14:formula1>
            <xm:f>'DATA LOOKUP'!$E$2:$E$4</xm:f>
          </x14:formula1>
          <xm:sqref>B6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N69"/>
  <sheetViews>
    <sheetView zoomScaleNormal="100" zoomScaleSheetLayoutView="55" workbookViewId="0">
      <selection activeCell="C11" sqref="C11:C12"/>
    </sheetView>
  </sheetViews>
  <sheetFormatPr defaultColWidth="9.140625" defaultRowHeight="15" x14ac:dyDescent="0.25"/>
  <cols>
    <col min="1" max="1" width="12.5703125" style="286" customWidth="1"/>
    <col min="2" max="2" width="10.140625" style="286" customWidth="1"/>
    <col min="3" max="3" width="22" style="286" customWidth="1"/>
    <col min="4" max="4" width="15.7109375" style="286" customWidth="1"/>
    <col min="5" max="5" width="21.42578125" style="286" customWidth="1"/>
    <col min="6" max="6" width="18.85546875" style="286" customWidth="1"/>
    <col min="7" max="8" width="20.28515625" style="286" customWidth="1"/>
    <col min="9" max="9" width="18" style="286" customWidth="1"/>
    <col min="10" max="10" width="3.140625" style="286" customWidth="1"/>
    <col min="11" max="11" width="3.5703125" style="286" customWidth="1"/>
    <col min="12" max="16384" width="9.140625" style="286"/>
  </cols>
  <sheetData>
    <row r="1" spans="1:12" ht="56.25" customHeight="1" x14ac:dyDescent="0.3">
      <c r="A1" s="423" t="s">
        <v>174</v>
      </c>
      <c r="B1" s="424"/>
      <c r="C1" s="424"/>
      <c r="D1" s="424"/>
      <c r="E1" s="424"/>
      <c r="F1" s="424"/>
      <c r="G1" s="424"/>
      <c r="H1" s="424"/>
      <c r="I1" s="424"/>
      <c r="J1" s="287"/>
      <c r="K1" s="287"/>
    </row>
    <row r="2" spans="1:12" ht="36.75" customHeight="1" x14ac:dyDescent="0.3">
      <c r="A2" s="414" t="s">
        <v>175</v>
      </c>
      <c r="B2" s="414"/>
      <c r="C2" s="414"/>
      <c r="D2" s="425"/>
      <c r="E2" s="425"/>
      <c r="F2" s="425"/>
      <c r="G2" s="425"/>
      <c r="H2" s="425"/>
      <c r="I2" s="425"/>
      <c r="J2" s="287"/>
      <c r="K2" s="287"/>
    </row>
    <row r="3" spans="1:12" ht="30" customHeight="1" x14ac:dyDescent="0.3">
      <c r="A3" s="426" t="s">
        <v>176</v>
      </c>
      <c r="B3" s="426"/>
      <c r="C3" s="426"/>
      <c r="D3" s="427"/>
      <c r="E3" s="427"/>
      <c r="F3" s="427"/>
      <c r="G3" s="427"/>
      <c r="H3" s="427"/>
      <c r="I3" s="427"/>
      <c r="J3" s="287"/>
      <c r="K3" s="287"/>
    </row>
    <row r="4" spans="1:12" ht="30" customHeight="1" x14ac:dyDescent="0.3">
      <c r="A4" s="421" t="s">
        <v>177</v>
      </c>
      <c r="B4" s="421"/>
      <c r="C4" s="421"/>
      <c r="D4" s="428" t="s">
        <v>178</v>
      </c>
      <c r="E4" s="428"/>
      <c r="F4" s="428"/>
      <c r="G4" s="428"/>
      <c r="H4" s="428"/>
      <c r="I4" s="428"/>
      <c r="J4" s="287"/>
      <c r="K4" s="287"/>
    </row>
    <row r="5" spans="1:12" ht="15" customHeight="1" x14ac:dyDescent="0.3">
      <c r="A5" s="429"/>
      <c r="B5" s="429"/>
      <c r="C5" s="429"/>
      <c r="D5" s="429"/>
      <c r="E5" s="429"/>
      <c r="F5" s="429"/>
      <c r="G5" s="429"/>
      <c r="H5" s="429"/>
      <c r="I5" s="429"/>
      <c r="J5" s="287"/>
      <c r="K5" s="287"/>
    </row>
    <row r="6" spans="1:12" s="292" customFormat="1" ht="15.75" x14ac:dyDescent="0.25">
      <c r="A6" s="288" t="s">
        <v>179</v>
      </c>
      <c r="B6" s="288" t="s">
        <v>180</v>
      </c>
      <c r="C6" s="288" t="s">
        <v>181</v>
      </c>
      <c r="D6" s="288" t="s">
        <v>182</v>
      </c>
      <c r="E6" s="288" t="s">
        <v>183</v>
      </c>
      <c r="F6" s="288" t="s">
        <v>184</v>
      </c>
      <c r="G6" s="289" t="s">
        <v>185</v>
      </c>
      <c r="H6" s="289" t="s">
        <v>186</v>
      </c>
      <c r="I6" s="289" t="s">
        <v>187</v>
      </c>
      <c r="J6" s="290"/>
      <c r="K6" s="290"/>
      <c r="L6" s="291"/>
    </row>
    <row r="7" spans="1:12" s="292" customFormat="1" ht="31.5" x14ac:dyDescent="0.25">
      <c r="A7" s="293" t="s">
        <v>188</v>
      </c>
      <c r="B7" s="293" t="s">
        <v>189</v>
      </c>
      <c r="C7" s="293" t="s">
        <v>216</v>
      </c>
      <c r="D7" s="294" t="s">
        <v>190</v>
      </c>
      <c r="E7" s="293" t="s">
        <v>191</v>
      </c>
      <c r="F7" s="294" t="s">
        <v>192</v>
      </c>
      <c r="G7" s="295" t="s">
        <v>193</v>
      </c>
      <c r="H7" s="295" t="s">
        <v>194</v>
      </c>
      <c r="I7" s="295" t="s">
        <v>195</v>
      </c>
    </row>
    <row r="8" spans="1:12" ht="15.75" x14ac:dyDescent="0.25">
      <c r="A8" s="327"/>
      <c r="B8" s="327"/>
      <c r="C8" s="326"/>
      <c r="D8" s="328"/>
      <c r="E8" s="329">
        <v>0</v>
      </c>
      <c r="F8" s="296"/>
      <c r="G8" s="295"/>
      <c r="H8" s="295"/>
      <c r="I8" s="295"/>
    </row>
    <row r="9" spans="1:12" ht="15.75" x14ac:dyDescent="0.25">
      <c r="A9" s="327"/>
      <c r="B9" s="327"/>
      <c r="C9" s="326"/>
      <c r="D9" s="328"/>
      <c r="E9" s="329">
        <v>0</v>
      </c>
      <c r="F9" s="296"/>
      <c r="G9" s="295"/>
      <c r="H9" s="295"/>
      <c r="I9" s="295"/>
    </row>
    <row r="10" spans="1:12" ht="15.75" x14ac:dyDescent="0.25">
      <c r="A10" s="327"/>
      <c r="B10" s="327"/>
      <c r="C10" s="326"/>
      <c r="D10" s="328"/>
      <c r="E10" s="329">
        <v>0</v>
      </c>
      <c r="F10" s="296"/>
      <c r="G10" s="295"/>
      <c r="H10" s="295"/>
      <c r="I10" s="295"/>
    </row>
    <row r="11" spans="1:12" ht="15.75" x14ac:dyDescent="0.25">
      <c r="A11" s="327"/>
      <c r="B11" s="327"/>
      <c r="C11" s="326" t="s">
        <v>319</v>
      </c>
      <c r="D11" s="328"/>
      <c r="E11" s="329">
        <v>0</v>
      </c>
      <c r="F11" s="296"/>
      <c r="G11" s="295"/>
      <c r="H11" s="295"/>
      <c r="I11" s="295"/>
    </row>
    <row r="12" spans="1:12" ht="15.75" x14ac:dyDescent="0.25">
      <c r="A12" s="327"/>
      <c r="B12" s="327"/>
      <c r="C12" s="326"/>
      <c r="D12" s="328"/>
      <c r="E12" s="329">
        <v>0</v>
      </c>
      <c r="F12" s="296"/>
      <c r="G12" s="295"/>
      <c r="H12" s="295"/>
      <c r="I12" s="295"/>
    </row>
    <row r="13" spans="1:12" ht="15.75" x14ac:dyDescent="0.25">
      <c r="A13" s="327"/>
      <c r="B13" s="327"/>
      <c r="C13" s="326"/>
      <c r="D13" s="328"/>
      <c r="E13" s="329">
        <v>0</v>
      </c>
      <c r="F13" s="296"/>
      <c r="G13" s="295"/>
      <c r="H13" s="295"/>
      <c r="I13" s="295"/>
    </row>
    <row r="14" spans="1:12" ht="15.75" x14ac:dyDescent="0.25">
      <c r="A14" s="327"/>
      <c r="B14" s="327"/>
      <c r="C14" s="326"/>
      <c r="D14" s="328"/>
      <c r="E14" s="329">
        <v>0</v>
      </c>
      <c r="F14" s="296"/>
      <c r="G14" s="295"/>
      <c r="H14" s="295"/>
      <c r="I14" s="295"/>
    </row>
    <row r="15" spans="1:12" ht="15.75" x14ac:dyDescent="0.25">
      <c r="A15" s="327"/>
      <c r="B15" s="327"/>
      <c r="C15" s="326"/>
      <c r="D15" s="328"/>
      <c r="E15" s="329">
        <v>0</v>
      </c>
      <c r="F15" s="296"/>
      <c r="G15" s="295"/>
      <c r="H15" s="295"/>
      <c r="I15" s="295"/>
    </row>
    <row r="16" spans="1:12" ht="15.75" x14ac:dyDescent="0.25">
      <c r="A16" s="327"/>
      <c r="B16" s="327"/>
      <c r="C16" s="326"/>
      <c r="D16" s="328"/>
      <c r="E16" s="329">
        <v>0</v>
      </c>
      <c r="F16" s="296"/>
      <c r="G16" s="295"/>
      <c r="H16" s="295"/>
      <c r="I16" s="295"/>
    </row>
    <row r="17" spans="1:14" ht="15.75" x14ac:dyDescent="0.25">
      <c r="A17" s="327"/>
      <c r="B17" s="327" t="s">
        <v>319</v>
      </c>
      <c r="C17" s="326"/>
      <c r="D17" s="328"/>
      <c r="E17" s="329">
        <v>0</v>
      </c>
      <c r="F17" s="296"/>
      <c r="G17" s="295"/>
      <c r="H17" s="295"/>
      <c r="I17" s="295"/>
    </row>
    <row r="18" spans="1:14" ht="15.75" x14ac:dyDescent="0.25">
      <c r="A18" s="327"/>
      <c r="B18" s="327"/>
      <c r="C18" s="326"/>
      <c r="D18" s="328"/>
      <c r="E18" s="329">
        <v>0</v>
      </c>
      <c r="F18" s="296"/>
      <c r="G18" s="295"/>
      <c r="H18" s="295"/>
      <c r="I18" s="295"/>
    </row>
    <row r="19" spans="1:14" ht="15.75" x14ac:dyDescent="0.25">
      <c r="A19" s="327"/>
      <c r="B19" s="327"/>
      <c r="C19" s="326"/>
      <c r="D19" s="328"/>
      <c r="E19" s="329">
        <v>0</v>
      </c>
      <c r="F19" s="296"/>
      <c r="G19" s="295"/>
      <c r="H19" s="295"/>
      <c r="I19" s="295"/>
    </row>
    <row r="20" spans="1:14" ht="15.75" x14ac:dyDescent="0.25">
      <c r="A20" s="327"/>
      <c r="B20" s="327"/>
      <c r="C20" s="326"/>
      <c r="D20" s="328"/>
      <c r="E20" s="329">
        <v>0</v>
      </c>
      <c r="F20" s="296"/>
      <c r="G20" s="295"/>
      <c r="H20" s="295"/>
      <c r="I20" s="295"/>
    </row>
    <row r="21" spans="1:14" ht="15.75" x14ac:dyDescent="0.25">
      <c r="A21" s="327"/>
      <c r="B21" s="327"/>
      <c r="C21" s="326"/>
      <c r="D21" s="328"/>
      <c r="E21" s="329">
        <v>0</v>
      </c>
      <c r="F21" s="296"/>
      <c r="G21" s="295"/>
      <c r="H21" s="295"/>
      <c r="I21" s="295"/>
    </row>
    <row r="22" spans="1:14" ht="15.75" x14ac:dyDescent="0.25">
      <c r="A22" s="327"/>
      <c r="B22" s="327"/>
      <c r="C22" s="326"/>
      <c r="D22" s="328"/>
      <c r="E22" s="329">
        <v>0</v>
      </c>
      <c r="F22" s="296"/>
      <c r="G22" s="295"/>
      <c r="H22" s="295"/>
      <c r="I22" s="295"/>
    </row>
    <row r="23" spans="1:14" ht="15.75" x14ac:dyDescent="0.25">
      <c r="A23" s="327"/>
      <c r="B23" s="327"/>
      <c r="C23" s="326"/>
      <c r="D23" s="328"/>
      <c r="E23" s="329">
        <v>0</v>
      </c>
      <c r="F23" s="296"/>
      <c r="G23" s="295"/>
      <c r="H23" s="295"/>
      <c r="I23" s="295"/>
    </row>
    <row r="24" spans="1:14" ht="15.75" x14ac:dyDescent="0.25">
      <c r="A24" s="327"/>
      <c r="B24" s="327"/>
      <c r="C24" s="326"/>
      <c r="D24" s="328"/>
      <c r="E24" s="329">
        <v>0</v>
      </c>
      <c r="F24" s="296"/>
      <c r="G24" s="295"/>
      <c r="H24" s="295"/>
      <c r="I24" s="295"/>
    </row>
    <row r="25" spans="1:14" ht="15.75" x14ac:dyDescent="0.25">
      <c r="A25" s="327"/>
      <c r="B25" s="327"/>
      <c r="C25" s="326"/>
      <c r="D25" s="328"/>
      <c r="E25" s="329">
        <v>0</v>
      </c>
      <c r="F25" s="296"/>
      <c r="G25" s="295"/>
      <c r="H25" s="295"/>
      <c r="I25" s="295"/>
    </row>
    <row r="26" spans="1:14" ht="15.75" x14ac:dyDescent="0.25">
      <c r="A26" s="327"/>
      <c r="B26" s="327"/>
      <c r="C26" s="326"/>
      <c r="D26" s="328"/>
      <c r="E26" s="329">
        <v>0</v>
      </c>
      <c r="F26" s="296"/>
      <c r="G26" s="295"/>
      <c r="H26" s="295"/>
      <c r="I26" s="295"/>
    </row>
    <row r="27" spans="1:14" ht="15.75" x14ac:dyDescent="0.25">
      <c r="A27" s="327"/>
      <c r="B27" s="327"/>
      <c r="C27" s="326"/>
      <c r="D27" s="328"/>
      <c r="E27" s="329">
        <v>0</v>
      </c>
      <c r="F27" s="296"/>
      <c r="G27" s="295"/>
      <c r="H27" s="295"/>
      <c r="I27" s="295"/>
    </row>
    <row r="28" spans="1:14" ht="15.75" x14ac:dyDescent="0.25">
      <c r="A28" s="327"/>
      <c r="B28" s="327"/>
      <c r="C28" s="326"/>
      <c r="D28" s="328"/>
      <c r="E28" s="329">
        <v>0</v>
      </c>
      <c r="F28" s="297"/>
      <c r="G28" s="301"/>
      <c r="H28" s="301"/>
      <c r="I28" s="301"/>
    </row>
    <row r="29" spans="1:14" ht="15.75" x14ac:dyDescent="0.25">
      <c r="A29" s="327"/>
      <c r="B29" s="327"/>
      <c r="C29" s="326"/>
      <c r="D29" s="328"/>
      <c r="E29" s="329">
        <v>0</v>
      </c>
      <c r="F29" s="297"/>
      <c r="G29" s="301"/>
      <c r="H29" s="301"/>
      <c r="I29" s="301"/>
    </row>
    <row r="30" spans="1:14" ht="15.75" x14ac:dyDescent="0.25">
      <c r="A30" s="327"/>
      <c r="B30" s="327"/>
      <c r="C30" s="326"/>
      <c r="D30" s="328"/>
      <c r="E30" s="329">
        <v>0</v>
      </c>
      <c r="F30" s="297"/>
      <c r="G30" s="301"/>
      <c r="H30" s="301"/>
      <c r="I30" s="301"/>
    </row>
    <row r="31" spans="1:14" ht="18.75" x14ac:dyDescent="0.25">
      <c r="A31" s="327"/>
      <c r="B31" s="327"/>
      <c r="C31" s="326"/>
      <c r="D31" s="328"/>
      <c r="E31" s="329">
        <v>0</v>
      </c>
      <c r="F31" s="297"/>
      <c r="G31" s="301"/>
      <c r="H31" s="301"/>
      <c r="I31" s="301"/>
      <c r="J31" s="298"/>
      <c r="K31" s="298"/>
      <c r="L31" s="298"/>
      <c r="M31" s="298"/>
      <c r="N31" s="298"/>
    </row>
    <row r="32" spans="1:14" ht="15.75" x14ac:dyDescent="0.25">
      <c r="A32" s="327"/>
      <c r="B32" s="327"/>
      <c r="C32" s="326"/>
      <c r="D32" s="328"/>
      <c r="E32" s="329">
        <v>0</v>
      </c>
      <c r="F32" s="297"/>
      <c r="G32" s="301"/>
      <c r="H32" s="301"/>
      <c r="I32" s="301"/>
      <c r="J32" s="299"/>
      <c r="K32" s="299"/>
      <c r="L32" s="299"/>
      <c r="M32" s="299"/>
      <c r="N32" s="299"/>
    </row>
    <row r="33" spans="1:14" ht="15.75" x14ac:dyDescent="0.25">
      <c r="A33" s="327"/>
      <c r="B33" s="327"/>
      <c r="C33" s="330" t="s">
        <v>196</v>
      </c>
      <c r="D33" s="331"/>
      <c r="E33" s="329">
        <v>0</v>
      </c>
      <c r="F33" s="297"/>
      <c r="G33" s="301"/>
      <c r="H33" s="301"/>
      <c r="I33" s="301"/>
      <c r="J33" s="299"/>
      <c r="K33" s="299"/>
      <c r="L33" s="299"/>
      <c r="M33" s="299"/>
      <c r="N33" s="299"/>
    </row>
    <row r="34" spans="1:14" ht="15.75" x14ac:dyDescent="0.25">
      <c r="A34" s="327"/>
      <c r="B34" s="327"/>
      <c r="C34" s="326"/>
      <c r="D34" s="331"/>
      <c r="E34" s="329">
        <v>0</v>
      </c>
      <c r="F34" s="297"/>
      <c r="G34" s="301"/>
      <c r="H34" s="301"/>
      <c r="I34" s="301"/>
      <c r="J34" s="299"/>
      <c r="K34" s="299"/>
      <c r="L34" s="299"/>
      <c r="M34" s="299"/>
      <c r="N34" s="299"/>
    </row>
    <row r="35" spans="1:14" ht="15.75" x14ac:dyDescent="0.25">
      <c r="A35" s="327"/>
      <c r="B35" s="327"/>
      <c r="C35" s="326"/>
      <c r="D35" s="331"/>
      <c r="E35" s="329">
        <v>0</v>
      </c>
      <c r="F35" s="297"/>
      <c r="G35" s="301"/>
      <c r="H35" s="301"/>
      <c r="I35" s="301"/>
      <c r="J35" s="299"/>
      <c r="K35" s="299"/>
      <c r="L35" s="299"/>
      <c r="M35" s="299"/>
      <c r="N35" s="299"/>
    </row>
    <row r="36" spans="1:14" ht="15.75" x14ac:dyDescent="0.25">
      <c r="A36" s="327"/>
      <c r="B36" s="327"/>
      <c r="C36" s="326"/>
      <c r="D36" s="331"/>
      <c r="E36" s="329">
        <v>0</v>
      </c>
      <c r="F36" s="297"/>
      <c r="G36" s="301"/>
      <c r="H36" s="301"/>
      <c r="I36" s="301"/>
      <c r="J36" s="299"/>
      <c r="K36" s="299"/>
      <c r="L36" s="299"/>
      <c r="M36" s="299"/>
      <c r="N36" s="299"/>
    </row>
    <row r="37" spans="1:14" ht="15.75" x14ac:dyDescent="0.25">
      <c r="A37" s="327"/>
      <c r="B37" s="327"/>
      <c r="C37" s="326"/>
      <c r="D37" s="331"/>
      <c r="E37" s="329">
        <v>0</v>
      </c>
      <c r="F37" s="297"/>
      <c r="G37" s="301"/>
      <c r="H37" s="301"/>
      <c r="I37" s="301"/>
      <c r="J37" s="299"/>
      <c r="K37" s="299"/>
      <c r="L37" s="299"/>
      <c r="M37" s="299"/>
      <c r="N37" s="299"/>
    </row>
    <row r="38" spans="1:14" ht="15.75" x14ac:dyDescent="0.25">
      <c r="A38" s="327"/>
      <c r="B38" s="327"/>
      <c r="C38" s="326"/>
      <c r="D38" s="331"/>
      <c r="E38" s="329">
        <v>0</v>
      </c>
      <c r="F38" s="297"/>
      <c r="G38" s="301"/>
      <c r="H38" s="301"/>
      <c r="I38" s="301"/>
      <c r="J38" s="299"/>
      <c r="K38" s="299"/>
      <c r="L38" s="299"/>
      <c r="M38" s="299"/>
      <c r="N38" s="299"/>
    </row>
    <row r="39" spans="1:14" ht="15.75" x14ac:dyDescent="0.25">
      <c r="A39" s="327"/>
      <c r="B39" s="327"/>
      <c r="C39" s="326"/>
      <c r="D39" s="331"/>
      <c r="E39" s="329">
        <v>0</v>
      </c>
      <c r="F39" s="297"/>
      <c r="G39" s="301"/>
      <c r="H39" s="301"/>
      <c r="I39" s="301"/>
      <c r="J39" s="299"/>
      <c r="K39" s="299"/>
      <c r="L39" s="299"/>
      <c r="M39" s="299"/>
      <c r="N39" s="299"/>
    </row>
    <row r="40" spans="1:14" ht="15.75" x14ac:dyDescent="0.25">
      <c r="A40" s="327"/>
      <c r="B40" s="327"/>
      <c r="C40" s="326"/>
      <c r="D40" s="331"/>
      <c r="E40" s="329">
        <v>0</v>
      </c>
      <c r="F40" s="297"/>
      <c r="G40" s="301"/>
      <c r="H40" s="301"/>
      <c r="I40" s="301"/>
      <c r="J40" s="299"/>
      <c r="K40" s="299"/>
      <c r="L40" s="299"/>
      <c r="M40" s="299"/>
      <c r="N40" s="299"/>
    </row>
    <row r="41" spans="1:14" ht="15.75" x14ac:dyDescent="0.25">
      <c r="A41" s="327"/>
      <c r="B41" s="327"/>
      <c r="C41" s="326"/>
      <c r="D41" s="331"/>
      <c r="E41" s="329">
        <v>0</v>
      </c>
      <c r="F41" s="297"/>
      <c r="G41" s="301"/>
      <c r="H41" s="301"/>
      <c r="I41" s="301"/>
      <c r="J41" s="299"/>
      <c r="K41" s="299"/>
      <c r="L41" s="299"/>
      <c r="M41" s="299"/>
      <c r="N41" s="299"/>
    </row>
    <row r="42" spans="1:14" ht="15.75" x14ac:dyDescent="0.25">
      <c r="A42" s="327"/>
      <c r="B42" s="327"/>
      <c r="C42" s="326"/>
      <c r="D42" s="331"/>
      <c r="E42" s="329">
        <v>0</v>
      </c>
      <c r="F42" s="297"/>
      <c r="G42" s="301"/>
      <c r="H42" s="301"/>
      <c r="I42" s="301"/>
      <c r="J42" s="299"/>
      <c r="K42" s="299"/>
      <c r="L42" s="299"/>
      <c r="M42" s="299"/>
      <c r="N42" s="299"/>
    </row>
    <row r="43" spans="1:14" ht="15.75" x14ac:dyDescent="0.25">
      <c r="A43" s="327"/>
      <c r="B43" s="327"/>
      <c r="C43" s="326"/>
      <c r="D43" s="331"/>
      <c r="E43" s="329">
        <v>0</v>
      </c>
      <c r="F43" s="297"/>
      <c r="G43" s="301"/>
      <c r="H43" s="301"/>
      <c r="I43" s="301"/>
      <c r="J43" s="299"/>
      <c r="K43" s="299"/>
      <c r="L43" s="299"/>
      <c r="M43" s="299"/>
      <c r="N43" s="299"/>
    </row>
    <row r="44" spans="1:14" ht="15.75" x14ac:dyDescent="0.25">
      <c r="A44" s="327"/>
      <c r="B44" s="327"/>
      <c r="C44" s="326"/>
      <c r="D44" s="331"/>
      <c r="E44" s="329">
        <v>0</v>
      </c>
      <c r="F44" s="297"/>
      <c r="G44" s="301"/>
      <c r="H44" s="301"/>
      <c r="I44" s="301"/>
      <c r="J44" s="299"/>
      <c r="K44" s="299"/>
      <c r="L44" s="299"/>
      <c r="M44" s="299"/>
      <c r="N44" s="299"/>
    </row>
    <row r="45" spans="1:14" ht="15.75" x14ac:dyDescent="0.25">
      <c r="A45" s="327"/>
      <c r="B45" s="327"/>
      <c r="C45" s="326"/>
      <c r="D45" s="331"/>
      <c r="E45" s="329">
        <v>0</v>
      </c>
      <c r="F45" s="297"/>
      <c r="G45" s="301"/>
      <c r="H45" s="301"/>
      <c r="I45" s="301"/>
      <c r="J45" s="299"/>
      <c r="K45" s="299"/>
      <c r="L45" s="299"/>
      <c r="M45" s="299"/>
      <c r="N45" s="299"/>
    </row>
    <row r="46" spans="1:14" ht="15.75" x14ac:dyDescent="0.25">
      <c r="A46" s="327"/>
      <c r="B46" s="327"/>
      <c r="C46" s="326"/>
      <c r="D46" s="331"/>
      <c r="E46" s="329">
        <v>0</v>
      </c>
      <c r="F46" s="297"/>
      <c r="G46" s="301"/>
      <c r="H46" s="301"/>
      <c r="I46" s="301"/>
      <c r="J46" s="299"/>
      <c r="K46" s="299"/>
      <c r="L46" s="299"/>
      <c r="M46" s="299"/>
      <c r="N46" s="299"/>
    </row>
    <row r="47" spans="1:14" ht="15.75" x14ac:dyDescent="0.25">
      <c r="A47" s="327"/>
      <c r="B47" s="327"/>
      <c r="C47" s="326"/>
      <c r="D47" s="331"/>
      <c r="E47" s="329">
        <v>0</v>
      </c>
      <c r="F47" s="297"/>
      <c r="G47" s="301"/>
      <c r="H47" s="301"/>
      <c r="I47" s="301"/>
      <c r="J47" s="299"/>
      <c r="K47" s="299"/>
      <c r="L47" s="299"/>
      <c r="M47" s="299"/>
      <c r="N47" s="299"/>
    </row>
    <row r="48" spans="1:14" ht="15.75" x14ac:dyDescent="0.25">
      <c r="A48" s="327"/>
      <c r="B48" s="327"/>
      <c r="C48" s="326"/>
      <c r="D48" s="331"/>
      <c r="E48" s="329">
        <v>0</v>
      </c>
      <c r="F48" s="297"/>
      <c r="G48" s="301"/>
      <c r="H48" s="301"/>
      <c r="I48" s="301"/>
      <c r="J48" s="299"/>
      <c r="K48" s="299"/>
      <c r="L48" s="299"/>
      <c r="M48" s="299"/>
      <c r="N48" s="299"/>
    </row>
    <row r="49" spans="1:14" ht="15.75" x14ac:dyDescent="0.25">
      <c r="A49" s="327"/>
      <c r="B49" s="327"/>
      <c r="C49" s="326"/>
      <c r="D49" s="331"/>
      <c r="E49" s="329">
        <v>0</v>
      </c>
      <c r="F49" s="297"/>
      <c r="G49" s="301"/>
      <c r="H49" s="301"/>
      <c r="I49" s="301"/>
      <c r="J49" s="299"/>
      <c r="K49" s="299"/>
      <c r="L49" s="299"/>
      <c r="M49" s="299"/>
      <c r="N49" s="299"/>
    </row>
    <row r="50" spans="1:14" ht="15.75" x14ac:dyDescent="0.25">
      <c r="A50" s="327"/>
      <c r="B50" s="327"/>
      <c r="C50" s="326"/>
      <c r="D50" s="331"/>
      <c r="E50" s="329">
        <v>0</v>
      </c>
      <c r="F50" s="297"/>
      <c r="G50" s="301"/>
      <c r="H50" s="301"/>
      <c r="I50" s="301"/>
      <c r="J50" s="299"/>
      <c r="K50" s="299"/>
      <c r="L50" s="299"/>
      <c r="M50" s="299"/>
      <c r="N50" s="299"/>
    </row>
    <row r="51" spans="1:14" ht="15.75" x14ac:dyDescent="0.25">
      <c r="A51" s="327"/>
      <c r="B51" s="327"/>
      <c r="C51" s="326"/>
      <c r="D51" s="331"/>
      <c r="E51" s="329">
        <v>0</v>
      </c>
      <c r="F51" s="297"/>
      <c r="G51" s="301"/>
      <c r="H51" s="301"/>
      <c r="I51" s="301"/>
      <c r="J51" s="300"/>
      <c r="K51" s="300"/>
      <c r="L51" s="300"/>
      <c r="M51" s="300"/>
      <c r="N51" s="300"/>
    </row>
    <row r="52" spans="1:14" ht="15.75" x14ac:dyDescent="0.25">
      <c r="A52" s="327"/>
      <c r="B52" s="327"/>
      <c r="C52" s="326"/>
      <c r="D52" s="331"/>
      <c r="E52" s="329">
        <v>0</v>
      </c>
      <c r="F52" s="297"/>
      <c r="G52" s="301"/>
      <c r="H52" s="301"/>
      <c r="I52" s="301"/>
      <c r="J52" s="300"/>
      <c r="K52" s="300"/>
      <c r="L52" s="300"/>
      <c r="M52" s="300"/>
      <c r="N52" s="300"/>
    </row>
    <row r="53" spans="1:14" ht="15.6" customHeight="1" x14ac:dyDescent="0.25">
      <c r="A53" s="432" t="s">
        <v>197</v>
      </c>
      <c r="B53" s="433"/>
      <c r="C53" s="433"/>
      <c r="D53" s="434"/>
      <c r="E53" s="435">
        <f>SUM(E8:E52)</f>
        <v>0</v>
      </c>
      <c r="F53" s="436"/>
      <c r="G53" s="314"/>
      <c r="H53" s="314"/>
      <c r="I53" s="315"/>
    </row>
    <row r="54" spans="1:14" ht="20.100000000000001" customHeight="1" x14ac:dyDescent="0.25">
      <c r="A54" s="431" t="s">
        <v>198</v>
      </c>
      <c r="B54" s="431"/>
      <c r="C54" s="431"/>
      <c r="D54" s="431"/>
      <c r="E54" s="431"/>
      <c r="F54" s="431"/>
      <c r="G54" s="431"/>
      <c r="H54" s="431"/>
      <c r="I54" s="431"/>
    </row>
    <row r="55" spans="1:14" ht="20.100000000000001" customHeight="1" x14ac:dyDescent="0.25">
      <c r="A55" s="430" t="s">
        <v>199</v>
      </c>
      <c r="B55" s="430"/>
      <c r="C55" s="430"/>
      <c r="D55" s="430"/>
      <c r="E55" s="430"/>
      <c r="F55" s="430"/>
      <c r="G55" s="430"/>
      <c r="H55" s="430"/>
      <c r="I55" s="430"/>
    </row>
    <row r="56" spans="1:14" ht="18.75" x14ac:dyDescent="0.25">
      <c r="A56" s="416" t="s">
        <v>200</v>
      </c>
      <c r="B56" s="416"/>
      <c r="C56" s="416"/>
      <c r="D56" s="416"/>
      <c r="E56" s="416"/>
      <c r="F56" s="416"/>
      <c r="G56" s="416"/>
      <c r="H56" s="416"/>
      <c r="I56" s="416"/>
    </row>
    <row r="57" spans="1:14" x14ac:dyDescent="0.25">
      <c r="A57" s="417" t="s">
        <v>201</v>
      </c>
      <c r="B57" s="417"/>
      <c r="C57" s="417"/>
      <c r="D57" s="417"/>
      <c r="E57" s="417"/>
      <c r="F57" s="417"/>
      <c r="G57" s="417"/>
      <c r="H57" s="417"/>
      <c r="I57" s="417"/>
    </row>
    <row r="58" spans="1:14" ht="15.75" x14ac:dyDescent="0.25">
      <c r="A58" s="414" t="s">
        <v>202</v>
      </c>
      <c r="B58" s="414"/>
      <c r="C58" s="418"/>
      <c r="D58" s="418"/>
      <c r="E58" s="418"/>
      <c r="F58" s="418"/>
      <c r="G58" s="418"/>
      <c r="H58" s="418"/>
      <c r="I58" s="418"/>
    </row>
    <row r="59" spans="1:14" ht="15.75" x14ac:dyDescent="0.25">
      <c r="A59" s="414" t="s">
        <v>203</v>
      </c>
      <c r="B59" s="414"/>
      <c r="C59" s="415"/>
      <c r="D59" s="415"/>
      <c r="E59" s="415"/>
      <c r="F59" s="415"/>
      <c r="G59" s="415"/>
      <c r="H59" s="415"/>
      <c r="I59" s="415"/>
    </row>
    <row r="60" spans="1:14" ht="15.75" x14ac:dyDescent="0.25">
      <c r="A60" s="414" t="s">
        <v>204</v>
      </c>
      <c r="B60" s="414"/>
      <c r="C60" s="415"/>
      <c r="D60" s="415"/>
      <c r="E60" s="415"/>
      <c r="F60" s="415"/>
      <c r="G60" s="415"/>
      <c r="H60" s="415"/>
      <c r="I60" s="415"/>
    </row>
    <row r="61" spans="1:14" ht="15.75" x14ac:dyDescent="0.25">
      <c r="A61" s="414" t="s">
        <v>205</v>
      </c>
      <c r="B61" s="414"/>
      <c r="C61" s="415"/>
      <c r="D61" s="415"/>
      <c r="E61" s="415"/>
      <c r="F61" s="415"/>
      <c r="G61" s="415"/>
      <c r="H61" s="415"/>
      <c r="I61" s="415"/>
    </row>
    <row r="62" spans="1:14" ht="18.75" x14ac:dyDescent="0.3">
      <c r="A62" s="419" t="s">
        <v>206</v>
      </c>
      <c r="B62" s="419"/>
      <c r="C62" s="419"/>
      <c r="D62" s="419"/>
      <c r="E62" s="419"/>
      <c r="F62" s="419"/>
      <c r="G62" s="419"/>
      <c r="H62" s="419"/>
      <c r="I62" s="419"/>
    </row>
    <row r="63" spans="1:14" x14ac:dyDescent="0.25">
      <c r="A63" s="417" t="s">
        <v>207</v>
      </c>
      <c r="B63" s="417"/>
      <c r="C63" s="417"/>
      <c r="D63" s="417"/>
      <c r="E63" s="417"/>
      <c r="F63" s="417"/>
      <c r="G63" s="417"/>
      <c r="H63" s="417"/>
      <c r="I63" s="417"/>
    </row>
    <row r="64" spans="1:14" ht="15.75" x14ac:dyDescent="0.25">
      <c r="A64" s="414" t="s">
        <v>202</v>
      </c>
      <c r="B64" s="414"/>
      <c r="C64" s="418"/>
      <c r="D64" s="418"/>
      <c r="E64" s="418"/>
      <c r="F64" s="418"/>
      <c r="G64" s="418"/>
      <c r="H64" s="418"/>
      <c r="I64" s="418"/>
    </row>
    <row r="65" spans="1:9" ht="15.75" x14ac:dyDescent="0.25">
      <c r="A65" s="414" t="s">
        <v>203</v>
      </c>
      <c r="B65" s="414"/>
      <c r="C65" s="415"/>
      <c r="D65" s="415"/>
      <c r="E65" s="415"/>
      <c r="F65" s="415"/>
      <c r="G65" s="415"/>
      <c r="H65" s="415"/>
      <c r="I65" s="415"/>
    </row>
    <row r="66" spans="1:9" ht="15.75" x14ac:dyDescent="0.25">
      <c r="A66" s="414" t="s">
        <v>204</v>
      </c>
      <c r="B66" s="414"/>
      <c r="C66" s="415"/>
      <c r="D66" s="415"/>
      <c r="E66" s="415"/>
      <c r="F66" s="415"/>
      <c r="G66" s="415"/>
      <c r="H66" s="415"/>
      <c r="I66" s="415"/>
    </row>
    <row r="67" spans="1:9" ht="15.75" x14ac:dyDescent="0.25">
      <c r="A67" s="421" t="s">
        <v>205</v>
      </c>
      <c r="B67" s="421"/>
      <c r="C67" s="415"/>
      <c r="D67" s="415"/>
      <c r="E67" s="415"/>
      <c r="F67" s="415"/>
      <c r="G67" s="415"/>
      <c r="H67" s="415"/>
      <c r="I67" s="415"/>
    </row>
    <row r="68" spans="1:9" ht="20.100000000000001" customHeight="1" x14ac:dyDescent="0.25">
      <c r="A68" s="422" t="s">
        <v>208</v>
      </c>
      <c r="B68" s="422"/>
      <c r="C68" s="422"/>
      <c r="D68" s="422"/>
      <c r="E68" s="422"/>
      <c r="F68" s="422"/>
      <c r="G68" s="422"/>
      <c r="H68" s="422"/>
      <c r="I68" s="422"/>
    </row>
    <row r="69" spans="1:9" ht="20.100000000000001" customHeight="1" x14ac:dyDescent="0.25">
      <c r="A69" s="420" t="s">
        <v>199</v>
      </c>
      <c r="B69" s="420"/>
      <c r="C69" s="420"/>
      <c r="D69" s="420"/>
      <c r="E69" s="420"/>
      <c r="F69" s="420"/>
      <c r="G69" s="420"/>
      <c r="H69" s="420"/>
      <c r="I69" s="420"/>
    </row>
  </sheetData>
  <sheetProtection algorithmName="SHA-512" hashValue="E0Hhpe0YonMG2ofsV+BRWkQiULITdozRDxqFSxluQDXxjvry2FMHVIF2K0IbOugSKno8tHyWABzlu4E4IKlpBQ==" saltValue="Zd4R17i+bz/kT4OO3VGHFQ==" spinCount="100000" sheet="1" objects="1" scenarios="1" selectLockedCells="1"/>
  <mergeCells count="34">
    <mergeCell ref="A4:C4"/>
    <mergeCell ref="D4:I4"/>
    <mergeCell ref="A5:I5"/>
    <mergeCell ref="A55:I55"/>
    <mergeCell ref="A54:I54"/>
    <mergeCell ref="A53:D53"/>
    <mergeCell ref="E53:F53"/>
    <mergeCell ref="A1:I1"/>
    <mergeCell ref="A2:C2"/>
    <mergeCell ref="D2:I2"/>
    <mergeCell ref="A3:C3"/>
    <mergeCell ref="D3:I3"/>
    <mergeCell ref="A69:I69"/>
    <mergeCell ref="A65:B65"/>
    <mergeCell ref="C65:I65"/>
    <mergeCell ref="A66:B66"/>
    <mergeCell ref="C66:I66"/>
    <mergeCell ref="A67:B67"/>
    <mergeCell ref="C67:I67"/>
    <mergeCell ref="A68:I68"/>
    <mergeCell ref="A61:B61"/>
    <mergeCell ref="C61:I61"/>
    <mergeCell ref="A62:I62"/>
    <mergeCell ref="A63:I63"/>
    <mergeCell ref="A64:B64"/>
    <mergeCell ref="C64:I64"/>
    <mergeCell ref="A60:B60"/>
    <mergeCell ref="C60:I60"/>
    <mergeCell ref="A56:I56"/>
    <mergeCell ref="A57:I57"/>
    <mergeCell ref="A58:B58"/>
    <mergeCell ref="C58:I58"/>
    <mergeCell ref="A59:B59"/>
    <mergeCell ref="C59:I59"/>
  </mergeCells>
  <printOptions horizontalCentered="1"/>
  <pageMargins left="0.25" right="0.25" top="0.75" bottom="0.75" header="0.3" footer="0.3"/>
  <pageSetup scale="57" orientation="portrait" r:id="rId1"/>
  <headerFooter>
    <oddFooter>&amp;L&amp;D&amp;RPage &amp;P of &amp;N</oddFooter>
  </headerFooter>
  <rowBreaks count="2" manualBreakCount="2">
    <brk id="55" max="8" man="1"/>
    <brk id="69" max="8" man="1"/>
  </rowBreaks>
  <colBreaks count="1" manualBreakCount="1">
    <brk id="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89EBFABA1F5AB4CA824069C7E162862" ma:contentTypeVersion="4" ma:contentTypeDescription="Create a new document." ma:contentTypeScope="" ma:versionID="735fba616b77fdf015ead1067db60d05">
  <xsd:schema xmlns:xsd="http://www.w3.org/2001/XMLSchema" xmlns:xs="http://www.w3.org/2001/XMLSchema" xmlns:p="http://schemas.microsoft.com/office/2006/metadata/properties" xmlns:ns3="f12cf65a-0bc8-431e-ba8b-2ed428967468" targetNamespace="http://schemas.microsoft.com/office/2006/metadata/properties" ma:root="true" ma:fieldsID="62ddee7780c77f71d331b6be64a9cc33" ns3:_="">
    <xsd:import namespace="f12cf65a-0bc8-431e-ba8b-2ed428967468"/>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2cf65a-0bc8-431e-ba8b-2ed4289674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84249B-897F-4909-B3F0-04D8AC67EB98}">
  <ds:schemaRefs>
    <ds:schemaRef ds:uri="http://purl.org/dc/terms/"/>
    <ds:schemaRef ds:uri="f12cf65a-0bc8-431e-ba8b-2ed428967468"/>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DC1234C-A02A-47CF-AB8E-EECEDB571FF5}">
  <ds:schemaRefs>
    <ds:schemaRef ds:uri="http://schemas.microsoft.com/sharepoint/v3/contenttype/forms"/>
  </ds:schemaRefs>
</ds:datastoreItem>
</file>

<file path=customXml/itemProps3.xml><?xml version="1.0" encoding="utf-8"?>
<ds:datastoreItem xmlns:ds="http://schemas.openxmlformats.org/officeDocument/2006/customXml" ds:itemID="{BAF16573-2483-42AB-B252-1B6B391AB9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2cf65a-0bc8-431e-ba8b-2ed4289674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118</vt:i4>
      </vt:variant>
    </vt:vector>
  </HeadingPairs>
  <TitlesOfParts>
    <vt:vector size="134" baseType="lpstr">
      <vt:lpstr>Title</vt:lpstr>
      <vt:lpstr>Dem. Effect - Currently Funded</vt:lpstr>
      <vt:lpstr>Dem. Effect - Not Prev Funded</vt:lpstr>
      <vt:lpstr>Enrollment-Performance</vt:lpstr>
      <vt:lpstr>Program Offering Summary</vt:lpstr>
      <vt:lpstr>IET Offering Summary</vt:lpstr>
      <vt:lpstr>Personnel Chart</vt:lpstr>
      <vt:lpstr>Sub-Recipient</vt:lpstr>
      <vt:lpstr>DOE 101S - AGE</vt:lpstr>
      <vt:lpstr>DOE 101S - IELCE </vt:lpstr>
      <vt:lpstr>DOE 101S-Instructions</vt:lpstr>
      <vt:lpstr>Example DOE 101S Form</vt:lpstr>
      <vt:lpstr>Projected Equipment - AGE</vt:lpstr>
      <vt:lpstr>Projected Equipment - IELCE</vt:lpstr>
      <vt:lpstr>Allocations</vt:lpstr>
      <vt:lpstr>DATA LOOKUP</vt:lpstr>
      <vt:lpstr>_1819_NumElgible_TO</vt:lpstr>
      <vt:lpstr>_1819_NumEligible</vt:lpstr>
      <vt:lpstr>_1819_NumEligible_TO</vt:lpstr>
      <vt:lpstr>_1819_NumEligibleDiploma</vt:lpstr>
      <vt:lpstr>_1819_NumStudentsAchieved</vt:lpstr>
      <vt:lpstr>_1819_NumStudentsEnrolled</vt:lpstr>
      <vt:lpstr>_1819_PercEligibleDiploma</vt:lpstr>
      <vt:lpstr>_1819_PercEligibleOutcomes_TO</vt:lpstr>
      <vt:lpstr>_1819_PercStudents</vt:lpstr>
      <vt:lpstr>_1920_EligibleIndividual</vt:lpstr>
      <vt:lpstr>_1920_NumElgible</vt:lpstr>
      <vt:lpstr>_1920_NumElgiibleOutcomes_TO</vt:lpstr>
      <vt:lpstr>_1920_NumEligible_TO</vt:lpstr>
      <vt:lpstr>_1920_NumStudentsAchieved</vt:lpstr>
      <vt:lpstr>_1920_NumStudentsEnrolled</vt:lpstr>
      <vt:lpstr>_1920_PercEligible</vt:lpstr>
      <vt:lpstr>_1920_PercEligibleIndividuals_TO</vt:lpstr>
      <vt:lpstr>_1920_PercStudents</vt:lpstr>
      <vt:lpstr>_2122Enrollment</vt:lpstr>
      <vt:lpstr>_2122MSG</vt:lpstr>
      <vt:lpstr>_2223Enrollment</vt:lpstr>
      <vt:lpstr>_3yrAvg</vt:lpstr>
      <vt:lpstr>AllAppProj</vt:lpstr>
      <vt:lpstr>ApplicationType</vt:lpstr>
      <vt:lpstr>CountyServed</vt:lpstr>
      <vt:lpstr>'DOE 101S - IELCE '!DOE_1a</vt:lpstr>
      <vt:lpstr>DOE_1a</vt:lpstr>
      <vt:lpstr>'DOE 101S - IELCE '!DOE_2a</vt:lpstr>
      <vt:lpstr>DOE_2a</vt:lpstr>
      <vt:lpstr>'DOE 101S - IELCE '!DOE_3a</vt:lpstr>
      <vt:lpstr>DOE_3a</vt:lpstr>
      <vt:lpstr>'DOE 101S - IELCE '!DOE_4a</vt:lpstr>
      <vt:lpstr>DOE_4a</vt:lpstr>
      <vt:lpstr>'DOE 101S - IELCE '!DOE_5a</vt:lpstr>
      <vt:lpstr>DOE_5a</vt:lpstr>
      <vt:lpstr>'DOE 101S - IELCE '!DOE_6a</vt:lpstr>
      <vt:lpstr>DOE_6a</vt:lpstr>
      <vt:lpstr>'DOE 101S - IELCE '!DOE_7a</vt:lpstr>
      <vt:lpstr>DOE_7a</vt:lpstr>
      <vt:lpstr>'DOE 101S - IELCE '!DOE_8a</vt:lpstr>
      <vt:lpstr>DOE_8a</vt:lpstr>
      <vt:lpstr>'DOE 101S - IELCE '!DOE_9a</vt:lpstr>
      <vt:lpstr>DOE_9a</vt:lpstr>
      <vt:lpstr>EFL</vt:lpstr>
      <vt:lpstr>EP_AppType</vt:lpstr>
      <vt:lpstr>EP_CountyServed</vt:lpstr>
      <vt:lpstr>EP_ProvName</vt:lpstr>
      <vt:lpstr>IET_affiliated</vt:lpstr>
      <vt:lpstr>IET_AppType</vt:lpstr>
      <vt:lpstr>IET_CountyServed</vt:lpstr>
      <vt:lpstr>IET_EFL</vt:lpstr>
      <vt:lpstr>IET_IELCE</vt:lpstr>
      <vt:lpstr>IET_InstrSiteName</vt:lpstr>
      <vt:lpstr>IET_OccClusterFocus</vt:lpstr>
      <vt:lpstr>IET_ProgTitle</vt:lpstr>
      <vt:lpstr>IET_ProvName</vt:lpstr>
      <vt:lpstr>MSG</vt:lpstr>
      <vt:lpstr>PC_CountyServed</vt:lpstr>
      <vt:lpstr>PC_Fulltime</vt:lpstr>
      <vt:lpstr>PC_PartTime</vt:lpstr>
      <vt:lpstr>PC_ProviderName</vt:lpstr>
      <vt:lpstr>PC_Total</vt:lpstr>
      <vt:lpstr>'Projected Equipment - AGE'!PE_A</vt:lpstr>
      <vt:lpstr>PE_A</vt:lpstr>
      <vt:lpstr>'Projected Equipment - AGE'!PE_B</vt:lpstr>
      <vt:lpstr>PE_B</vt:lpstr>
      <vt:lpstr>'Projected Equipment - AGE'!PE_D</vt:lpstr>
      <vt:lpstr>PE_D</vt:lpstr>
      <vt:lpstr>'Projected Equipment - AGE'!PE_E</vt:lpstr>
      <vt:lpstr>PE_E</vt:lpstr>
      <vt:lpstr>'Projected Equipment - AGE'!PE_F</vt:lpstr>
      <vt:lpstr>PE_F</vt:lpstr>
      <vt:lpstr>'Projected Equipment - AGE'!PE_G</vt:lpstr>
      <vt:lpstr>PE_G</vt:lpstr>
      <vt:lpstr>'Projected Equipment - AGE'!PE_H</vt:lpstr>
      <vt:lpstr>PE_H</vt:lpstr>
      <vt:lpstr>'Projected Equipment - AGE'!PE_Item</vt:lpstr>
      <vt:lpstr>PE_Item</vt:lpstr>
      <vt:lpstr>PrevFundedApp</vt:lpstr>
      <vt:lpstr>PrevFundedApp1819</vt:lpstr>
      <vt:lpstr>PrevFundedApp1920</vt:lpstr>
      <vt:lpstr>PrevFundedApp2021</vt:lpstr>
      <vt:lpstr>'Dem. Effect - Currently Funded'!Print_Area</vt:lpstr>
      <vt:lpstr>'Dem. Effect - Not Prev Funded'!Print_Area</vt:lpstr>
      <vt:lpstr>'DOE 101S - AGE'!Print_Area</vt:lpstr>
      <vt:lpstr>'DOE 101S - IELCE '!Print_Area</vt:lpstr>
      <vt:lpstr>'Enrollment-Performance'!Print_Area</vt:lpstr>
      <vt:lpstr>'Example DOE 101S Form'!Print_Area</vt:lpstr>
      <vt:lpstr>'IET Offering Summary'!Print_Area</vt:lpstr>
      <vt:lpstr>'Personnel Chart'!Print_Area</vt:lpstr>
      <vt:lpstr>'Program Offering Summary'!Print_Area</vt:lpstr>
      <vt:lpstr>'Projected Equipment - AGE'!Print_Area</vt:lpstr>
      <vt:lpstr>'Projected Equipment - IELCE'!Print_Area</vt:lpstr>
      <vt:lpstr>'Sub-Recipient'!Print_Area</vt:lpstr>
      <vt:lpstr>Allocations!Print_Titles</vt:lpstr>
      <vt:lpstr>'Dem. Effect - Currently Funded'!Print_Titles</vt:lpstr>
      <vt:lpstr>'Dem. Effect - Not Prev Funded'!Print_Titles</vt:lpstr>
      <vt:lpstr>'IET Offering Summary'!Print_Titles</vt:lpstr>
      <vt:lpstr>'Program Offering Summary'!Print_Titles</vt:lpstr>
      <vt:lpstr>'Sub-Recipient'!Print_Titles</vt:lpstr>
      <vt:lpstr>ProgOff_AppType</vt:lpstr>
      <vt:lpstr>ProgOff_CityInstruction</vt:lpstr>
      <vt:lpstr>ProgOff_DaysperWeek</vt:lpstr>
      <vt:lpstr>ProgOff_DaysWeek</vt:lpstr>
      <vt:lpstr>ProgOff_InstSiteName</vt:lpstr>
      <vt:lpstr>ProgOff_OnlineOffering</vt:lpstr>
      <vt:lpstr>ProgOff_ProgType</vt:lpstr>
      <vt:lpstr>ProgOff_ProvName</vt:lpstr>
      <vt:lpstr>ProjMin</vt:lpstr>
      <vt:lpstr>ProviderName</vt:lpstr>
      <vt:lpstr>SecCredOutcomes</vt:lpstr>
      <vt:lpstr>SR_A</vt:lpstr>
      <vt:lpstr>SR_AppType</vt:lpstr>
      <vt:lpstr>SR_B</vt:lpstr>
      <vt:lpstr>SR_C</vt:lpstr>
      <vt:lpstr>SR_CountyServed</vt:lpstr>
      <vt:lpstr>SR_ProviderName</vt:lpstr>
      <vt:lpstr>TransOutcomes</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Goodman, Tara</dc:creator>
  <cp:keywords/>
  <dc:description/>
  <cp:lastModifiedBy>Martinez, Mallory</cp:lastModifiedBy>
  <cp:revision/>
  <cp:lastPrinted>2021-06-01T13:58:06Z</cp:lastPrinted>
  <dcterms:created xsi:type="dcterms:W3CDTF">2021-01-29T14:15:07Z</dcterms:created>
  <dcterms:modified xsi:type="dcterms:W3CDTF">2021-06-01T14:04:03Z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0x010100C89EBFABA1F5AB4CA824069C7E162862</vt:lpwstr>
  </property>
</Properties>
</file>