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313"/>
  <workbookPr/>
  <mc:AlternateContent xmlns:mc="http://schemas.openxmlformats.org/markup-compatibility/2006">
    <mc:Choice Requires="x15">
      <x15ac:absPath xmlns:x15ac="http://schemas.microsoft.com/office/spreadsheetml/2010/11/ac" url="/Users/megan.penik/Desktop/arp/"/>
    </mc:Choice>
  </mc:AlternateContent>
  <xr:revisionPtr revIDLastSave="0" documentId="13_ncr:1_{1B88A96B-D393-0D49-B003-17E0F45B5530}" xr6:coauthVersionLast="47" xr6:coauthVersionMax="47" xr10:uidLastSave="{00000000-0000-0000-0000-000000000000}"/>
  <bookViews>
    <workbookView xWindow="0" yWindow="500" windowWidth="29040" windowHeight="15840" xr2:uid="{00000000-000D-0000-FFFF-FFFF00000000}"/>
  </bookViews>
  <sheets>
    <sheet name="Trial" sheetId="2" r:id="rId1"/>
  </sheets>
  <definedNames>
    <definedName name="Account_Title">Trial!$E$9</definedName>
    <definedName name="Activity_Number">Trial!$D$9</definedName>
    <definedName name="Amount_for_1_3_allocation">Trial!$H$9</definedName>
    <definedName name="Amount_for_2_3_allocation">Trial!$G$9</definedName>
    <definedName name="FTE__Position">Trial!$F$9</definedName>
    <definedName name="Function">Trial!$A$9</definedName>
    <definedName name="Object">Trial!$B$9</definedName>
    <definedName name="Total_allocation">Trial!$I$9</definedName>
    <definedName name="Use_of__Funds_Number">Trial!$C$9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50" i="2" l="1"/>
  <c r="H176" i="2" l="1"/>
  <c r="G176" i="2"/>
  <c r="I175" i="2"/>
  <c r="I79" i="2"/>
  <c r="I80" i="2"/>
  <c r="I66" i="2"/>
  <c r="I67" i="2"/>
  <c r="I68" i="2"/>
  <c r="I170" i="2"/>
  <c r="I169" i="2"/>
  <c r="I83" i="2"/>
  <c r="I73" i="2"/>
  <c r="I72" i="2"/>
  <c r="I71" i="2"/>
  <c r="I70" i="2"/>
  <c r="I69" i="2"/>
  <c r="I78" i="2"/>
  <c r="I77" i="2"/>
  <c r="I76" i="2"/>
  <c r="I75" i="2"/>
  <c r="I74" i="2"/>
  <c r="I91" i="2"/>
  <c r="I90" i="2"/>
  <c r="I89" i="2"/>
  <c r="I88" i="2"/>
  <c r="I87" i="2"/>
  <c r="I85" i="2"/>
  <c r="I81" i="2"/>
  <c r="I65" i="2"/>
  <c r="I64" i="2"/>
  <c r="I63" i="2"/>
  <c r="I62" i="2"/>
  <c r="I61" i="2"/>
  <c r="I82" i="2"/>
  <c r="I86" i="2"/>
  <c r="I60" i="2"/>
  <c r="I58" i="2"/>
  <c r="I57" i="2"/>
  <c r="I56" i="2"/>
  <c r="I55" i="2"/>
  <c r="I59" i="2"/>
  <c r="I53" i="2"/>
  <c r="I52" i="2"/>
  <c r="I51" i="2"/>
  <c r="I54" i="2"/>
  <c r="I174" i="2"/>
  <c r="I173" i="2"/>
  <c r="I172" i="2"/>
  <c r="I171" i="2"/>
  <c r="I84" i="2"/>
  <c r="I168" i="2"/>
  <c r="I167" i="2"/>
  <c r="I166" i="2"/>
  <c r="I165" i="2"/>
  <c r="I164" i="2"/>
  <c r="I163" i="2"/>
  <c r="I162" i="2"/>
  <c r="I161" i="2"/>
  <c r="I160" i="2"/>
  <c r="I159" i="2"/>
  <c r="I158" i="2"/>
  <c r="I157" i="2"/>
  <c r="I156" i="2"/>
  <c r="I155" i="2"/>
  <c r="I154" i="2"/>
  <c r="I153" i="2"/>
  <c r="I152" i="2"/>
  <c r="I151" i="2"/>
  <c r="I149" i="2"/>
  <c r="I148" i="2"/>
  <c r="I147" i="2"/>
  <c r="I146" i="2"/>
  <c r="I145" i="2"/>
  <c r="I144" i="2"/>
  <c r="I143" i="2"/>
  <c r="I142" i="2"/>
  <c r="I141" i="2"/>
  <c r="I140" i="2"/>
  <c r="I139" i="2"/>
  <c r="I138" i="2"/>
  <c r="I137" i="2"/>
  <c r="I136" i="2"/>
  <c r="I135" i="2"/>
  <c r="I134" i="2"/>
  <c r="I133" i="2"/>
  <c r="I132" i="2"/>
  <c r="I131" i="2"/>
  <c r="I130" i="2"/>
  <c r="I129" i="2"/>
  <c r="I128" i="2"/>
  <c r="I127" i="2"/>
  <c r="I126" i="2"/>
  <c r="I125" i="2"/>
  <c r="I124" i="2"/>
  <c r="I123" i="2"/>
  <c r="I122" i="2"/>
  <c r="I121" i="2"/>
  <c r="I120" i="2"/>
  <c r="I119" i="2"/>
  <c r="I118" i="2"/>
  <c r="I117" i="2"/>
  <c r="I116" i="2"/>
  <c r="I115" i="2"/>
  <c r="I114" i="2"/>
  <c r="I113" i="2"/>
  <c r="I112" i="2"/>
  <c r="I111" i="2"/>
  <c r="I110" i="2"/>
  <c r="I109" i="2"/>
  <c r="I108" i="2"/>
  <c r="I107" i="2"/>
  <c r="I106" i="2"/>
  <c r="I105" i="2"/>
  <c r="I104" i="2"/>
  <c r="I103" i="2"/>
  <c r="I102" i="2"/>
  <c r="I101" i="2"/>
  <c r="I100" i="2"/>
  <c r="I99" i="2"/>
  <c r="I98" i="2"/>
  <c r="I97" i="2"/>
  <c r="I96" i="2"/>
  <c r="I95" i="2"/>
  <c r="I94" i="2"/>
  <c r="I93" i="2"/>
  <c r="I92" i="2"/>
  <c r="I50" i="2"/>
  <c r="I49" i="2"/>
  <c r="I48" i="2"/>
  <c r="I47" i="2"/>
  <c r="I46" i="2"/>
  <c r="I45" i="2"/>
  <c r="I44" i="2"/>
  <c r="I43" i="2"/>
  <c r="I42" i="2"/>
  <c r="I41" i="2"/>
  <c r="I40" i="2"/>
  <c r="I39" i="2"/>
  <c r="I38" i="2"/>
  <c r="I37" i="2"/>
  <c r="I36" i="2"/>
  <c r="I35" i="2"/>
  <c r="I34" i="2"/>
  <c r="I33" i="2"/>
  <c r="I32" i="2"/>
  <c r="I31" i="2"/>
  <c r="I30" i="2"/>
  <c r="I29" i="2"/>
  <c r="I27" i="2"/>
  <c r="I26" i="2"/>
  <c r="I25" i="2"/>
  <c r="I23" i="2"/>
  <c r="I21" i="2"/>
  <c r="I19" i="2"/>
  <c r="I24" i="2"/>
  <c r="I22" i="2"/>
  <c r="I20" i="2"/>
  <c r="I17" i="2"/>
  <c r="I16" i="2"/>
  <c r="I15" i="2"/>
  <c r="I14" i="2"/>
  <c r="I13" i="2"/>
  <c r="I12" i="2"/>
  <c r="I11" i="2"/>
  <c r="I10" i="2"/>
  <c r="I176" i="2" l="1"/>
</calcChain>
</file>

<file path=xl/sharedStrings.xml><?xml version="1.0" encoding="utf-8"?>
<sst xmlns="http://schemas.openxmlformats.org/spreadsheetml/2006/main" count="301" uniqueCount="118">
  <si>
    <t>Function</t>
  </si>
  <si>
    <t>Object</t>
  </si>
  <si>
    <t xml:space="preserve">Account Title </t>
  </si>
  <si>
    <t>FLORIDA DEPARTMENT OF EDUCATION</t>
  </si>
  <si>
    <t>FTE 
Position</t>
  </si>
  <si>
    <t xml:space="preserve">TOTAL </t>
  </si>
  <si>
    <t>Richard Corcoran, Commissioner</t>
  </si>
  <si>
    <t>Page 1 of 1</t>
  </si>
  <si>
    <t>B) ________________________
     Project Number</t>
  </si>
  <si>
    <t xml:space="preserve">Use of 
Funds
Number**  </t>
  </si>
  <si>
    <t>Activity
Number**</t>
  </si>
  <si>
    <t>**Use of Funds Number and Activity Number should align with the activities reported in the LEA ARP Plan, Application and Assurances.</t>
  </si>
  <si>
    <t xml:space="preserve">Amount for 1/3 allocation </t>
  </si>
  <si>
    <t xml:space="preserve">Amount for 2/3 allocation </t>
  </si>
  <si>
    <t xml:space="preserve">Total allocation </t>
  </si>
  <si>
    <t>ARP ESSER BUDGET NARRATIVE FORM</t>
  </si>
  <si>
    <t>ARP ESSER Lump Sum DOE 101</t>
  </si>
  <si>
    <t>TAPS Number 
22A-175</t>
  </si>
  <si>
    <r>
      <t xml:space="preserve">A) </t>
    </r>
    <r>
      <rPr>
        <u/>
        <sz val="11"/>
        <color theme="1"/>
        <rFont val="Arial"/>
        <family val="2"/>
      </rPr>
      <t>Walton County School District</t>
    </r>
    <r>
      <rPr>
        <sz val="11"/>
        <color theme="1"/>
        <rFont val="Arial"/>
        <family val="2"/>
      </rPr>
      <t xml:space="preserve">
     Name of Eligible Recipient </t>
    </r>
  </si>
  <si>
    <t>Teacher on Speical Assignment (Science Coach) Approximate salary of $65,000 per year for 23-24 SY (WCSD)</t>
  </si>
  <si>
    <t>Retirement Benefits (10.82%) for TSA (Science Coach) (WCSD)</t>
  </si>
  <si>
    <t>Social Security (6.2%) and Medicare (1.45%) Benefits for TSA (Science Coach) (WCSD)</t>
  </si>
  <si>
    <t>Worker's Comp Benefits (0.51%) for TSA (Science Coach) (WCSD)</t>
  </si>
  <si>
    <t>Group Health Insurance Benefits (approximately $9,000) for TSA (Science Coach) (WCSD)</t>
  </si>
  <si>
    <t>Retirement Benefits (10.82%) for food service workers for Summer Bridge (WCSD)</t>
  </si>
  <si>
    <t>Social Security (6.2%) and Medicare (1.45%) Benefits for food service workers for Summer Bridge (WCSD)</t>
  </si>
  <si>
    <t>Worker's Comp Benefits (3.95%) for food service workers for Summer Bridge (WCSD)</t>
  </si>
  <si>
    <t>Worker's Comp Benefits (4.81%) for bus drivers &amp; bus aides for Summer Bridge or after school tutoring (WCSD)</t>
  </si>
  <si>
    <t>Social Security (6.2%) and Medicare (1.45%) Benefits for bus drivers &amp; bus aides for Summer Bridge or after school tutoring (WCSD)</t>
  </si>
  <si>
    <t>Retirement Benefits (10.82%) for bus drivers &amp; bus aides for Summer Bridge or after school tutoring (WCSD)</t>
  </si>
  <si>
    <t>Bus driver &amp; bus aide pay for Summer Bridge or after school programs for 23-24 SY and 2024 Summer (WCSD)</t>
  </si>
  <si>
    <t>Meals for students who attend Summer Bridge for Summer 24 but are not eligible for Free Meals Program (WCSD)</t>
  </si>
  <si>
    <t xml:space="preserve">Food service worker pay for Summer Bridge for 24 Summer (WCSD) </t>
  </si>
  <si>
    <t>Worker's Comp Benefits (0.51%) for Teacher &amp; Aide pay for Summer Bridge or after school acceleration programs (WCSD)</t>
  </si>
  <si>
    <t>Social Security (6.2%) and Medicare (1.45%) Benefits for Teacher &amp; Aide pay for Summer Bridge or after school acceleration programs (WCSD)</t>
  </si>
  <si>
    <t>Teacher as Tutor pay for teachers to tutor students in need of additional supports and acceleration outside the regular school day during the 23-24 SY. (WCSD)</t>
  </si>
  <si>
    <t>Retirement Benefits (10.82%) for Teacher as Tutor (WCSD)</t>
  </si>
  <si>
    <t>Social Security (6.2%) and Medicare (1.45%) Benefits for Teacher as Tutor (WCSD)</t>
  </si>
  <si>
    <t>Worker's Comp Benefits (0.51%) for Teacher as Tutor (WCSD)</t>
  </si>
  <si>
    <t>Aide pay for Summer Bridge or after school acceleration programs during the 23-24 SY and summer 2024 (WCSD)</t>
  </si>
  <si>
    <t>Retirement Benefits (10.82%) for Teacher &amp; Aide pay for Summer Bridge or after school acceleration programs (WCSD)</t>
  </si>
  <si>
    <t>PPE and sanitation materials and supplies to sanitize and clean facilities to ensure safety of students and staff against COVID. (WCSD)</t>
  </si>
  <si>
    <t>Reimbursement for Charter Schools - Approved PPE materials and sanitation supplies to sanitize and clean facilities to ensure safety of students and staff against COVID. (Charters)</t>
  </si>
  <si>
    <t>Non-capitalized equipment for sanitation and cleaning. (WCSD)</t>
  </si>
  <si>
    <t>Capitalized equipment for sanitation and cleaning. (District threshold for capitalized is $500.) (WCSD)</t>
  </si>
  <si>
    <t>Reimbursement for Charter Schools - Approved pay and benefits for part-time custodian for 22-23 &amp; 23-24 SYs (Charter)</t>
  </si>
  <si>
    <t>Pay for 3 additional custodians for 23-24 SY (WCSD)</t>
  </si>
  <si>
    <t>Retirement Benefits (10.82%) for Pay for custodians(WCSD)</t>
  </si>
  <si>
    <t>Social Security (6.2%) and Medicare (1.45%) Benefits for Pay for custodians (WCSD)</t>
  </si>
  <si>
    <t>Worker's Comp Benefits (3.95%) for Pay for custodians (WCSD)</t>
  </si>
  <si>
    <t>Retirement Benefits (10.82%) for Computer Tech I Positions (WCSD)</t>
  </si>
  <si>
    <t>Social Security (6.2%) and Medicare (1.45%) Benefits for Computer Tech I Positions (WCSD)</t>
  </si>
  <si>
    <t>Worker's Comp Benefits (0.51%) for Computer Tech I Positions (WCSD)</t>
  </si>
  <si>
    <t>Retirement Benefits (10.82%) for TSAs (Digital Learning Specialists) (WCSD)</t>
  </si>
  <si>
    <t>Social Security (6.2%) and Medicare (1.45%) Benefits for TSAs (Digital Learning Specialists)(WCSD)</t>
  </si>
  <si>
    <t>Worker's Comp Benefits (0.51%) for TSAs (Digital Learning Specialists) (WCSD)</t>
  </si>
  <si>
    <t>Computer Tech I Positions - Amount reflects average salary of $40,000 for 23-24 SY (WCSD)</t>
  </si>
  <si>
    <t>Teachers on Speical Assignment (Digital Learning Specialists) Amount reflects average salary of $60,000 per year for 23-24 SY (WCSD)</t>
  </si>
  <si>
    <t>Group Health Insurance Benefits (approximately $9,000 each) for TSAs (Digital Learning Specialists) (WCSD)</t>
  </si>
  <si>
    <t>Group Health Insurance Benefits (approximately $9,000 each) for Computer Tech I Positions (WCSD)</t>
  </si>
  <si>
    <t>Group Insurance Benefits for custodians (approximately $9,000 each) (WCSD)</t>
  </si>
  <si>
    <t>Pay for Contracted Guidance Support (approximately 8-10) for 23-24 SY (WCSD)</t>
  </si>
  <si>
    <t>Contract position to support CARES implementation and documentation for 23-24 SY (WCSD)</t>
  </si>
  <si>
    <t>Subscription to CARES NET for technical assistance and support in implementation and documentation of CARES for 23-24 SY (WCSD)</t>
  </si>
  <si>
    <t>Full-time teachers to provide interventions to students (WCSD)</t>
  </si>
  <si>
    <t>Fuel for Summer Bridge or after school tutoring (WCSD)</t>
  </si>
  <si>
    <t>Retirement Benefits (10.82%) for teachers as interventionists (WCSD)</t>
  </si>
  <si>
    <t>Full-time substitute teachers to cover teacher absences (WCSD)</t>
  </si>
  <si>
    <t>Retirement Benefits (10.82%) for full time substitute teachers (WCSD)</t>
  </si>
  <si>
    <t>Social Security (6.2%) and Medicare (1.45%) Benefits for full time substitute teachers (WCSD)</t>
  </si>
  <si>
    <t>Group Health Insurance Benefits (approximately $9,000) for full time substitute teachers (WCSD)</t>
  </si>
  <si>
    <t>Worker's Comp Benefits (0.51%) for full time substitute teachers (WCSD)</t>
  </si>
  <si>
    <t>Social Security (6.2%) and Medicare (1.45%) Benefits for teachers as interventionists (WCSD)</t>
  </si>
  <si>
    <t>Group Health Insurance Benefits (approximately $9,000) for teachers as interventionists (WCSD)</t>
  </si>
  <si>
    <t>Worker's Comp Benefits (0.51%) for teachers as interventionists (WCSD)</t>
  </si>
  <si>
    <t>2R</t>
  </si>
  <si>
    <t>Social Security (6.2%) and Medicare (1.45%) Benefits for employees working during pandemic (WCSD)</t>
  </si>
  <si>
    <t>Additional pay for employees working during COVID19 pandemic (WCSD)</t>
  </si>
  <si>
    <t>2P</t>
  </si>
  <si>
    <t>Substitute Teacher pay for 21-22 and 22-23 SYs (WCSD)</t>
  </si>
  <si>
    <t>Retirement Benefits (10.82%) for Pay for subsitute teachers (WCSD)</t>
  </si>
  <si>
    <t>Social Security (6.2%) and Medicare (1.45%) Benefits for Pay for subsitute teachers (WCSD)</t>
  </si>
  <si>
    <t>Worker's Comp Benefits (0.51%) for Pay for subsitute teachers (WCSD)</t>
  </si>
  <si>
    <t>Worker's Comp Benefits (0.51%) for teacher stipends (WCSD)</t>
  </si>
  <si>
    <t>Social Security (6.2%) and Medicare (1.45%) benefits for teacher stidpends (WCSD)</t>
  </si>
  <si>
    <t>Retirement benefits (10.82%) for teacher stidpends (WCSD)</t>
  </si>
  <si>
    <t>Consultant for Professional Development on PLCs (WCSD)</t>
  </si>
  <si>
    <t>Stipends for teachers to attend professional development on PLCs (WCSD)</t>
  </si>
  <si>
    <t>2K</t>
  </si>
  <si>
    <t>Capitalized Computer Hardware - Hardware to increase wifi at bus yards - District threshold for capitalized hardware is $500 (WCSD)</t>
  </si>
  <si>
    <t>Capitalized Computer Hardware - Technology related materials and supplies to increase wifi at bus yards (WCSD)</t>
  </si>
  <si>
    <t>Technology related materials and supplies for student and teacher use for instruction (WCSD)</t>
  </si>
  <si>
    <t>Capitalized Computer Hardware - Hardware for student and staff use for instruction and laptop charging carts- District threshold for capitalized hardware is $500 (WCSD)</t>
  </si>
  <si>
    <t>Teacher pay for Summer Bridge or after school acceleration programs during the 23-24 SY and 2024 Summer (WCSD)</t>
  </si>
  <si>
    <t>2I</t>
  </si>
  <si>
    <t>2L</t>
  </si>
  <si>
    <t>2Q</t>
  </si>
  <si>
    <t>2S</t>
  </si>
  <si>
    <t>Web subscription for additional parent communication (WCSD)</t>
  </si>
  <si>
    <t>Materials and supplies to support additional musical instruments for students (WCSD)</t>
  </si>
  <si>
    <t>Capitalized Equipment for Additional musical instruments for students (District threshhold is $500) (WCSD)</t>
  </si>
  <si>
    <t>Non-Capitalized Equipment for Additional musical instruments for students (WCSD)</t>
  </si>
  <si>
    <t>Indirect Costs at 21-22 SY unrestricted rate of 20%. 5% cap applied  (WCSD)</t>
  </si>
  <si>
    <t>Digital subscriptions to curriculum for student use (WCSD)</t>
  </si>
  <si>
    <t>1 &amp; 2</t>
  </si>
  <si>
    <t>Non Capitalized Computer Hardware - Hardware for student and staff use for instruction (WCSD)</t>
  </si>
  <si>
    <t>HVAC equipment and installation (WCSD)</t>
  </si>
  <si>
    <t>Reimbursement for Charter Schools - Approved student mental health and SEL subscription to Suite 360 for 23-24 SY (Charter)</t>
  </si>
  <si>
    <t>Reimbursement for Charter School to pay additional Mental Health Counselor for 22-23 and 23-24 SYs (Charter)</t>
  </si>
  <si>
    <t>Reimbursement for Charter School to pay teachers (pay and benefits) for approved extended day/summer programs for 21-22, 22-23 and 23-24 SYs.  (Charter)</t>
  </si>
  <si>
    <t>Materials and supplies for interventions for 22-23 &amp; 23-24 SYs (WCSD)</t>
  </si>
  <si>
    <t>Books to assist with PLC implementation (WCSD)</t>
  </si>
  <si>
    <t>Reimbursement for Charter Schools - Approved technology items to aid in regular and substantive educational interaction between ALL students and their classroom instructors:
-Software and digital programs to assist Charter schools in accelerating learning and closing achievement gaps for all students in response to COVID19 school closures and absences. (Charter)
-Hardware - student and teacher devices and hardware (Charter)</t>
  </si>
  <si>
    <t>Reimbursement for Charter School to pay salary and benefits for an attendance officer for 22-23 and 23-24 SYs (Charter)</t>
  </si>
  <si>
    <t>Reimbursement for Charter Schools - for approved items that aid in regular and substantive educational interaction between ALL students and their classroom instructors:
-Software and digital programs to assist Charter schools in accelerating learning and closing achievement gaps for all students in response to COVID19 school closures and absences (Charter)</t>
  </si>
  <si>
    <t>Materials and supplies for Summer Bridge or after school programs for instructing students (WCSD)</t>
  </si>
  <si>
    <t>Technology related materials and supplies for Summer Bridge or after school programs for instructing students (WCSD)</t>
  </si>
  <si>
    <t>Reimbursement for Charter Schools to pay salary and benefits for approved in field intervention teacher for 22-23 and 23-24 SYs (Charters)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</si>
</sst>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8"/>
      <name val="Arial"/>
      <family val="2"/>
    </font>
    <font>
      <sz val="8"/>
      <name val="Arial"/>
      <family val="2"/>
    </font>
    <font>
      <u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3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44" fontId="0" fillId="0" borderId="1" xfId="1" applyFont="1" applyBorder="1"/>
    <xf numFmtId="0" fontId="0" fillId="0" borderId="0" xfId="0" applyAlignment="1"/>
    <xf numFmtId="0" fontId="6" fillId="0" borderId="0" xfId="0" applyFont="1" applyAlignment="1">
      <alignment horizontal="right"/>
    </xf>
    <xf numFmtId="0" fontId="6" fillId="0" borderId="0" xfId="0" applyFont="1" applyAlignment="1"/>
    <xf numFmtId="0" fontId="2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/>
    </xf>
    <xf numFmtId="164" fontId="0" fillId="0" borderId="1" xfId="1" applyNumberFormat="1" applyFon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4" fontId="0" fillId="0" borderId="0" xfId="0" applyNumberFormat="1"/>
    <xf numFmtId="0" fontId="0" fillId="0" borderId="1" xfId="0" applyFill="1" applyBorder="1" applyAlignment="1">
      <alignment horizontal="center" vertical="center"/>
    </xf>
    <xf numFmtId="164" fontId="0" fillId="0" borderId="1" xfId="1" applyNumberFormat="1" applyFont="1" applyFill="1" applyBorder="1" applyAlignment="1">
      <alignment horizontal="center" vertical="center"/>
    </xf>
    <xf numFmtId="164" fontId="0" fillId="0" borderId="1" xfId="0" applyNumberFormat="1" applyFill="1" applyBorder="1" applyAlignment="1">
      <alignment horizontal="center" vertical="center"/>
    </xf>
    <xf numFmtId="0" fontId="0" fillId="0" borderId="0" xfId="0" applyFill="1"/>
    <xf numFmtId="164" fontId="0" fillId="0" borderId="0" xfId="0" applyNumberFormat="1" applyFill="1"/>
    <xf numFmtId="164" fontId="0" fillId="0" borderId="3" xfId="0" applyNumberFormat="1" applyFill="1" applyBorder="1" applyAlignment="1">
      <alignment horizontal="center" vertical="center"/>
    </xf>
    <xf numFmtId="164" fontId="0" fillId="0" borderId="0" xfId="0" applyNumberFormat="1" applyFill="1" applyAlignment="1">
      <alignment wrapText="1"/>
    </xf>
    <xf numFmtId="49" fontId="0" fillId="0" borderId="1" xfId="0" applyNumberFormat="1" applyFill="1" applyBorder="1" applyAlignment="1">
      <alignment horizontal="left" vertical="top" wrapText="1"/>
    </xf>
    <xf numFmtId="0" fontId="0" fillId="0" borderId="1" xfId="0" applyFill="1" applyBorder="1" applyAlignment="1">
      <alignment wrapText="1"/>
    </xf>
    <xf numFmtId="0" fontId="0" fillId="0" borderId="0" xfId="0" applyFill="1" applyAlignment="1">
      <alignment wrapText="1"/>
    </xf>
    <xf numFmtId="49" fontId="0" fillId="0" borderId="0" xfId="0" applyNumberFormat="1" applyFill="1" applyBorder="1" applyAlignment="1">
      <alignment horizontal="left" vertical="top" wrapText="1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0" fontId="3" fillId="0" borderId="0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3" fillId="2" borderId="2" xfId="0" applyFont="1" applyFill="1" applyBorder="1" applyAlignment="1">
      <alignment horizontal="right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FFFF99"/>
      <color rgb="FFCCFFFF"/>
      <color rgb="FFCCCCFF"/>
      <color rgb="FFFFCCFF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409575</xdr:colOff>
      <xdr:row>177</xdr:row>
      <xdr:rowOff>1077</xdr:rowOff>
    </xdr:from>
    <xdr:to>
      <xdr:col>8</xdr:col>
      <xdr:colOff>950594</xdr:colOff>
      <xdr:row>179</xdr:row>
      <xdr:rowOff>120015</xdr:rowOff>
    </xdr:to>
    <xdr:pic>
      <xdr:nvPicPr>
        <xdr:cNvPr id="2" name="Picture 3" descr="FDOE Logo_Small (2)">
          <a:extLst>
            <a:ext uri="{FF2B5EF4-FFF2-40B4-BE49-F238E27FC236}">
              <a16:creationId xmlns:a16="http://schemas.microsoft.com/office/drawing/2014/main" id="{62CB88D7-172F-4A38-ABAC-2230F319E3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0475" y="86430927"/>
          <a:ext cx="1969769" cy="499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6408F5-3F6F-4367-A91D-9BD33FDB5F48}">
  <sheetPr>
    <pageSetUpPr fitToPage="1"/>
  </sheetPr>
  <dimension ref="A1:M181"/>
  <sheetViews>
    <sheetView tabSelected="1" zoomScale="120" zoomScaleNormal="120" workbookViewId="0">
      <selection activeCell="I9" sqref="I9"/>
    </sheetView>
  </sheetViews>
  <sheetFormatPr baseColWidth="10" defaultColWidth="8.83203125" defaultRowHeight="15" x14ac:dyDescent="0.2"/>
  <cols>
    <col min="1" max="1" width="8.6640625" bestFit="1" customWidth="1"/>
    <col min="2" max="2" width="7.1640625" customWidth="1"/>
    <col min="3" max="3" width="10.1640625" customWidth="1"/>
    <col min="4" max="4" width="9.6640625" customWidth="1"/>
    <col min="5" max="5" width="42.6640625" customWidth="1"/>
    <col min="6" max="6" width="8.1640625" bestFit="1" customWidth="1"/>
    <col min="7" max="9" width="21.5" customWidth="1"/>
    <col min="10" max="10" width="15.33203125" bestFit="1" customWidth="1"/>
    <col min="11" max="11" width="13.5" bestFit="1" customWidth="1"/>
    <col min="12" max="12" width="13.83203125" bestFit="1" customWidth="1"/>
    <col min="13" max="13" width="13.5" bestFit="1" customWidth="1"/>
  </cols>
  <sheetData>
    <row r="1" spans="1:12" x14ac:dyDescent="0.2">
      <c r="A1" s="27" t="s">
        <v>18</v>
      </c>
      <c r="B1" s="28"/>
      <c r="C1" s="28"/>
      <c r="D1" s="28"/>
      <c r="H1" s="29" t="s">
        <v>17</v>
      </c>
      <c r="I1" s="30"/>
    </row>
    <row r="2" spans="1:12" x14ac:dyDescent="0.2">
      <c r="A2" s="28"/>
      <c r="B2" s="28"/>
      <c r="C2" s="28"/>
      <c r="D2" s="28"/>
      <c r="H2" s="30"/>
      <c r="I2" s="30"/>
    </row>
    <row r="3" spans="1:12" x14ac:dyDescent="0.2">
      <c r="A3" s="27" t="s">
        <v>8</v>
      </c>
      <c r="B3" s="28"/>
      <c r="C3" s="28"/>
      <c r="D3" s="28"/>
      <c r="H3" s="30"/>
      <c r="I3" s="30"/>
    </row>
    <row r="4" spans="1:12" x14ac:dyDescent="0.2">
      <c r="A4" s="28"/>
      <c r="B4" s="28"/>
      <c r="C4" s="28"/>
      <c r="D4" s="28"/>
    </row>
    <row r="6" spans="1:12" ht="23.25" customHeight="1" x14ac:dyDescent="0.25">
      <c r="A6" s="31" t="s">
        <v>3</v>
      </c>
      <c r="B6" s="31"/>
      <c r="C6" s="31"/>
      <c r="D6" s="31"/>
      <c r="E6" s="31"/>
      <c r="F6" s="31"/>
      <c r="G6" s="31"/>
      <c r="H6" s="31"/>
      <c r="I6" s="31"/>
    </row>
    <row r="7" spans="1:12" ht="23.25" customHeight="1" x14ac:dyDescent="0.25">
      <c r="A7" s="31" t="s">
        <v>15</v>
      </c>
      <c r="B7" s="31"/>
      <c r="C7" s="31"/>
      <c r="D7" s="31"/>
      <c r="E7" s="31"/>
      <c r="F7" s="31"/>
      <c r="G7" s="31"/>
      <c r="H7" s="31"/>
      <c r="I7" s="31"/>
    </row>
    <row r="8" spans="1:12" x14ac:dyDescent="0.2">
      <c r="G8" s="12"/>
      <c r="H8" s="12"/>
      <c r="I8" s="12"/>
      <c r="J8" s="17"/>
      <c r="K8" s="16"/>
      <c r="L8" s="16"/>
    </row>
    <row r="9" spans="1:12" ht="43" x14ac:dyDescent="0.2">
      <c r="A9" s="1" t="s">
        <v>0</v>
      </c>
      <c r="B9" s="1" t="s">
        <v>1</v>
      </c>
      <c r="C9" s="2" t="s">
        <v>9</v>
      </c>
      <c r="D9" s="2" t="s">
        <v>10</v>
      </c>
      <c r="E9" s="1" t="s">
        <v>2</v>
      </c>
      <c r="F9" s="2" t="s">
        <v>4</v>
      </c>
      <c r="G9" s="2" t="s">
        <v>13</v>
      </c>
      <c r="H9" s="8" t="s">
        <v>12</v>
      </c>
      <c r="I9" s="9" t="s">
        <v>14</v>
      </c>
      <c r="J9" s="16"/>
      <c r="K9" s="16"/>
      <c r="L9" s="16"/>
    </row>
    <row r="10" spans="1:12" ht="48" x14ac:dyDescent="0.2">
      <c r="A10" s="13">
        <v>5100</v>
      </c>
      <c r="B10" s="13">
        <v>394</v>
      </c>
      <c r="C10" s="13">
        <v>1</v>
      </c>
      <c r="D10" s="13">
        <v>1</v>
      </c>
      <c r="E10" s="20" t="s">
        <v>117</v>
      </c>
      <c r="F10" s="13">
        <v>0</v>
      </c>
      <c r="G10" s="14">
        <v>120000</v>
      </c>
      <c r="H10" s="15">
        <v>120000</v>
      </c>
      <c r="I10" s="15">
        <f>H10+G10</f>
        <v>240000</v>
      </c>
      <c r="J10" s="16"/>
      <c r="K10" s="16"/>
      <c r="L10" s="17"/>
    </row>
    <row r="11" spans="1:12" ht="48" x14ac:dyDescent="0.2">
      <c r="A11" s="13">
        <v>5500</v>
      </c>
      <c r="B11" s="13">
        <v>394</v>
      </c>
      <c r="C11" s="13">
        <v>1</v>
      </c>
      <c r="D11" s="13">
        <v>2</v>
      </c>
      <c r="E11" s="20" t="s">
        <v>109</v>
      </c>
      <c r="F11" s="13">
        <v>0</v>
      </c>
      <c r="G11" s="14">
        <v>60000</v>
      </c>
      <c r="H11" s="15">
        <v>37000</v>
      </c>
      <c r="I11" s="15">
        <f t="shared" ref="I11:I17" si="0">SUM(G11:H11)</f>
        <v>97000</v>
      </c>
      <c r="J11" s="16"/>
      <c r="K11" s="16"/>
      <c r="L11" s="17"/>
    </row>
    <row r="12" spans="1:12" ht="128" x14ac:dyDescent="0.2">
      <c r="A12" s="13">
        <v>5100</v>
      </c>
      <c r="B12" s="13">
        <v>394</v>
      </c>
      <c r="C12" s="13">
        <v>1</v>
      </c>
      <c r="D12" s="13">
        <v>3</v>
      </c>
      <c r="E12" s="20" t="s">
        <v>114</v>
      </c>
      <c r="F12" s="13">
        <v>0</v>
      </c>
      <c r="G12" s="14">
        <v>0</v>
      </c>
      <c r="H12" s="15">
        <v>30336</v>
      </c>
      <c r="I12" s="15">
        <f t="shared" si="0"/>
        <v>30336</v>
      </c>
      <c r="J12" s="16"/>
      <c r="K12" s="19"/>
      <c r="L12" s="17"/>
    </row>
    <row r="13" spans="1:12" s="16" customFormat="1" ht="48" x14ac:dyDescent="0.2">
      <c r="A13" s="13">
        <v>6400</v>
      </c>
      <c r="B13" s="13">
        <v>130</v>
      </c>
      <c r="C13" s="13">
        <v>1</v>
      </c>
      <c r="D13" s="13">
        <v>4</v>
      </c>
      <c r="E13" s="20" t="s">
        <v>19</v>
      </c>
      <c r="F13" s="13">
        <v>1</v>
      </c>
      <c r="G13" s="14">
        <v>0</v>
      </c>
      <c r="H13" s="15">
        <v>65000</v>
      </c>
      <c r="I13" s="15">
        <f t="shared" si="0"/>
        <v>65000</v>
      </c>
      <c r="J13" s="17"/>
    </row>
    <row r="14" spans="1:12" s="16" customFormat="1" ht="32" x14ac:dyDescent="0.2">
      <c r="A14" s="13">
        <v>6400</v>
      </c>
      <c r="B14" s="13">
        <v>210</v>
      </c>
      <c r="C14" s="13">
        <v>1</v>
      </c>
      <c r="D14" s="13">
        <v>4</v>
      </c>
      <c r="E14" s="20" t="s">
        <v>20</v>
      </c>
      <c r="F14" s="13">
        <v>0</v>
      </c>
      <c r="G14" s="14">
        <v>0</v>
      </c>
      <c r="H14" s="15">
        <v>7033</v>
      </c>
      <c r="I14" s="15">
        <f t="shared" si="0"/>
        <v>7033</v>
      </c>
      <c r="J14" s="17"/>
    </row>
    <row r="15" spans="1:12" s="16" customFormat="1" ht="32" x14ac:dyDescent="0.2">
      <c r="A15" s="13">
        <v>6400</v>
      </c>
      <c r="B15" s="13">
        <v>220</v>
      </c>
      <c r="C15" s="13">
        <v>1</v>
      </c>
      <c r="D15" s="13">
        <v>4</v>
      </c>
      <c r="E15" s="20" t="s">
        <v>21</v>
      </c>
      <c r="F15" s="13">
        <v>0</v>
      </c>
      <c r="G15" s="14">
        <v>0</v>
      </c>
      <c r="H15" s="15">
        <v>4972.5</v>
      </c>
      <c r="I15" s="15">
        <f t="shared" si="0"/>
        <v>4972.5</v>
      </c>
      <c r="K15" s="17"/>
    </row>
    <row r="16" spans="1:12" s="16" customFormat="1" ht="32" x14ac:dyDescent="0.2">
      <c r="A16" s="13">
        <v>6400</v>
      </c>
      <c r="B16" s="13">
        <v>230</v>
      </c>
      <c r="C16" s="13">
        <v>1</v>
      </c>
      <c r="D16" s="13">
        <v>4</v>
      </c>
      <c r="E16" s="20" t="s">
        <v>23</v>
      </c>
      <c r="F16" s="13">
        <v>0</v>
      </c>
      <c r="G16" s="14">
        <v>0</v>
      </c>
      <c r="H16" s="15">
        <v>9000</v>
      </c>
      <c r="I16" s="15">
        <f t="shared" si="0"/>
        <v>9000</v>
      </c>
      <c r="K16" s="17"/>
    </row>
    <row r="17" spans="1:11" s="16" customFormat="1" ht="32" x14ac:dyDescent="0.2">
      <c r="A17" s="13">
        <v>6400</v>
      </c>
      <c r="B17" s="13">
        <v>240</v>
      </c>
      <c r="C17" s="13">
        <v>1</v>
      </c>
      <c r="D17" s="13">
        <v>4</v>
      </c>
      <c r="E17" s="20" t="s">
        <v>22</v>
      </c>
      <c r="F17" s="13">
        <v>0</v>
      </c>
      <c r="G17" s="14">
        <v>0</v>
      </c>
      <c r="H17" s="15">
        <v>331.5</v>
      </c>
      <c r="I17" s="15">
        <f t="shared" si="0"/>
        <v>331.5</v>
      </c>
      <c r="J17" s="17"/>
    </row>
    <row r="18" spans="1:11" s="16" customFormat="1" ht="48" x14ac:dyDescent="0.2">
      <c r="A18" s="3">
        <v>5900</v>
      </c>
      <c r="B18" s="3">
        <v>120</v>
      </c>
      <c r="C18" s="13">
        <v>1</v>
      </c>
      <c r="D18" s="13">
        <v>5</v>
      </c>
      <c r="E18" s="20" t="s">
        <v>93</v>
      </c>
      <c r="F18" s="13">
        <v>0</v>
      </c>
      <c r="G18" s="14">
        <v>0</v>
      </c>
      <c r="H18" s="15">
        <v>250000</v>
      </c>
      <c r="I18" s="15">
        <v>230000</v>
      </c>
      <c r="J18" s="17"/>
    </row>
    <row r="19" spans="1:11" s="16" customFormat="1" ht="48" x14ac:dyDescent="0.2">
      <c r="A19" s="3">
        <v>5900</v>
      </c>
      <c r="B19" s="3">
        <v>150</v>
      </c>
      <c r="C19" s="13">
        <v>1</v>
      </c>
      <c r="D19" s="13">
        <v>5</v>
      </c>
      <c r="E19" s="20" t="s">
        <v>39</v>
      </c>
      <c r="F19" s="13">
        <v>0</v>
      </c>
      <c r="G19" s="14">
        <v>0</v>
      </c>
      <c r="H19" s="15">
        <v>30000</v>
      </c>
      <c r="I19" s="15">
        <f t="shared" ref="I19:I27" si="1">SUM(G19:H19)</f>
        <v>30000</v>
      </c>
      <c r="K19" s="17"/>
    </row>
    <row r="20" spans="1:11" s="16" customFormat="1" ht="32" x14ac:dyDescent="0.2">
      <c r="A20" s="3">
        <v>5900</v>
      </c>
      <c r="B20" s="3">
        <v>210</v>
      </c>
      <c r="C20" s="13">
        <v>1</v>
      </c>
      <c r="D20" s="13">
        <v>5</v>
      </c>
      <c r="E20" s="20" t="s">
        <v>36</v>
      </c>
      <c r="F20" s="13">
        <v>0</v>
      </c>
      <c r="G20" s="14">
        <v>0</v>
      </c>
      <c r="H20" s="15">
        <v>1082</v>
      </c>
      <c r="I20" s="15">
        <f t="shared" si="1"/>
        <v>1082</v>
      </c>
      <c r="K20" s="17"/>
    </row>
    <row r="21" spans="1:11" s="16" customFormat="1" ht="48" x14ac:dyDescent="0.2">
      <c r="A21" s="3">
        <v>5900</v>
      </c>
      <c r="B21" s="3">
        <v>210</v>
      </c>
      <c r="C21" s="13">
        <v>1</v>
      </c>
      <c r="D21" s="13">
        <v>5</v>
      </c>
      <c r="E21" s="20" t="s">
        <v>40</v>
      </c>
      <c r="F21" s="13">
        <v>0</v>
      </c>
      <c r="G21" s="14">
        <v>0</v>
      </c>
      <c r="H21" s="15">
        <v>30296</v>
      </c>
      <c r="I21" s="15">
        <f t="shared" si="1"/>
        <v>30296</v>
      </c>
      <c r="K21" s="17"/>
    </row>
    <row r="22" spans="1:11" s="16" customFormat="1" ht="32" x14ac:dyDescent="0.2">
      <c r="A22" s="3">
        <v>5900</v>
      </c>
      <c r="B22" s="3">
        <v>220</v>
      </c>
      <c r="C22" s="13">
        <v>1</v>
      </c>
      <c r="D22" s="13">
        <v>5</v>
      </c>
      <c r="E22" s="20" t="s">
        <v>37</v>
      </c>
      <c r="F22" s="13">
        <v>0</v>
      </c>
      <c r="G22" s="14">
        <v>0</v>
      </c>
      <c r="H22" s="15">
        <v>765</v>
      </c>
      <c r="I22" s="15">
        <f t="shared" si="1"/>
        <v>765</v>
      </c>
      <c r="K22" s="17"/>
    </row>
    <row r="23" spans="1:11" s="16" customFormat="1" ht="48" x14ac:dyDescent="0.2">
      <c r="A23" s="3">
        <v>5900</v>
      </c>
      <c r="B23" s="3">
        <v>220</v>
      </c>
      <c r="C23" s="13">
        <v>1</v>
      </c>
      <c r="D23" s="13">
        <v>5</v>
      </c>
      <c r="E23" s="20" t="s">
        <v>34</v>
      </c>
      <c r="F23" s="13">
        <v>0</v>
      </c>
      <c r="G23" s="14">
        <v>0</v>
      </c>
      <c r="H23" s="15">
        <v>21420</v>
      </c>
      <c r="I23" s="15">
        <f t="shared" si="1"/>
        <v>21420</v>
      </c>
      <c r="K23" s="17"/>
    </row>
    <row r="24" spans="1:11" s="16" customFormat="1" ht="32" x14ac:dyDescent="0.2">
      <c r="A24" s="3">
        <v>5900</v>
      </c>
      <c r="B24" s="3">
        <v>240</v>
      </c>
      <c r="C24" s="13">
        <v>1</v>
      </c>
      <c r="D24" s="13">
        <v>5</v>
      </c>
      <c r="E24" s="20" t="s">
        <v>38</v>
      </c>
      <c r="F24" s="13">
        <v>0</v>
      </c>
      <c r="G24" s="14">
        <v>0</v>
      </c>
      <c r="H24" s="15">
        <v>51</v>
      </c>
      <c r="I24" s="15">
        <f t="shared" si="1"/>
        <v>51</v>
      </c>
      <c r="K24" s="17"/>
    </row>
    <row r="25" spans="1:11" s="16" customFormat="1" ht="48" x14ac:dyDescent="0.2">
      <c r="A25" s="3">
        <v>5900</v>
      </c>
      <c r="B25" s="3">
        <v>240</v>
      </c>
      <c r="C25" s="13">
        <v>1</v>
      </c>
      <c r="D25" s="13">
        <v>5</v>
      </c>
      <c r="E25" s="20" t="s">
        <v>33</v>
      </c>
      <c r="F25" s="13">
        <v>0</v>
      </c>
      <c r="G25" s="14">
        <v>0</v>
      </c>
      <c r="H25" s="15">
        <v>1428</v>
      </c>
      <c r="I25" s="15">
        <f t="shared" si="1"/>
        <v>1428</v>
      </c>
      <c r="K25" s="17"/>
    </row>
    <row r="26" spans="1:11" s="16" customFormat="1" ht="32" x14ac:dyDescent="0.2">
      <c r="A26" s="3">
        <v>5900</v>
      </c>
      <c r="B26" s="3">
        <v>510</v>
      </c>
      <c r="C26" s="13">
        <v>1</v>
      </c>
      <c r="D26" s="13">
        <v>5</v>
      </c>
      <c r="E26" s="21" t="s">
        <v>115</v>
      </c>
      <c r="F26" s="13">
        <v>0</v>
      </c>
      <c r="G26" s="14">
        <v>0</v>
      </c>
      <c r="H26" s="15">
        <v>10000</v>
      </c>
      <c r="I26" s="15">
        <f t="shared" si="1"/>
        <v>10000</v>
      </c>
      <c r="K26" s="17"/>
    </row>
    <row r="27" spans="1:11" s="16" customFormat="1" ht="48" x14ac:dyDescent="0.2">
      <c r="A27" s="3">
        <v>5900</v>
      </c>
      <c r="B27" s="3">
        <v>519</v>
      </c>
      <c r="C27" s="13">
        <v>1</v>
      </c>
      <c r="D27" s="13">
        <v>5</v>
      </c>
      <c r="E27" s="22" t="s">
        <v>116</v>
      </c>
      <c r="F27" s="13">
        <v>0</v>
      </c>
      <c r="G27" s="14">
        <v>0</v>
      </c>
      <c r="H27" s="15">
        <v>5000</v>
      </c>
      <c r="I27" s="15">
        <f t="shared" si="1"/>
        <v>5000</v>
      </c>
      <c r="K27" s="17"/>
    </row>
    <row r="28" spans="1:11" s="16" customFormat="1" ht="48" x14ac:dyDescent="0.2">
      <c r="A28" s="3">
        <v>5900</v>
      </c>
      <c r="B28" s="3">
        <v>750</v>
      </c>
      <c r="C28" s="13">
        <v>1</v>
      </c>
      <c r="D28" s="13">
        <v>5</v>
      </c>
      <c r="E28" s="23" t="s">
        <v>35</v>
      </c>
      <c r="F28" s="13">
        <v>0</v>
      </c>
      <c r="G28" s="14">
        <v>0</v>
      </c>
      <c r="H28" s="15">
        <v>10000</v>
      </c>
      <c r="I28" s="15">
        <v>30000</v>
      </c>
      <c r="K28" s="17"/>
    </row>
    <row r="29" spans="1:11" s="16" customFormat="1" ht="32" x14ac:dyDescent="0.2">
      <c r="A29" s="3">
        <v>7600</v>
      </c>
      <c r="B29" s="3">
        <v>160</v>
      </c>
      <c r="C29" s="13">
        <v>1</v>
      </c>
      <c r="D29" s="13">
        <v>5</v>
      </c>
      <c r="E29" s="20" t="s">
        <v>32</v>
      </c>
      <c r="F29" s="13">
        <v>0</v>
      </c>
      <c r="G29" s="14">
        <v>0</v>
      </c>
      <c r="H29" s="15">
        <v>9000</v>
      </c>
      <c r="I29" s="15">
        <f t="shared" ref="I29:I60" si="2">SUM(G29:H29)</f>
        <v>9000</v>
      </c>
      <c r="K29" s="17"/>
    </row>
    <row r="30" spans="1:11" s="16" customFormat="1" ht="32" x14ac:dyDescent="0.2">
      <c r="A30" s="3">
        <v>7600</v>
      </c>
      <c r="B30" s="3">
        <v>210</v>
      </c>
      <c r="C30" s="13">
        <v>1</v>
      </c>
      <c r="D30" s="13">
        <v>5</v>
      </c>
      <c r="E30" s="20" t="s">
        <v>24</v>
      </c>
      <c r="F30" s="13">
        <v>0</v>
      </c>
      <c r="G30" s="14">
        <v>0</v>
      </c>
      <c r="H30" s="15">
        <v>9738</v>
      </c>
      <c r="I30" s="15">
        <f t="shared" si="2"/>
        <v>9738</v>
      </c>
      <c r="K30" s="17"/>
    </row>
    <row r="31" spans="1:11" s="16" customFormat="1" ht="32" x14ac:dyDescent="0.2">
      <c r="A31" s="3">
        <v>7600</v>
      </c>
      <c r="B31" s="3">
        <v>220</v>
      </c>
      <c r="C31" s="13">
        <v>1</v>
      </c>
      <c r="D31" s="13">
        <v>5</v>
      </c>
      <c r="E31" s="20" t="s">
        <v>25</v>
      </c>
      <c r="F31" s="13">
        <v>0</v>
      </c>
      <c r="G31" s="14">
        <v>0</v>
      </c>
      <c r="H31" s="15">
        <v>6885</v>
      </c>
      <c r="I31" s="15">
        <f t="shared" si="2"/>
        <v>6885</v>
      </c>
      <c r="K31" s="17"/>
    </row>
    <row r="32" spans="1:11" s="16" customFormat="1" ht="32" x14ac:dyDescent="0.2">
      <c r="A32" s="3">
        <v>7600</v>
      </c>
      <c r="B32" s="3">
        <v>240</v>
      </c>
      <c r="C32" s="13">
        <v>1</v>
      </c>
      <c r="D32" s="13">
        <v>5</v>
      </c>
      <c r="E32" s="20" t="s">
        <v>26</v>
      </c>
      <c r="F32" s="13">
        <v>0</v>
      </c>
      <c r="G32" s="14">
        <v>0</v>
      </c>
      <c r="H32" s="15">
        <v>3555</v>
      </c>
      <c r="I32" s="15">
        <f t="shared" si="2"/>
        <v>3555</v>
      </c>
      <c r="K32" s="17"/>
    </row>
    <row r="33" spans="1:11" s="16" customFormat="1" ht="48" x14ac:dyDescent="0.2">
      <c r="A33" s="3">
        <v>7600</v>
      </c>
      <c r="B33" s="3">
        <v>460</v>
      </c>
      <c r="C33" s="13">
        <v>1</v>
      </c>
      <c r="D33" s="13">
        <v>5</v>
      </c>
      <c r="E33" s="20" t="s">
        <v>31</v>
      </c>
      <c r="F33" s="13">
        <v>0</v>
      </c>
      <c r="G33" s="14">
        <v>0</v>
      </c>
      <c r="H33" s="15">
        <v>4000</v>
      </c>
      <c r="I33" s="15">
        <f t="shared" si="2"/>
        <v>4000</v>
      </c>
      <c r="K33" s="17"/>
    </row>
    <row r="34" spans="1:11" s="16" customFormat="1" ht="48" x14ac:dyDescent="0.2">
      <c r="A34" s="3">
        <v>7800</v>
      </c>
      <c r="B34" s="3">
        <v>160</v>
      </c>
      <c r="C34" s="13">
        <v>1</v>
      </c>
      <c r="D34" s="13">
        <v>5</v>
      </c>
      <c r="E34" s="20" t="s">
        <v>30</v>
      </c>
      <c r="F34" s="13">
        <v>0</v>
      </c>
      <c r="G34" s="14">
        <v>0</v>
      </c>
      <c r="H34" s="15">
        <v>50000</v>
      </c>
      <c r="I34" s="15">
        <f t="shared" si="2"/>
        <v>50000</v>
      </c>
      <c r="K34" s="17"/>
    </row>
    <row r="35" spans="1:11" s="16" customFormat="1" ht="48" x14ac:dyDescent="0.2">
      <c r="A35" s="3">
        <v>7800</v>
      </c>
      <c r="B35" s="3">
        <v>210</v>
      </c>
      <c r="C35" s="13">
        <v>1</v>
      </c>
      <c r="D35" s="13">
        <v>5</v>
      </c>
      <c r="E35" s="20" t="s">
        <v>29</v>
      </c>
      <c r="F35" s="13">
        <v>0</v>
      </c>
      <c r="G35" s="14">
        <v>0</v>
      </c>
      <c r="H35" s="15">
        <v>5410</v>
      </c>
      <c r="I35" s="15">
        <f t="shared" si="2"/>
        <v>5410</v>
      </c>
      <c r="K35" s="17"/>
    </row>
    <row r="36" spans="1:11" s="16" customFormat="1" ht="48" x14ac:dyDescent="0.2">
      <c r="A36" s="3">
        <v>7800</v>
      </c>
      <c r="B36" s="3">
        <v>220</v>
      </c>
      <c r="C36" s="13">
        <v>1</v>
      </c>
      <c r="D36" s="13">
        <v>5</v>
      </c>
      <c r="E36" s="20" t="s">
        <v>28</v>
      </c>
      <c r="F36" s="13">
        <v>0</v>
      </c>
      <c r="G36" s="14">
        <v>0</v>
      </c>
      <c r="H36" s="15">
        <v>3825</v>
      </c>
      <c r="I36" s="15">
        <f t="shared" si="2"/>
        <v>3825</v>
      </c>
      <c r="K36" s="17"/>
    </row>
    <row r="37" spans="1:11" s="16" customFormat="1" ht="48" x14ac:dyDescent="0.2">
      <c r="A37" s="3">
        <v>7800</v>
      </c>
      <c r="B37" s="3">
        <v>240</v>
      </c>
      <c r="C37" s="13">
        <v>1</v>
      </c>
      <c r="D37" s="13">
        <v>5</v>
      </c>
      <c r="E37" s="20" t="s">
        <v>27</v>
      </c>
      <c r="F37" s="13">
        <v>0</v>
      </c>
      <c r="G37" s="14">
        <v>0</v>
      </c>
      <c r="H37" s="15">
        <v>2405</v>
      </c>
      <c r="I37" s="15">
        <f t="shared" si="2"/>
        <v>2405</v>
      </c>
      <c r="K37" s="17"/>
    </row>
    <row r="38" spans="1:11" s="16" customFormat="1" ht="32" x14ac:dyDescent="0.2">
      <c r="A38" s="3">
        <v>7800</v>
      </c>
      <c r="B38" s="3">
        <v>460</v>
      </c>
      <c r="C38" s="13">
        <v>1</v>
      </c>
      <c r="D38" s="13">
        <v>5</v>
      </c>
      <c r="E38" s="20" t="s">
        <v>65</v>
      </c>
      <c r="F38" s="13">
        <v>0</v>
      </c>
      <c r="G38" s="14">
        <v>0</v>
      </c>
      <c r="H38" s="15">
        <v>12000</v>
      </c>
      <c r="I38" s="15">
        <f t="shared" si="2"/>
        <v>12000</v>
      </c>
      <c r="K38" s="17"/>
    </row>
    <row r="39" spans="1:11" s="16" customFormat="1" ht="32" x14ac:dyDescent="0.2">
      <c r="A39" s="13">
        <v>5100</v>
      </c>
      <c r="B39" s="13">
        <v>130</v>
      </c>
      <c r="C39" s="13">
        <v>1</v>
      </c>
      <c r="D39" s="13">
        <v>6</v>
      </c>
      <c r="E39" s="20" t="s">
        <v>64</v>
      </c>
      <c r="F39" s="13">
        <v>15</v>
      </c>
      <c r="G39" s="14">
        <v>1260000</v>
      </c>
      <c r="H39" s="15">
        <v>630000</v>
      </c>
      <c r="I39" s="15">
        <f t="shared" si="2"/>
        <v>1890000</v>
      </c>
      <c r="J39" s="17"/>
      <c r="K39" s="17"/>
    </row>
    <row r="40" spans="1:11" s="16" customFormat="1" ht="32" x14ac:dyDescent="0.2">
      <c r="A40" s="13">
        <v>5100</v>
      </c>
      <c r="B40" s="13">
        <v>210</v>
      </c>
      <c r="C40" s="13">
        <v>1</v>
      </c>
      <c r="D40" s="13">
        <v>6</v>
      </c>
      <c r="E40" s="20" t="s">
        <v>66</v>
      </c>
      <c r="F40" s="13">
        <v>0</v>
      </c>
      <c r="G40" s="14">
        <v>136332</v>
      </c>
      <c r="H40" s="15">
        <v>68166</v>
      </c>
      <c r="I40" s="15">
        <f t="shared" si="2"/>
        <v>204498</v>
      </c>
      <c r="K40" s="17"/>
    </row>
    <row r="41" spans="1:11" s="16" customFormat="1" ht="32" x14ac:dyDescent="0.2">
      <c r="A41" s="13">
        <v>5100</v>
      </c>
      <c r="B41" s="13">
        <v>220</v>
      </c>
      <c r="C41" s="13">
        <v>1</v>
      </c>
      <c r="D41" s="13">
        <v>6</v>
      </c>
      <c r="E41" s="20" t="s">
        <v>72</v>
      </c>
      <c r="F41" s="13">
        <v>0</v>
      </c>
      <c r="G41" s="14">
        <v>86390</v>
      </c>
      <c r="H41" s="15">
        <v>48195</v>
      </c>
      <c r="I41" s="15">
        <f t="shared" si="2"/>
        <v>134585</v>
      </c>
      <c r="K41" s="17"/>
    </row>
    <row r="42" spans="1:11" s="16" customFormat="1" ht="32" x14ac:dyDescent="0.2">
      <c r="A42" s="13">
        <v>5100</v>
      </c>
      <c r="B42" s="13">
        <v>230</v>
      </c>
      <c r="C42" s="13">
        <v>1</v>
      </c>
      <c r="D42" s="13">
        <v>6</v>
      </c>
      <c r="E42" s="20" t="s">
        <v>73</v>
      </c>
      <c r="F42" s="13">
        <v>0</v>
      </c>
      <c r="G42" s="14">
        <v>180000</v>
      </c>
      <c r="H42" s="15">
        <v>90000</v>
      </c>
      <c r="I42" s="15">
        <f t="shared" si="2"/>
        <v>270000</v>
      </c>
      <c r="K42" s="17"/>
    </row>
    <row r="43" spans="1:11" s="16" customFormat="1" ht="32" x14ac:dyDescent="0.2">
      <c r="A43" s="13">
        <v>5100</v>
      </c>
      <c r="B43" s="13">
        <v>240</v>
      </c>
      <c r="C43" s="13">
        <v>1</v>
      </c>
      <c r="D43" s="13">
        <v>6</v>
      </c>
      <c r="E43" s="20" t="s">
        <v>74</v>
      </c>
      <c r="F43" s="13">
        <v>0</v>
      </c>
      <c r="G43" s="14">
        <v>6426</v>
      </c>
      <c r="H43" s="15">
        <v>3213</v>
      </c>
      <c r="I43" s="15">
        <f t="shared" si="2"/>
        <v>9639</v>
      </c>
      <c r="K43" s="17"/>
    </row>
    <row r="44" spans="1:11" s="16" customFormat="1" ht="32" x14ac:dyDescent="0.2">
      <c r="A44" s="13">
        <v>5100</v>
      </c>
      <c r="B44" s="13">
        <v>510</v>
      </c>
      <c r="C44" s="13">
        <v>1</v>
      </c>
      <c r="D44" s="13">
        <v>6</v>
      </c>
      <c r="E44" s="20" t="s">
        <v>110</v>
      </c>
      <c r="F44" s="13">
        <v>0</v>
      </c>
      <c r="G44" s="14">
        <v>350000</v>
      </c>
      <c r="H44" s="15">
        <v>140094.71</v>
      </c>
      <c r="I44" s="15">
        <f t="shared" si="2"/>
        <v>490094.70999999996</v>
      </c>
      <c r="K44" s="17"/>
    </row>
    <row r="45" spans="1:11" s="16" customFormat="1" ht="32" x14ac:dyDescent="0.2">
      <c r="A45" s="13">
        <v>5100</v>
      </c>
      <c r="B45" s="13">
        <v>130</v>
      </c>
      <c r="C45" s="13">
        <v>1</v>
      </c>
      <c r="D45" s="13">
        <v>7</v>
      </c>
      <c r="E45" s="20" t="s">
        <v>67</v>
      </c>
      <c r="F45" s="13">
        <v>15</v>
      </c>
      <c r="G45" s="14">
        <v>460000</v>
      </c>
      <c r="H45" s="15">
        <v>230000</v>
      </c>
      <c r="I45" s="15">
        <f t="shared" si="2"/>
        <v>690000</v>
      </c>
      <c r="J45" s="17"/>
      <c r="K45" s="17"/>
    </row>
    <row r="46" spans="1:11" s="16" customFormat="1" ht="32" x14ac:dyDescent="0.2">
      <c r="A46" s="13">
        <v>5100</v>
      </c>
      <c r="B46" s="13">
        <v>210</v>
      </c>
      <c r="C46" s="13">
        <v>1</v>
      </c>
      <c r="D46" s="13">
        <v>7</v>
      </c>
      <c r="E46" s="20" t="s">
        <v>68</v>
      </c>
      <c r="F46" s="13">
        <v>0</v>
      </c>
      <c r="G46" s="14">
        <v>49772</v>
      </c>
      <c r="H46" s="15">
        <v>24886</v>
      </c>
      <c r="I46" s="15">
        <f t="shared" si="2"/>
        <v>74658</v>
      </c>
      <c r="K46" s="17"/>
    </row>
    <row r="47" spans="1:11" s="16" customFormat="1" ht="32" x14ac:dyDescent="0.2">
      <c r="A47" s="13">
        <v>5100</v>
      </c>
      <c r="B47" s="13">
        <v>220</v>
      </c>
      <c r="C47" s="13">
        <v>1</v>
      </c>
      <c r="D47" s="13">
        <v>7</v>
      </c>
      <c r="E47" s="20" t="s">
        <v>69</v>
      </c>
      <c r="F47" s="13">
        <v>0</v>
      </c>
      <c r="G47" s="14">
        <v>35190</v>
      </c>
      <c r="H47" s="15">
        <v>17595</v>
      </c>
      <c r="I47" s="15">
        <f t="shared" si="2"/>
        <v>52785</v>
      </c>
      <c r="K47" s="17"/>
    </row>
    <row r="48" spans="1:11" s="16" customFormat="1" ht="32" x14ac:dyDescent="0.2">
      <c r="A48" s="13">
        <v>5100</v>
      </c>
      <c r="B48" s="13">
        <v>230</v>
      </c>
      <c r="C48" s="13">
        <v>1</v>
      </c>
      <c r="D48" s="13">
        <v>7</v>
      </c>
      <c r="E48" s="20" t="s">
        <v>70</v>
      </c>
      <c r="F48" s="13">
        <v>0</v>
      </c>
      <c r="G48" s="14">
        <v>180000</v>
      </c>
      <c r="H48" s="15">
        <v>90000</v>
      </c>
      <c r="I48" s="15">
        <f t="shared" si="2"/>
        <v>270000</v>
      </c>
      <c r="K48" s="17"/>
    </row>
    <row r="49" spans="1:11" s="16" customFormat="1" ht="32" x14ac:dyDescent="0.2">
      <c r="A49" s="13">
        <v>5100</v>
      </c>
      <c r="B49" s="13">
        <v>240</v>
      </c>
      <c r="C49" s="13">
        <v>1</v>
      </c>
      <c r="D49" s="13">
        <v>7</v>
      </c>
      <c r="E49" s="20" t="s">
        <v>71</v>
      </c>
      <c r="F49" s="13">
        <v>0</v>
      </c>
      <c r="G49" s="14">
        <v>2346</v>
      </c>
      <c r="H49" s="15">
        <v>1173</v>
      </c>
      <c r="I49" s="15">
        <f t="shared" si="2"/>
        <v>3519</v>
      </c>
      <c r="K49" s="17"/>
    </row>
    <row r="50" spans="1:11" s="16" customFormat="1" ht="32" x14ac:dyDescent="0.2">
      <c r="A50" s="13">
        <v>5100</v>
      </c>
      <c r="B50" s="13">
        <v>369</v>
      </c>
      <c r="C50" s="13">
        <v>1</v>
      </c>
      <c r="D50" s="13">
        <v>8</v>
      </c>
      <c r="E50" s="20" t="s">
        <v>103</v>
      </c>
      <c r="F50" s="13">
        <v>0</v>
      </c>
      <c r="G50" s="14">
        <v>100000</v>
      </c>
      <c r="H50" s="15">
        <v>1030000</v>
      </c>
      <c r="I50" s="15">
        <f t="shared" si="2"/>
        <v>1130000</v>
      </c>
    </row>
    <row r="51" spans="1:11" s="16" customFormat="1" ht="32" x14ac:dyDescent="0.2">
      <c r="A51" s="13">
        <v>5100</v>
      </c>
      <c r="B51" s="13">
        <v>210</v>
      </c>
      <c r="C51" s="13">
        <v>1</v>
      </c>
      <c r="D51" s="13">
        <v>9</v>
      </c>
      <c r="E51" s="20" t="s">
        <v>80</v>
      </c>
      <c r="F51" s="13">
        <v>0</v>
      </c>
      <c r="G51" s="14">
        <v>0</v>
      </c>
      <c r="H51" s="15">
        <v>3570.6</v>
      </c>
      <c r="I51" s="15">
        <f t="shared" si="2"/>
        <v>3570.6</v>
      </c>
    </row>
    <row r="52" spans="1:11" s="16" customFormat="1" ht="32" x14ac:dyDescent="0.2">
      <c r="A52" s="13">
        <v>5100</v>
      </c>
      <c r="B52" s="13">
        <v>220</v>
      </c>
      <c r="C52" s="13">
        <v>1</v>
      </c>
      <c r="D52" s="13">
        <v>9</v>
      </c>
      <c r="E52" s="20" t="s">
        <v>81</v>
      </c>
      <c r="F52" s="13">
        <v>0</v>
      </c>
      <c r="G52" s="14">
        <v>0</v>
      </c>
      <c r="H52" s="15">
        <v>2524.5</v>
      </c>
      <c r="I52" s="15">
        <f t="shared" si="2"/>
        <v>2524.5</v>
      </c>
      <c r="J52" s="17"/>
      <c r="K52" s="17"/>
    </row>
    <row r="53" spans="1:11" s="16" customFormat="1" ht="32" x14ac:dyDescent="0.2">
      <c r="A53" s="13">
        <v>5100</v>
      </c>
      <c r="B53" s="13">
        <v>240</v>
      </c>
      <c r="C53" s="13">
        <v>1</v>
      </c>
      <c r="D53" s="13">
        <v>9</v>
      </c>
      <c r="E53" s="20" t="s">
        <v>82</v>
      </c>
      <c r="F53" s="13">
        <v>0</v>
      </c>
      <c r="G53" s="14">
        <v>0</v>
      </c>
      <c r="H53" s="15">
        <v>168.3</v>
      </c>
      <c r="I53" s="15">
        <f t="shared" si="2"/>
        <v>168.3</v>
      </c>
      <c r="K53" s="17"/>
    </row>
    <row r="54" spans="1:11" s="16" customFormat="1" ht="32" x14ac:dyDescent="0.2">
      <c r="A54" s="13">
        <v>5100</v>
      </c>
      <c r="B54" s="13">
        <v>750</v>
      </c>
      <c r="C54" s="13">
        <v>1</v>
      </c>
      <c r="D54" s="13">
        <v>9</v>
      </c>
      <c r="E54" s="20" t="s">
        <v>79</v>
      </c>
      <c r="F54" s="13">
        <v>0</v>
      </c>
      <c r="G54" s="14">
        <v>0</v>
      </c>
      <c r="H54" s="15">
        <v>33000</v>
      </c>
      <c r="I54" s="15">
        <f t="shared" si="2"/>
        <v>33000</v>
      </c>
      <c r="K54" s="17"/>
    </row>
    <row r="55" spans="1:11" s="16" customFormat="1" ht="32" x14ac:dyDescent="0.2">
      <c r="A55" s="13">
        <v>6400</v>
      </c>
      <c r="B55" s="13">
        <v>120</v>
      </c>
      <c r="C55" s="13">
        <v>1</v>
      </c>
      <c r="D55" s="13">
        <v>10</v>
      </c>
      <c r="E55" s="20" t="s">
        <v>87</v>
      </c>
      <c r="F55" s="13">
        <v>0</v>
      </c>
      <c r="G55" s="14">
        <v>19000</v>
      </c>
      <c r="H55" s="15">
        <v>38000</v>
      </c>
      <c r="I55" s="15">
        <f t="shared" si="2"/>
        <v>57000</v>
      </c>
      <c r="K55" s="17"/>
    </row>
    <row r="56" spans="1:11" s="16" customFormat="1" ht="32" x14ac:dyDescent="0.2">
      <c r="A56" s="13">
        <v>6400</v>
      </c>
      <c r="B56" s="13">
        <v>210</v>
      </c>
      <c r="C56" s="13">
        <v>1</v>
      </c>
      <c r="D56" s="13">
        <v>10</v>
      </c>
      <c r="E56" s="20" t="s">
        <v>85</v>
      </c>
      <c r="F56" s="13">
        <v>0</v>
      </c>
      <c r="G56" s="14">
        <v>2055.8000000000002</v>
      </c>
      <c r="H56" s="15">
        <v>4111.6000000000004</v>
      </c>
      <c r="I56" s="15">
        <f t="shared" si="2"/>
        <v>6167.4000000000005</v>
      </c>
      <c r="J56" s="17"/>
      <c r="K56" s="17"/>
    </row>
    <row r="57" spans="1:11" s="16" customFormat="1" ht="32" x14ac:dyDescent="0.2">
      <c r="A57" s="13">
        <v>6400</v>
      </c>
      <c r="B57" s="13">
        <v>220</v>
      </c>
      <c r="C57" s="13">
        <v>1</v>
      </c>
      <c r="D57" s="13">
        <v>10</v>
      </c>
      <c r="E57" s="20" t="s">
        <v>84</v>
      </c>
      <c r="F57" s="13">
        <v>0</v>
      </c>
      <c r="G57" s="14">
        <v>1453.5</v>
      </c>
      <c r="H57" s="15">
        <v>2907</v>
      </c>
      <c r="I57" s="15">
        <f t="shared" si="2"/>
        <v>4360.5</v>
      </c>
      <c r="K57" s="17"/>
    </row>
    <row r="58" spans="1:11" s="16" customFormat="1" ht="32" x14ac:dyDescent="0.2">
      <c r="A58" s="13">
        <v>6400</v>
      </c>
      <c r="B58" s="13">
        <v>240</v>
      </c>
      <c r="C58" s="13">
        <v>1</v>
      </c>
      <c r="D58" s="13">
        <v>10</v>
      </c>
      <c r="E58" s="20" t="s">
        <v>83</v>
      </c>
      <c r="F58" s="13">
        <v>0</v>
      </c>
      <c r="G58" s="14">
        <v>97</v>
      </c>
      <c r="H58" s="15">
        <v>194</v>
      </c>
      <c r="I58" s="15">
        <f t="shared" si="2"/>
        <v>291</v>
      </c>
      <c r="K58" s="17"/>
    </row>
    <row r="59" spans="1:11" s="16" customFormat="1" ht="32" x14ac:dyDescent="0.2">
      <c r="A59" s="13">
        <v>6400</v>
      </c>
      <c r="B59" s="13">
        <v>310</v>
      </c>
      <c r="C59" s="13">
        <v>1</v>
      </c>
      <c r="D59" s="13">
        <v>10</v>
      </c>
      <c r="E59" s="20" t="s">
        <v>86</v>
      </c>
      <c r="F59" s="13">
        <v>0</v>
      </c>
      <c r="G59" s="14">
        <v>26000</v>
      </c>
      <c r="H59" s="15">
        <v>52000</v>
      </c>
      <c r="I59" s="15">
        <f t="shared" si="2"/>
        <v>78000</v>
      </c>
      <c r="K59" s="17"/>
    </row>
    <row r="60" spans="1:11" s="16" customFormat="1" ht="16" x14ac:dyDescent="0.2">
      <c r="A60" s="13">
        <v>6400</v>
      </c>
      <c r="B60" s="13">
        <v>510</v>
      </c>
      <c r="C60" s="13">
        <v>1</v>
      </c>
      <c r="D60" s="13">
        <v>10</v>
      </c>
      <c r="E60" s="20" t="s">
        <v>111</v>
      </c>
      <c r="F60" s="13">
        <v>0</v>
      </c>
      <c r="G60" s="14">
        <v>1144</v>
      </c>
      <c r="H60" s="15">
        <v>2288</v>
      </c>
      <c r="I60" s="15">
        <f t="shared" si="2"/>
        <v>3432</v>
      </c>
      <c r="J60" s="17"/>
      <c r="K60" s="17"/>
    </row>
    <row r="61" spans="1:11" s="16" customFormat="1" ht="64" x14ac:dyDescent="0.2">
      <c r="A61" s="13">
        <v>7900</v>
      </c>
      <c r="B61" s="13">
        <v>394</v>
      </c>
      <c r="C61" s="13" t="s">
        <v>94</v>
      </c>
      <c r="D61" s="13">
        <v>1</v>
      </c>
      <c r="E61" s="20" t="s">
        <v>42</v>
      </c>
      <c r="F61" s="13">
        <v>0</v>
      </c>
      <c r="G61" s="14">
        <v>10000</v>
      </c>
      <c r="H61" s="15">
        <v>5000</v>
      </c>
      <c r="I61" s="15">
        <f t="shared" ref="I61:I83" si="3">H61+G61</f>
        <v>15000</v>
      </c>
      <c r="K61" s="17"/>
    </row>
    <row r="62" spans="1:11" s="16" customFormat="1" ht="48" x14ac:dyDescent="0.2">
      <c r="A62" s="13">
        <v>7900</v>
      </c>
      <c r="B62" s="13">
        <v>510</v>
      </c>
      <c r="C62" s="13" t="s">
        <v>94</v>
      </c>
      <c r="D62" s="13">
        <v>1</v>
      </c>
      <c r="E62" s="20" t="s">
        <v>41</v>
      </c>
      <c r="F62" s="13">
        <v>0</v>
      </c>
      <c r="G62" s="14">
        <v>25000</v>
      </c>
      <c r="H62" s="15">
        <v>25000</v>
      </c>
      <c r="I62" s="15">
        <f t="shared" si="3"/>
        <v>50000</v>
      </c>
      <c r="K62" s="17"/>
    </row>
    <row r="63" spans="1:11" s="16" customFormat="1" ht="32" x14ac:dyDescent="0.2">
      <c r="A63" s="13">
        <v>7900</v>
      </c>
      <c r="B63" s="13">
        <v>641</v>
      </c>
      <c r="C63" s="13" t="s">
        <v>94</v>
      </c>
      <c r="D63" s="13">
        <v>1</v>
      </c>
      <c r="E63" s="20" t="s">
        <v>44</v>
      </c>
      <c r="F63" s="13">
        <v>0</v>
      </c>
      <c r="G63" s="14">
        <v>62500</v>
      </c>
      <c r="H63" s="15">
        <v>62500</v>
      </c>
      <c r="I63" s="15">
        <f t="shared" si="3"/>
        <v>125000</v>
      </c>
      <c r="J63" s="17"/>
      <c r="K63" s="17"/>
    </row>
    <row r="64" spans="1:11" s="16" customFormat="1" ht="32" x14ac:dyDescent="0.2">
      <c r="A64" s="13">
        <v>7900</v>
      </c>
      <c r="B64" s="13">
        <v>642</v>
      </c>
      <c r="C64" s="13" t="s">
        <v>94</v>
      </c>
      <c r="D64" s="13">
        <v>1</v>
      </c>
      <c r="E64" s="20" t="s">
        <v>43</v>
      </c>
      <c r="F64" s="13">
        <v>0</v>
      </c>
      <c r="G64" s="14">
        <v>12500</v>
      </c>
      <c r="H64" s="15">
        <v>12500</v>
      </c>
      <c r="I64" s="15">
        <f t="shared" si="3"/>
        <v>25000</v>
      </c>
      <c r="K64" s="17"/>
    </row>
    <row r="65" spans="1:11" s="16" customFormat="1" ht="160" x14ac:dyDescent="0.2">
      <c r="A65" s="13">
        <v>5100</v>
      </c>
      <c r="B65" s="13">
        <v>394</v>
      </c>
      <c r="C65" s="13" t="s">
        <v>88</v>
      </c>
      <c r="D65" s="13" t="s">
        <v>104</v>
      </c>
      <c r="E65" s="20" t="s">
        <v>112</v>
      </c>
      <c r="F65" s="13">
        <v>0</v>
      </c>
      <c r="G65" s="14">
        <v>208847</v>
      </c>
      <c r="H65" s="15">
        <v>112740.61</v>
      </c>
      <c r="I65" s="15">
        <f t="shared" si="3"/>
        <v>321587.61</v>
      </c>
      <c r="J65" s="17"/>
      <c r="K65" s="17"/>
    </row>
    <row r="66" spans="1:11" s="16" customFormat="1" ht="32" x14ac:dyDescent="0.2">
      <c r="A66" s="3">
        <v>5100</v>
      </c>
      <c r="B66" s="3">
        <v>519</v>
      </c>
      <c r="C66" s="3" t="s">
        <v>88</v>
      </c>
      <c r="D66" s="3">
        <v>2</v>
      </c>
      <c r="E66" s="20" t="s">
        <v>91</v>
      </c>
      <c r="F66" s="3">
        <v>0</v>
      </c>
      <c r="G66" s="10">
        <v>498422.79</v>
      </c>
      <c r="H66" s="11">
        <v>200000</v>
      </c>
      <c r="I66" s="11">
        <f t="shared" si="3"/>
        <v>698422.79</v>
      </c>
      <c r="K66" s="17"/>
    </row>
    <row r="67" spans="1:11" s="16" customFormat="1" ht="64" x14ac:dyDescent="0.2">
      <c r="A67" s="3">
        <v>5100</v>
      </c>
      <c r="B67" s="3">
        <v>643</v>
      </c>
      <c r="C67" s="3" t="s">
        <v>88</v>
      </c>
      <c r="D67" s="3">
        <v>2</v>
      </c>
      <c r="E67" s="20" t="s">
        <v>92</v>
      </c>
      <c r="F67" s="3">
        <v>0</v>
      </c>
      <c r="G67" s="10">
        <v>900000</v>
      </c>
      <c r="H67" s="10">
        <v>900000</v>
      </c>
      <c r="I67" s="11">
        <f t="shared" si="3"/>
        <v>1800000</v>
      </c>
      <c r="J67" s="17"/>
      <c r="K67" s="17"/>
    </row>
    <row r="68" spans="1:11" s="16" customFormat="1" ht="32" x14ac:dyDescent="0.2">
      <c r="A68" s="3">
        <v>5100</v>
      </c>
      <c r="B68" s="3">
        <v>644</v>
      </c>
      <c r="C68" s="3" t="s">
        <v>88</v>
      </c>
      <c r="D68" s="3">
        <v>2</v>
      </c>
      <c r="E68" s="20" t="s">
        <v>105</v>
      </c>
      <c r="F68" s="3">
        <v>0</v>
      </c>
      <c r="G68" s="10">
        <v>500000</v>
      </c>
      <c r="H68" s="10">
        <v>400000</v>
      </c>
      <c r="I68" s="11">
        <f t="shared" si="3"/>
        <v>900000</v>
      </c>
      <c r="J68" s="17"/>
      <c r="K68" s="17"/>
    </row>
    <row r="69" spans="1:11" s="16" customFormat="1" ht="48" x14ac:dyDescent="0.2">
      <c r="A69" s="3">
        <v>6400</v>
      </c>
      <c r="B69" s="3">
        <v>130</v>
      </c>
      <c r="C69" s="3" t="s">
        <v>88</v>
      </c>
      <c r="D69" s="3">
        <v>3</v>
      </c>
      <c r="E69" s="20" t="s">
        <v>57</v>
      </c>
      <c r="F69" s="3">
        <v>2</v>
      </c>
      <c r="G69" s="10">
        <v>0</v>
      </c>
      <c r="H69" s="11">
        <v>120000</v>
      </c>
      <c r="I69" s="11">
        <f t="shared" si="3"/>
        <v>120000</v>
      </c>
      <c r="K69" s="17"/>
    </row>
    <row r="70" spans="1:11" s="16" customFormat="1" ht="32" x14ac:dyDescent="0.2">
      <c r="A70" s="3">
        <v>6400</v>
      </c>
      <c r="B70" s="3">
        <v>210</v>
      </c>
      <c r="C70" s="3" t="s">
        <v>88</v>
      </c>
      <c r="D70" s="3">
        <v>3</v>
      </c>
      <c r="E70" s="20" t="s">
        <v>53</v>
      </c>
      <c r="F70" s="3">
        <v>0</v>
      </c>
      <c r="G70" s="10">
        <v>0</v>
      </c>
      <c r="H70" s="11">
        <v>12984</v>
      </c>
      <c r="I70" s="11">
        <f t="shared" si="3"/>
        <v>12984</v>
      </c>
      <c r="J70" s="17"/>
      <c r="K70" s="17"/>
    </row>
    <row r="71" spans="1:11" s="16" customFormat="1" ht="32" x14ac:dyDescent="0.2">
      <c r="A71" s="3">
        <v>6400</v>
      </c>
      <c r="B71" s="3">
        <v>220</v>
      </c>
      <c r="C71" s="3" t="s">
        <v>88</v>
      </c>
      <c r="D71" s="3">
        <v>3</v>
      </c>
      <c r="E71" s="20" t="s">
        <v>54</v>
      </c>
      <c r="F71" s="3">
        <v>0</v>
      </c>
      <c r="G71" s="10">
        <v>0</v>
      </c>
      <c r="H71" s="11">
        <v>9180</v>
      </c>
      <c r="I71" s="11">
        <f t="shared" si="3"/>
        <v>9180</v>
      </c>
      <c r="K71" s="17"/>
    </row>
    <row r="72" spans="1:11" s="16" customFormat="1" ht="48" x14ac:dyDescent="0.2">
      <c r="A72" s="3">
        <v>6400</v>
      </c>
      <c r="B72" s="3">
        <v>230</v>
      </c>
      <c r="C72" s="3" t="s">
        <v>88</v>
      </c>
      <c r="D72" s="3">
        <v>3</v>
      </c>
      <c r="E72" s="20" t="s">
        <v>58</v>
      </c>
      <c r="F72" s="3">
        <v>0</v>
      </c>
      <c r="G72" s="10">
        <v>0</v>
      </c>
      <c r="H72" s="11">
        <v>18000</v>
      </c>
      <c r="I72" s="11">
        <f t="shared" si="3"/>
        <v>18000</v>
      </c>
      <c r="J72" s="17"/>
      <c r="K72" s="17"/>
    </row>
    <row r="73" spans="1:11" s="16" customFormat="1" ht="32" x14ac:dyDescent="0.2">
      <c r="A73" s="3">
        <v>6400</v>
      </c>
      <c r="B73" s="3">
        <v>240</v>
      </c>
      <c r="C73" s="3" t="s">
        <v>88</v>
      </c>
      <c r="D73" s="3">
        <v>3</v>
      </c>
      <c r="E73" s="20" t="s">
        <v>55</v>
      </c>
      <c r="F73" s="3">
        <v>0</v>
      </c>
      <c r="G73" s="10">
        <v>0</v>
      </c>
      <c r="H73" s="11">
        <v>612</v>
      </c>
      <c r="I73" s="11">
        <f t="shared" si="3"/>
        <v>612</v>
      </c>
      <c r="K73" s="17"/>
    </row>
    <row r="74" spans="1:11" s="16" customFormat="1" ht="32" x14ac:dyDescent="0.2">
      <c r="A74" s="3">
        <v>6500</v>
      </c>
      <c r="B74" s="3">
        <v>160</v>
      </c>
      <c r="C74" s="3" t="s">
        <v>88</v>
      </c>
      <c r="D74" s="3">
        <v>4</v>
      </c>
      <c r="E74" s="20" t="s">
        <v>56</v>
      </c>
      <c r="F74" s="3">
        <v>2</v>
      </c>
      <c r="G74" s="10">
        <v>0</v>
      </c>
      <c r="H74" s="11">
        <v>80000</v>
      </c>
      <c r="I74" s="11">
        <f t="shared" si="3"/>
        <v>80000</v>
      </c>
      <c r="K74" s="17"/>
    </row>
    <row r="75" spans="1:11" s="16" customFormat="1" ht="32" x14ac:dyDescent="0.2">
      <c r="A75" s="3">
        <v>6500</v>
      </c>
      <c r="B75" s="3">
        <v>210</v>
      </c>
      <c r="C75" s="3" t="s">
        <v>88</v>
      </c>
      <c r="D75" s="3">
        <v>4</v>
      </c>
      <c r="E75" s="20" t="s">
        <v>50</v>
      </c>
      <c r="F75" s="3">
        <v>0</v>
      </c>
      <c r="G75" s="10">
        <v>0</v>
      </c>
      <c r="H75" s="11">
        <v>8656</v>
      </c>
      <c r="I75" s="11">
        <f t="shared" si="3"/>
        <v>8656</v>
      </c>
      <c r="K75" s="17"/>
    </row>
    <row r="76" spans="1:11" s="16" customFormat="1" ht="32" x14ac:dyDescent="0.2">
      <c r="A76" s="3">
        <v>6500</v>
      </c>
      <c r="B76" s="3">
        <v>220</v>
      </c>
      <c r="C76" s="3" t="s">
        <v>88</v>
      </c>
      <c r="D76" s="3">
        <v>4</v>
      </c>
      <c r="E76" s="20" t="s">
        <v>51</v>
      </c>
      <c r="F76" s="3">
        <v>0</v>
      </c>
      <c r="G76" s="10">
        <v>0</v>
      </c>
      <c r="H76" s="11">
        <v>6120</v>
      </c>
      <c r="I76" s="11">
        <f t="shared" si="3"/>
        <v>6120</v>
      </c>
      <c r="J76" s="17"/>
      <c r="K76" s="17"/>
    </row>
    <row r="77" spans="1:11" s="16" customFormat="1" ht="32" x14ac:dyDescent="0.2">
      <c r="A77" s="3">
        <v>6500</v>
      </c>
      <c r="B77" s="3">
        <v>230</v>
      </c>
      <c r="C77" s="3" t="s">
        <v>88</v>
      </c>
      <c r="D77" s="3">
        <v>4</v>
      </c>
      <c r="E77" s="20" t="s">
        <v>59</v>
      </c>
      <c r="F77" s="3">
        <v>0</v>
      </c>
      <c r="G77" s="10">
        <v>0</v>
      </c>
      <c r="H77" s="11">
        <v>18000</v>
      </c>
      <c r="I77" s="11">
        <f t="shared" si="3"/>
        <v>18000</v>
      </c>
      <c r="K77" s="17"/>
    </row>
    <row r="78" spans="1:11" s="16" customFormat="1" ht="32" x14ac:dyDescent="0.2">
      <c r="A78" s="3">
        <v>6500</v>
      </c>
      <c r="B78" s="3">
        <v>240</v>
      </c>
      <c r="C78" s="3" t="s">
        <v>88</v>
      </c>
      <c r="D78" s="3">
        <v>4</v>
      </c>
      <c r="E78" s="20" t="s">
        <v>52</v>
      </c>
      <c r="F78" s="3">
        <v>0</v>
      </c>
      <c r="G78" s="10">
        <v>0</v>
      </c>
      <c r="H78" s="11">
        <v>408</v>
      </c>
      <c r="I78" s="11">
        <f t="shared" si="3"/>
        <v>408</v>
      </c>
      <c r="K78" s="17"/>
    </row>
    <row r="79" spans="1:11" s="16" customFormat="1" ht="48" x14ac:dyDescent="0.2">
      <c r="A79" s="3">
        <v>8200</v>
      </c>
      <c r="B79" s="3">
        <v>519</v>
      </c>
      <c r="C79" s="3" t="s">
        <v>88</v>
      </c>
      <c r="D79" s="3">
        <v>5</v>
      </c>
      <c r="E79" s="20" t="s">
        <v>90</v>
      </c>
      <c r="F79" s="3"/>
      <c r="G79" s="10">
        <v>1000</v>
      </c>
      <c r="H79" s="11">
        <v>0</v>
      </c>
      <c r="I79" s="11">
        <f t="shared" si="3"/>
        <v>1000</v>
      </c>
      <c r="J79" s="17"/>
      <c r="K79" s="17"/>
    </row>
    <row r="80" spans="1:11" s="16" customFormat="1" ht="48" x14ac:dyDescent="0.2">
      <c r="A80" s="13">
        <v>8200</v>
      </c>
      <c r="B80" s="13">
        <v>643</v>
      </c>
      <c r="C80" s="13" t="s">
        <v>88</v>
      </c>
      <c r="D80" s="13">
        <v>5</v>
      </c>
      <c r="E80" s="20" t="s">
        <v>89</v>
      </c>
      <c r="F80" s="13">
        <v>0</v>
      </c>
      <c r="G80" s="14">
        <v>99000</v>
      </c>
      <c r="H80" s="15">
        <v>0</v>
      </c>
      <c r="I80" s="15">
        <f t="shared" si="3"/>
        <v>99000</v>
      </c>
      <c r="K80" s="17"/>
    </row>
    <row r="81" spans="1:13" s="16" customFormat="1" ht="48" x14ac:dyDescent="0.2">
      <c r="A81" s="13">
        <v>5100</v>
      </c>
      <c r="B81" s="13">
        <v>394</v>
      </c>
      <c r="C81" s="13" t="s">
        <v>95</v>
      </c>
      <c r="D81" s="13">
        <v>1</v>
      </c>
      <c r="E81" s="20" t="s">
        <v>107</v>
      </c>
      <c r="F81" s="13">
        <v>0</v>
      </c>
      <c r="G81" s="14">
        <v>0</v>
      </c>
      <c r="H81" s="15">
        <v>8500</v>
      </c>
      <c r="I81" s="15">
        <f t="shared" si="3"/>
        <v>8500</v>
      </c>
      <c r="J81" s="17"/>
      <c r="K81" s="17"/>
    </row>
    <row r="82" spans="1:13" s="16" customFormat="1" ht="48" x14ac:dyDescent="0.2">
      <c r="A82" s="13">
        <v>6120</v>
      </c>
      <c r="B82" s="13">
        <v>394</v>
      </c>
      <c r="C82" s="13" t="s">
        <v>95</v>
      </c>
      <c r="D82" s="13">
        <v>2</v>
      </c>
      <c r="E82" s="20" t="s">
        <v>108</v>
      </c>
      <c r="F82" s="13">
        <v>0</v>
      </c>
      <c r="G82" s="14">
        <v>57000</v>
      </c>
      <c r="H82" s="15">
        <v>56998.12</v>
      </c>
      <c r="I82" s="15">
        <f t="shared" si="3"/>
        <v>113998.12</v>
      </c>
      <c r="K82" s="17"/>
    </row>
    <row r="83" spans="1:13" s="16" customFormat="1" ht="32" x14ac:dyDescent="0.2">
      <c r="A83" s="13">
        <v>6120</v>
      </c>
      <c r="B83" s="13">
        <v>310</v>
      </c>
      <c r="C83" s="13" t="s">
        <v>95</v>
      </c>
      <c r="D83" s="13">
        <v>3</v>
      </c>
      <c r="E83" s="20" t="s">
        <v>61</v>
      </c>
      <c r="F83" s="13">
        <v>0</v>
      </c>
      <c r="G83" s="14">
        <v>0</v>
      </c>
      <c r="H83" s="15">
        <v>180000</v>
      </c>
      <c r="I83" s="15">
        <f t="shared" si="3"/>
        <v>180000</v>
      </c>
      <c r="K83" s="17"/>
    </row>
    <row r="84" spans="1:13" s="16" customFormat="1" ht="16" x14ac:dyDescent="0.2">
      <c r="A84" s="13">
        <v>7400</v>
      </c>
      <c r="B84" s="13">
        <v>681</v>
      </c>
      <c r="C84" s="13" t="s">
        <v>78</v>
      </c>
      <c r="D84" s="13">
        <v>1</v>
      </c>
      <c r="E84" s="20" t="s">
        <v>106</v>
      </c>
      <c r="F84" s="13">
        <v>0</v>
      </c>
      <c r="G84" s="14">
        <v>2750000</v>
      </c>
      <c r="H84" s="15"/>
      <c r="I84" s="15">
        <f>SUM(G84:H84)</f>
        <v>2750000</v>
      </c>
      <c r="K84" s="17"/>
    </row>
    <row r="85" spans="1:13" s="16" customFormat="1" ht="48" x14ac:dyDescent="0.2">
      <c r="A85" s="13">
        <v>7900</v>
      </c>
      <c r="B85" s="13">
        <v>394</v>
      </c>
      <c r="C85" s="13" t="s">
        <v>96</v>
      </c>
      <c r="D85" s="13">
        <v>1</v>
      </c>
      <c r="E85" s="20" t="s">
        <v>45</v>
      </c>
      <c r="F85" s="13">
        <v>0</v>
      </c>
      <c r="G85" s="14">
        <v>30000</v>
      </c>
      <c r="H85" s="15">
        <v>30000</v>
      </c>
      <c r="I85" s="15">
        <f t="shared" ref="I85:I91" si="4">H85+G85</f>
        <v>60000</v>
      </c>
      <c r="J85" s="17"/>
      <c r="K85" s="17"/>
    </row>
    <row r="86" spans="1:13" s="16" customFormat="1" ht="48" x14ac:dyDescent="0.2">
      <c r="A86" s="13">
        <v>6100</v>
      </c>
      <c r="B86" s="13">
        <v>394</v>
      </c>
      <c r="C86" s="13" t="s">
        <v>75</v>
      </c>
      <c r="D86" s="13">
        <v>1</v>
      </c>
      <c r="E86" s="20" t="s">
        <v>113</v>
      </c>
      <c r="F86" s="13">
        <v>0</v>
      </c>
      <c r="G86" s="14">
        <v>50000</v>
      </c>
      <c r="H86" s="15">
        <v>50000</v>
      </c>
      <c r="I86" s="15">
        <f t="shared" si="4"/>
        <v>100000</v>
      </c>
      <c r="K86" s="17"/>
    </row>
    <row r="87" spans="1:13" s="16" customFormat="1" ht="16" x14ac:dyDescent="0.2">
      <c r="A87" s="3">
        <v>7900</v>
      </c>
      <c r="B87" s="3">
        <v>160</v>
      </c>
      <c r="C87" s="3" t="s">
        <v>75</v>
      </c>
      <c r="D87" s="3">
        <v>2</v>
      </c>
      <c r="E87" s="20" t="s">
        <v>46</v>
      </c>
      <c r="F87" s="3">
        <v>3</v>
      </c>
      <c r="G87" s="10">
        <v>0</v>
      </c>
      <c r="H87" s="11">
        <v>99000</v>
      </c>
      <c r="I87" s="11">
        <f t="shared" si="4"/>
        <v>99000</v>
      </c>
      <c r="J87" s="17"/>
      <c r="K87" s="17"/>
    </row>
    <row r="88" spans="1:13" s="16" customFormat="1" ht="32" x14ac:dyDescent="0.2">
      <c r="A88" s="3">
        <v>7900</v>
      </c>
      <c r="B88" s="3">
        <v>210</v>
      </c>
      <c r="C88" s="3" t="s">
        <v>75</v>
      </c>
      <c r="D88" s="3">
        <v>2</v>
      </c>
      <c r="E88" s="20" t="s">
        <v>47</v>
      </c>
      <c r="F88" s="3">
        <v>0</v>
      </c>
      <c r="G88" s="10">
        <v>0</v>
      </c>
      <c r="H88" s="11">
        <v>10711.8</v>
      </c>
      <c r="I88" s="11">
        <f t="shared" si="4"/>
        <v>10711.8</v>
      </c>
      <c r="K88" s="17"/>
    </row>
    <row r="89" spans="1:13" s="16" customFormat="1" ht="32" x14ac:dyDescent="0.2">
      <c r="A89" s="3">
        <v>7900</v>
      </c>
      <c r="B89" s="3">
        <v>220</v>
      </c>
      <c r="C89" s="3" t="s">
        <v>75</v>
      </c>
      <c r="D89" s="3">
        <v>2</v>
      </c>
      <c r="E89" s="20" t="s">
        <v>48</v>
      </c>
      <c r="F89" s="3">
        <v>0</v>
      </c>
      <c r="G89" s="10">
        <v>0</v>
      </c>
      <c r="H89" s="11">
        <v>7573.5</v>
      </c>
      <c r="I89" s="11">
        <f t="shared" si="4"/>
        <v>7573.5</v>
      </c>
      <c r="K89" s="17"/>
    </row>
    <row r="90" spans="1:13" s="16" customFormat="1" ht="32" x14ac:dyDescent="0.2">
      <c r="A90" s="3">
        <v>7900</v>
      </c>
      <c r="B90" s="3">
        <v>230</v>
      </c>
      <c r="C90" s="3" t="s">
        <v>75</v>
      </c>
      <c r="D90" s="3">
        <v>2</v>
      </c>
      <c r="E90" s="20" t="s">
        <v>60</v>
      </c>
      <c r="F90" s="3">
        <v>0</v>
      </c>
      <c r="G90" s="10">
        <v>0</v>
      </c>
      <c r="H90" s="11">
        <v>27000</v>
      </c>
      <c r="I90" s="11">
        <f t="shared" si="4"/>
        <v>27000</v>
      </c>
      <c r="K90" s="17"/>
    </row>
    <row r="91" spans="1:13" s="16" customFormat="1" ht="32" x14ac:dyDescent="0.2">
      <c r="A91" s="3">
        <v>7900</v>
      </c>
      <c r="B91" s="3">
        <v>240</v>
      </c>
      <c r="C91" s="3" t="s">
        <v>75</v>
      </c>
      <c r="D91" s="3">
        <v>2</v>
      </c>
      <c r="E91" s="20" t="s">
        <v>49</v>
      </c>
      <c r="F91" s="3">
        <v>0</v>
      </c>
      <c r="G91" s="10">
        <v>0</v>
      </c>
      <c r="H91" s="11">
        <v>3910.5</v>
      </c>
      <c r="I91" s="11">
        <f t="shared" si="4"/>
        <v>3910.5</v>
      </c>
      <c r="K91" s="17"/>
    </row>
    <row r="92" spans="1:13" s="16" customFormat="1" ht="32" x14ac:dyDescent="0.2">
      <c r="A92" s="13">
        <v>5100</v>
      </c>
      <c r="B92" s="13">
        <v>120</v>
      </c>
      <c r="C92" s="13" t="s">
        <v>75</v>
      </c>
      <c r="D92" s="13">
        <v>3</v>
      </c>
      <c r="E92" s="20" t="s">
        <v>77</v>
      </c>
      <c r="F92" s="13">
        <v>0</v>
      </c>
      <c r="G92" s="14">
        <v>805500</v>
      </c>
      <c r="H92" s="14">
        <v>636345</v>
      </c>
      <c r="I92" s="15">
        <f t="shared" ref="I92:I123" si="5">SUM(G92:H92)</f>
        <v>1441845</v>
      </c>
      <c r="J92" s="17"/>
    </row>
    <row r="93" spans="1:13" s="16" customFormat="1" ht="32" x14ac:dyDescent="0.2">
      <c r="A93" s="13">
        <v>5100</v>
      </c>
      <c r="B93" s="13">
        <v>130</v>
      </c>
      <c r="C93" s="13" t="s">
        <v>75</v>
      </c>
      <c r="D93" s="13">
        <v>3</v>
      </c>
      <c r="E93" s="20" t="s">
        <v>77</v>
      </c>
      <c r="F93" s="13">
        <v>0</v>
      </c>
      <c r="G93" s="14">
        <v>19500</v>
      </c>
      <c r="H93" s="14">
        <v>15405</v>
      </c>
      <c r="I93" s="15">
        <f t="shared" si="5"/>
        <v>34905</v>
      </c>
      <c r="J93" s="17"/>
      <c r="L93" s="17"/>
      <c r="M93" s="17"/>
    </row>
    <row r="94" spans="1:13" s="16" customFormat="1" ht="32" x14ac:dyDescent="0.2">
      <c r="A94" s="13">
        <v>5100</v>
      </c>
      <c r="B94" s="13">
        <v>150</v>
      </c>
      <c r="C94" s="13" t="s">
        <v>75</v>
      </c>
      <c r="D94" s="13">
        <v>3</v>
      </c>
      <c r="E94" s="20" t="s">
        <v>77</v>
      </c>
      <c r="F94" s="13">
        <v>0</v>
      </c>
      <c r="G94" s="14">
        <v>115500</v>
      </c>
      <c r="H94" s="14">
        <v>91245</v>
      </c>
      <c r="I94" s="15">
        <f t="shared" si="5"/>
        <v>206745</v>
      </c>
      <c r="K94" s="17"/>
    </row>
    <row r="95" spans="1:13" s="16" customFormat="1" ht="32" x14ac:dyDescent="0.2">
      <c r="A95" s="13">
        <v>5100</v>
      </c>
      <c r="B95" s="13">
        <v>220</v>
      </c>
      <c r="C95" s="13" t="s">
        <v>75</v>
      </c>
      <c r="D95" s="13">
        <v>3</v>
      </c>
      <c r="E95" s="20" t="s">
        <v>76</v>
      </c>
      <c r="F95" s="13">
        <v>0</v>
      </c>
      <c r="G95" s="14">
        <v>71948.25</v>
      </c>
      <c r="H95" s="14">
        <v>56839.12</v>
      </c>
      <c r="I95" s="15">
        <f t="shared" si="5"/>
        <v>128787.37</v>
      </c>
      <c r="J95" s="17"/>
    </row>
    <row r="96" spans="1:13" s="16" customFormat="1" ht="32" x14ac:dyDescent="0.2">
      <c r="A96" s="13">
        <v>5200</v>
      </c>
      <c r="B96" s="13">
        <v>120</v>
      </c>
      <c r="C96" s="13" t="s">
        <v>75</v>
      </c>
      <c r="D96" s="13">
        <v>3</v>
      </c>
      <c r="E96" s="20" t="s">
        <v>77</v>
      </c>
      <c r="F96" s="13">
        <v>0</v>
      </c>
      <c r="G96" s="14">
        <v>118500</v>
      </c>
      <c r="H96" s="14">
        <v>93615</v>
      </c>
      <c r="I96" s="15">
        <f t="shared" si="5"/>
        <v>212115</v>
      </c>
    </row>
    <row r="97" spans="1:11" s="16" customFormat="1" ht="32" x14ac:dyDescent="0.2">
      <c r="A97" s="13">
        <v>5200</v>
      </c>
      <c r="B97" s="13">
        <v>130</v>
      </c>
      <c r="C97" s="13" t="s">
        <v>75</v>
      </c>
      <c r="D97" s="13">
        <v>3</v>
      </c>
      <c r="E97" s="20" t="s">
        <v>77</v>
      </c>
      <c r="F97" s="13">
        <v>0</v>
      </c>
      <c r="G97" s="14">
        <v>16500</v>
      </c>
      <c r="H97" s="14">
        <v>13035</v>
      </c>
      <c r="I97" s="15">
        <f t="shared" si="5"/>
        <v>29535</v>
      </c>
      <c r="K97" s="17"/>
    </row>
    <row r="98" spans="1:11" s="16" customFormat="1" ht="32" x14ac:dyDescent="0.2">
      <c r="A98" s="13">
        <v>5200</v>
      </c>
      <c r="B98" s="13">
        <v>150</v>
      </c>
      <c r="C98" s="13" t="s">
        <v>75</v>
      </c>
      <c r="D98" s="13">
        <v>3</v>
      </c>
      <c r="E98" s="20" t="s">
        <v>77</v>
      </c>
      <c r="F98" s="13">
        <v>0</v>
      </c>
      <c r="G98" s="14">
        <v>111000</v>
      </c>
      <c r="H98" s="14">
        <v>87690</v>
      </c>
      <c r="I98" s="15">
        <f t="shared" si="5"/>
        <v>198690</v>
      </c>
      <c r="J98" s="17"/>
      <c r="K98" s="17"/>
    </row>
    <row r="99" spans="1:11" s="16" customFormat="1" ht="32" x14ac:dyDescent="0.2">
      <c r="A99" s="13">
        <v>5200</v>
      </c>
      <c r="B99" s="13">
        <v>160</v>
      </c>
      <c r="C99" s="13" t="s">
        <v>75</v>
      </c>
      <c r="D99" s="13">
        <v>3</v>
      </c>
      <c r="E99" s="20" t="s">
        <v>77</v>
      </c>
      <c r="F99" s="13">
        <v>0</v>
      </c>
      <c r="G99" s="14">
        <v>7500</v>
      </c>
      <c r="H99" s="14">
        <v>5925</v>
      </c>
      <c r="I99" s="15">
        <f t="shared" si="5"/>
        <v>13425</v>
      </c>
      <c r="J99" s="17"/>
      <c r="K99" s="17"/>
    </row>
    <row r="100" spans="1:11" s="16" customFormat="1" ht="32" x14ac:dyDescent="0.2">
      <c r="A100" s="13">
        <v>5200</v>
      </c>
      <c r="B100" s="13">
        <v>220</v>
      </c>
      <c r="C100" s="13" t="s">
        <v>75</v>
      </c>
      <c r="D100" s="13">
        <v>3</v>
      </c>
      <c r="E100" s="20" t="s">
        <v>76</v>
      </c>
      <c r="F100" s="13">
        <v>0</v>
      </c>
      <c r="G100" s="14">
        <v>19392.75</v>
      </c>
      <c r="H100" s="14">
        <v>15320.27</v>
      </c>
      <c r="I100" s="15">
        <f t="shared" si="5"/>
        <v>34713.020000000004</v>
      </c>
      <c r="J100" s="17"/>
      <c r="K100" s="17"/>
    </row>
    <row r="101" spans="1:11" s="16" customFormat="1" ht="32" x14ac:dyDescent="0.2">
      <c r="A101" s="13">
        <v>5300</v>
      </c>
      <c r="B101" s="13">
        <v>120</v>
      </c>
      <c r="C101" s="13" t="s">
        <v>75</v>
      </c>
      <c r="D101" s="13">
        <v>3</v>
      </c>
      <c r="E101" s="20" t="s">
        <v>77</v>
      </c>
      <c r="F101" s="13">
        <v>0</v>
      </c>
      <c r="G101" s="14">
        <v>46500</v>
      </c>
      <c r="H101" s="14">
        <v>36735</v>
      </c>
      <c r="I101" s="15">
        <f t="shared" si="5"/>
        <v>83235</v>
      </c>
      <c r="J101" s="17"/>
      <c r="K101" s="17"/>
    </row>
    <row r="102" spans="1:11" s="16" customFormat="1" ht="32" x14ac:dyDescent="0.2">
      <c r="A102" s="13">
        <v>5300</v>
      </c>
      <c r="B102" s="13">
        <v>130</v>
      </c>
      <c r="C102" s="13" t="s">
        <v>75</v>
      </c>
      <c r="D102" s="13">
        <v>3</v>
      </c>
      <c r="E102" s="20" t="s">
        <v>77</v>
      </c>
      <c r="F102" s="13">
        <v>0</v>
      </c>
      <c r="G102" s="14">
        <v>3000</v>
      </c>
      <c r="H102" s="14">
        <v>2370</v>
      </c>
      <c r="I102" s="15">
        <f t="shared" si="5"/>
        <v>5370</v>
      </c>
      <c r="K102" s="17"/>
    </row>
    <row r="103" spans="1:11" s="16" customFormat="1" ht="32" x14ac:dyDescent="0.2">
      <c r="A103" s="13">
        <v>5300</v>
      </c>
      <c r="B103" s="13">
        <v>220</v>
      </c>
      <c r="C103" s="13" t="s">
        <v>75</v>
      </c>
      <c r="D103" s="13">
        <v>3</v>
      </c>
      <c r="E103" s="20" t="s">
        <v>76</v>
      </c>
      <c r="F103" s="13">
        <v>0</v>
      </c>
      <c r="G103" s="14">
        <v>3786.75</v>
      </c>
      <c r="H103" s="14">
        <v>2991.53</v>
      </c>
      <c r="I103" s="15">
        <f t="shared" si="5"/>
        <v>6778.2800000000007</v>
      </c>
      <c r="J103" s="17"/>
      <c r="K103" s="17"/>
    </row>
    <row r="104" spans="1:11" s="16" customFormat="1" ht="32" x14ac:dyDescent="0.2">
      <c r="A104" s="13">
        <v>5400</v>
      </c>
      <c r="B104" s="13">
        <v>120</v>
      </c>
      <c r="C104" s="13" t="s">
        <v>75</v>
      </c>
      <c r="D104" s="13">
        <v>3</v>
      </c>
      <c r="E104" s="20" t="s">
        <v>77</v>
      </c>
      <c r="F104" s="13">
        <v>0</v>
      </c>
      <c r="G104" s="14">
        <v>1500</v>
      </c>
      <c r="H104" s="14">
        <v>1185</v>
      </c>
      <c r="I104" s="15">
        <f t="shared" si="5"/>
        <v>2685</v>
      </c>
      <c r="J104" s="17"/>
      <c r="K104" s="17"/>
    </row>
    <row r="105" spans="1:11" s="16" customFormat="1" ht="32" x14ac:dyDescent="0.2">
      <c r="A105" s="13">
        <v>5400</v>
      </c>
      <c r="B105" s="13">
        <v>220</v>
      </c>
      <c r="C105" s="13" t="s">
        <v>75</v>
      </c>
      <c r="D105" s="13">
        <v>3</v>
      </c>
      <c r="E105" s="20" t="s">
        <v>76</v>
      </c>
      <c r="F105" s="13">
        <v>0</v>
      </c>
      <c r="G105" s="14">
        <v>114.75</v>
      </c>
      <c r="H105" s="14">
        <v>90.65</v>
      </c>
      <c r="I105" s="15">
        <f t="shared" si="5"/>
        <v>205.4</v>
      </c>
      <c r="J105" s="17"/>
      <c r="K105" s="17"/>
    </row>
    <row r="106" spans="1:11" s="16" customFormat="1" ht="32" x14ac:dyDescent="0.2">
      <c r="A106" s="13">
        <v>5500</v>
      </c>
      <c r="B106" s="13">
        <v>120</v>
      </c>
      <c r="C106" s="13" t="s">
        <v>75</v>
      </c>
      <c r="D106" s="13">
        <v>3</v>
      </c>
      <c r="E106" s="20" t="s">
        <v>77</v>
      </c>
      <c r="F106" s="13">
        <v>0</v>
      </c>
      <c r="G106" s="14">
        <v>18000</v>
      </c>
      <c r="H106" s="14">
        <v>14220</v>
      </c>
      <c r="I106" s="15">
        <f t="shared" si="5"/>
        <v>32220</v>
      </c>
      <c r="K106" s="17"/>
    </row>
    <row r="107" spans="1:11" s="16" customFormat="1" ht="32" x14ac:dyDescent="0.2">
      <c r="A107" s="13">
        <v>5500</v>
      </c>
      <c r="B107" s="13">
        <v>150</v>
      </c>
      <c r="C107" s="13" t="s">
        <v>75</v>
      </c>
      <c r="D107" s="13">
        <v>3</v>
      </c>
      <c r="E107" s="20" t="s">
        <v>77</v>
      </c>
      <c r="F107" s="13">
        <v>0</v>
      </c>
      <c r="G107" s="14">
        <v>28500</v>
      </c>
      <c r="H107" s="14">
        <v>22515</v>
      </c>
      <c r="I107" s="15">
        <f t="shared" si="5"/>
        <v>51015</v>
      </c>
      <c r="J107" s="17"/>
      <c r="K107" s="17"/>
    </row>
    <row r="108" spans="1:11" s="16" customFormat="1" ht="32" x14ac:dyDescent="0.2">
      <c r="A108" s="13">
        <v>5500</v>
      </c>
      <c r="B108" s="13">
        <v>220</v>
      </c>
      <c r="C108" s="13" t="s">
        <v>75</v>
      </c>
      <c r="D108" s="13">
        <v>3</v>
      </c>
      <c r="E108" s="20" t="s">
        <v>76</v>
      </c>
      <c r="F108" s="13">
        <v>0</v>
      </c>
      <c r="G108" s="14">
        <v>3557.25</v>
      </c>
      <c r="H108" s="14">
        <v>2810.23</v>
      </c>
      <c r="I108" s="15">
        <f t="shared" si="5"/>
        <v>6367.48</v>
      </c>
      <c r="J108" s="17"/>
      <c r="K108" s="17"/>
    </row>
    <row r="109" spans="1:11" s="16" customFormat="1" ht="32" x14ac:dyDescent="0.2">
      <c r="A109" s="13">
        <v>6100</v>
      </c>
      <c r="B109" s="13">
        <v>110</v>
      </c>
      <c r="C109" s="13" t="s">
        <v>75</v>
      </c>
      <c r="D109" s="13">
        <v>3</v>
      </c>
      <c r="E109" s="20" t="s">
        <v>77</v>
      </c>
      <c r="F109" s="13">
        <v>0</v>
      </c>
      <c r="G109" s="14">
        <v>4500</v>
      </c>
      <c r="H109" s="14">
        <v>3555</v>
      </c>
      <c r="I109" s="15">
        <f t="shared" si="5"/>
        <v>8055</v>
      </c>
      <c r="J109" s="17"/>
      <c r="K109" s="17"/>
    </row>
    <row r="110" spans="1:11" s="16" customFormat="1" ht="32" x14ac:dyDescent="0.2">
      <c r="A110" s="13">
        <v>6100</v>
      </c>
      <c r="B110" s="13">
        <v>130</v>
      </c>
      <c r="C110" s="13" t="s">
        <v>75</v>
      </c>
      <c r="D110" s="13">
        <v>3</v>
      </c>
      <c r="E110" s="20" t="s">
        <v>77</v>
      </c>
      <c r="F110" s="13">
        <v>0</v>
      </c>
      <c r="G110" s="14">
        <v>25500</v>
      </c>
      <c r="H110" s="14">
        <v>20145</v>
      </c>
      <c r="I110" s="15">
        <f t="shared" si="5"/>
        <v>45645</v>
      </c>
      <c r="J110" s="17"/>
      <c r="K110" s="17"/>
    </row>
    <row r="111" spans="1:11" s="16" customFormat="1" ht="32" x14ac:dyDescent="0.2">
      <c r="A111" s="13">
        <v>6100</v>
      </c>
      <c r="B111" s="13">
        <v>160</v>
      </c>
      <c r="C111" s="13" t="s">
        <v>75</v>
      </c>
      <c r="D111" s="13">
        <v>3</v>
      </c>
      <c r="E111" s="20" t="s">
        <v>77</v>
      </c>
      <c r="F111" s="13">
        <v>0</v>
      </c>
      <c r="G111" s="14">
        <v>6000</v>
      </c>
      <c r="H111" s="14">
        <v>4740</v>
      </c>
      <c r="I111" s="15">
        <f t="shared" si="5"/>
        <v>10740</v>
      </c>
      <c r="K111" s="17"/>
    </row>
    <row r="112" spans="1:11" s="16" customFormat="1" ht="32" x14ac:dyDescent="0.2">
      <c r="A112" s="13">
        <v>6100</v>
      </c>
      <c r="B112" s="13">
        <v>220</v>
      </c>
      <c r="C112" s="13" t="s">
        <v>75</v>
      </c>
      <c r="D112" s="13">
        <v>3</v>
      </c>
      <c r="E112" s="20" t="s">
        <v>76</v>
      </c>
      <c r="F112" s="13">
        <v>0</v>
      </c>
      <c r="G112" s="14">
        <v>2754</v>
      </c>
      <c r="H112" s="14">
        <v>2175.66</v>
      </c>
      <c r="I112" s="15">
        <f t="shared" si="5"/>
        <v>4929.66</v>
      </c>
      <c r="J112" s="17"/>
      <c r="K112" s="17"/>
    </row>
    <row r="113" spans="1:11" s="16" customFormat="1" ht="32" x14ac:dyDescent="0.2">
      <c r="A113" s="13">
        <v>6130</v>
      </c>
      <c r="B113" s="13">
        <v>110</v>
      </c>
      <c r="C113" s="13" t="s">
        <v>75</v>
      </c>
      <c r="D113" s="13">
        <v>3</v>
      </c>
      <c r="E113" s="20" t="s">
        <v>77</v>
      </c>
      <c r="F113" s="13">
        <v>0</v>
      </c>
      <c r="G113" s="14">
        <v>1500</v>
      </c>
      <c r="H113" s="14">
        <v>1185</v>
      </c>
      <c r="I113" s="15">
        <f t="shared" si="5"/>
        <v>2685</v>
      </c>
      <c r="K113" s="17"/>
    </row>
    <row r="114" spans="1:11" s="16" customFormat="1" ht="32" x14ac:dyDescent="0.2">
      <c r="A114" s="13">
        <v>6130</v>
      </c>
      <c r="B114" s="13">
        <v>130</v>
      </c>
      <c r="C114" s="13" t="s">
        <v>75</v>
      </c>
      <c r="D114" s="13">
        <v>3</v>
      </c>
      <c r="E114" s="20" t="s">
        <v>77</v>
      </c>
      <c r="F114" s="13">
        <v>0</v>
      </c>
      <c r="G114" s="14">
        <v>9000</v>
      </c>
      <c r="H114" s="14">
        <v>7110</v>
      </c>
      <c r="I114" s="15">
        <f t="shared" si="5"/>
        <v>16110</v>
      </c>
      <c r="J114" s="17"/>
      <c r="K114" s="17"/>
    </row>
    <row r="115" spans="1:11" s="16" customFormat="1" ht="32" x14ac:dyDescent="0.2">
      <c r="A115" s="13">
        <v>6130</v>
      </c>
      <c r="B115" s="13">
        <v>160</v>
      </c>
      <c r="C115" s="13" t="s">
        <v>75</v>
      </c>
      <c r="D115" s="13">
        <v>3</v>
      </c>
      <c r="E115" s="20" t="s">
        <v>77</v>
      </c>
      <c r="F115" s="13">
        <v>0</v>
      </c>
      <c r="G115" s="14">
        <v>27000</v>
      </c>
      <c r="H115" s="14">
        <v>21330</v>
      </c>
      <c r="I115" s="15">
        <f t="shared" si="5"/>
        <v>48330</v>
      </c>
      <c r="K115" s="17"/>
    </row>
    <row r="116" spans="1:11" s="16" customFormat="1" ht="32" x14ac:dyDescent="0.2">
      <c r="A116" s="13">
        <v>6130</v>
      </c>
      <c r="B116" s="13">
        <v>220</v>
      </c>
      <c r="C116" s="13" t="s">
        <v>75</v>
      </c>
      <c r="D116" s="13">
        <v>3</v>
      </c>
      <c r="E116" s="20" t="s">
        <v>76</v>
      </c>
      <c r="F116" s="13">
        <v>0</v>
      </c>
      <c r="G116" s="14">
        <v>2868.75</v>
      </c>
      <c r="H116" s="14">
        <v>2266.31</v>
      </c>
      <c r="I116" s="15">
        <f t="shared" si="5"/>
        <v>5135.0599999999995</v>
      </c>
      <c r="J116" s="17"/>
      <c r="K116" s="17"/>
    </row>
    <row r="117" spans="1:11" s="16" customFormat="1" ht="32" x14ac:dyDescent="0.2">
      <c r="A117" s="13">
        <v>6140</v>
      </c>
      <c r="B117" s="13">
        <v>130</v>
      </c>
      <c r="C117" s="13" t="s">
        <v>75</v>
      </c>
      <c r="D117" s="13">
        <v>3</v>
      </c>
      <c r="E117" s="20" t="s">
        <v>77</v>
      </c>
      <c r="F117" s="13">
        <v>0</v>
      </c>
      <c r="G117" s="14">
        <v>10500</v>
      </c>
      <c r="H117" s="14">
        <v>8295</v>
      </c>
      <c r="I117" s="15">
        <f t="shared" si="5"/>
        <v>18795</v>
      </c>
      <c r="J117" s="17"/>
      <c r="K117" s="17"/>
    </row>
    <row r="118" spans="1:11" s="16" customFormat="1" ht="32" x14ac:dyDescent="0.2">
      <c r="A118" s="13">
        <v>6140</v>
      </c>
      <c r="B118" s="13">
        <v>160</v>
      </c>
      <c r="C118" s="13" t="s">
        <v>75</v>
      </c>
      <c r="D118" s="13">
        <v>3</v>
      </c>
      <c r="E118" s="20" t="s">
        <v>77</v>
      </c>
      <c r="F118" s="13">
        <v>0</v>
      </c>
      <c r="G118" s="14">
        <v>3000</v>
      </c>
      <c r="H118" s="14">
        <v>2370</v>
      </c>
      <c r="I118" s="15">
        <f t="shared" si="5"/>
        <v>5370</v>
      </c>
      <c r="K118" s="17"/>
    </row>
    <row r="119" spans="1:11" s="16" customFormat="1" ht="32" x14ac:dyDescent="0.2">
      <c r="A119" s="13">
        <v>6140</v>
      </c>
      <c r="B119" s="13">
        <v>220</v>
      </c>
      <c r="C119" s="13" t="s">
        <v>75</v>
      </c>
      <c r="D119" s="13">
        <v>3</v>
      </c>
      <c r="E119" s="20" t="s">
        <v>76</v>
      </c>
      <c r="F119" s="13">
        <v>0</v>
      </c>
      <c r="G119" s="14">
        <v>1032.75</v>
      </c>
      <c r="H119" s="14">
        <v>815.87</v>
      </c>
      <c r="I119" s="15">
        <f t="shared" si="5"/>
        <v>1848.62</v>
      </c>
      <c r="J119" s="17"/>
      <c r="K119" s="17"/>
    </row>
    <row r="120" spans="1:11" s="16" customFormat="1" ht="32" x14ac:dyDescent="0.2">
      <c r="A120" s="13">
        <v>6200</v>
      </c>
      <c r="B120" s="13">
        <v>130</v>
      </c>
      <c r="C120" s="13" t="s">
        <v>75</v>
      </c>
      <c r="D120" s="13">
        <v>3</v>
      </c>
      <c r="E120" s="20" t="s">
        <v>77</v>
      </c>
      <c r="F120" s="13">
        <v>0</v>
      </c>
      <c r="G120" s="14">
        <v>16500</v>
      </c>
      <c r="H120" s="14">
        <v>13035</v>
      </c>
      <c r="I120" s="15">
        <f t="shared" si="5"/>
        <v>29535</v>
      </c>
      <c r="J120" s="17"/>
      <c r="K120" s="17"/>
    </row>
    <row r="121" spans="1:11" s="16" customFormat="1" ht="32" x14ac:dyDescent="0.2">
      <c r="A121" s="13">
        <v>6200</v>
      </c>
      <c r="B121" s="13">
        <v>220</v>
      </c>
      <c r="C121" s="13" t="s">
        <v>75</v>
      </c>
      <c r="D121" s="13">
        <v>3</v>
      </c>
      <c r="E121" s="20" t="s">
        <v>76</v>
      </c>
      <c r="F121" s="13">
        <v>0</v>
      </c>
      <c r="G121" s="14">
        <v>1262.25</v>
      </c>
      <c r="H121" s="14">
        <v>997.18</v>
      </c>
      <c r="I121" s="15">
        <f t="shared" si="5"/>
        <v>2259.4299999999998</v>
      </c>
      <c r="J121" s="17"/>
      <c r="K121" s="17"/>
    </row>
    <row r="122" spans="1:11" s="16" customFormat="1" ht="32" x14ac:dyDescent="0.2">
      <c r="A122" s="13">
        <v>6300</v>
      </c>
      <c r="B122" s="13">
        <v>110</v>
      </c>
      <c r="C122" s="13" t="s">
        <v>75</v>
      </c>
      <c r="D122" s="13">
        <v>3</v>
      </c>
      <c r="E122" s="20" t="s">
        <v>77</v>
      </c>
      <c r="F122" s="13">
        <v>0</v>
      </c>
      <c r="G122" s="14">
        <v>9000</v>
      </c>
      <c r="H122" s="14">
        <v>7110</v>
      </c>
      <c r="I122" s="15">
        <f t="shared" si="5"/>
        <v>16110</v>
      </c>
      <c r="K122" s="17"/>
    </row>
    <row r="123" spans="1:11" s="16" customFormat="1" ht="32" x14ac:dyDescent="0.2">
      <c r="A123" s="13">
        <v>6300</v>
      </c>
      <c r="B123" s="13">
        <v>130</v>
      </c>
      <c r="C123" s="13" t="s">
        <v>75</v>
      </c>
      <c r="D123" s="13">
        <v>3</v>
      </c>
      <c r="E123" s="20" t="s">
        <v>77</v>
      </c>
      <c r="F123" s="13">
        <v>0</v>
      </c>
      <c r="G123" s="14">
        <v>30000</v>
      </c>
      <c r="H123" s="14">
        <v>23700</v>
      </c>
      <c r="I123" s="15">
        <f t="shared" si="5"/>
        <v>53700</v>
      </c>
      <c r="J123" s="17"/>
      <c r="K123" s="17"/>
    </row>
    <row r="124" spans="1:11" s="16" customFormat="1" ht="32" x14ac:dyDescent="0.2">
      <c r="A124" s="13">
        <v>6300</v>
      </c>
      <c r="B124" s="13">
        <v>160</v>
      </c>
      <c r="C124" s="13" t="s">
        <v>75</v>
      </c>
      <c r="D124" s="13">
        <v>3</v>
      </c>
      <c r="E124" s="20" t="s">
        <v>77</v>
      </c>
      <c r="F124" s="13">
        <v>0</v>
      </c>
      <c r="G124" s="14">
        <v>9000</v>
      </c>
      <c r="H124" s="14">
        <v>7110</v>
      </c>
      <c r="I124" s="15">
        <f t="shared" ref="I124:I155" si="6">SUM(G124:H124)</f>
        <v>16110</v>
      </c>
      <c r="J124" s="17"/>
      <c r="K124" s="17"/>
    </row>
    <row r="125" spans="1:11" s="16" customFormat="1" ht="32" x14ac:dyDescent="0.2">
      <c r="A125" s="13">
        <v>6300</v>
      </c>
      <c r="B125" s="13">
        <v>220</v>
      </c>
      <c r="C125" s="13" t="s">
        <v>75</v>
      </c>
      <c r="D125" s="13">
        <v>3</v>
      </c>
      <c r="E125" s="20" t="s">
        <v>76</v>
      </c>
      <c r="F125" s="13">
        <v>0</v>
      </c>
      <c r="G125" s="14">
        <v>3672</v>
      </c>
      <c r="H125" s="14">
        <v>2900.88</v>
      </c>
      <c r="I125" s="15">
        <f t="shared" si="6"/>
        <v>6572.88</v>
      </c>
      <c r="J125" s="17"/>
      <c r="K125" s="17"/>
    </row>
    <row r="126" spans="1:11" s="16" customFormat="1" ht="32" x14ac:dyDescent="0.2">
      <c r="A126" s="13">
        <v>6400</v>
      </c>
      <c r="B126" s="13">
        <v>130</v>
      </c>
      <c r="C126" s="13" t="s">
        <v>75</v>
      </c>
      <c r="D126" s="13">
        <v>3</v>
      </c>
      <c r="E126" s="20" t="s">
        <v>77</v>
      </c>
      <c r="F126" s="13">
        <v>0</v>
      </c>
      <c r="G126" s="14">
        <v>19500</v>
      </c>
      <c r="H126" s="14">
        <v>15405</v>
      </c>
      <c r="I126" s="15">
        <f t="shared" si="6"/>
        <v>34905</v>
      </c>
      <c r="J126" s="17"/>
      <c r="K126" s="17"/>
    </row>
    <row r="127" spans="1:11" s="16" customFormat="1" ht="32" x14ac:dyDescent="0.2">
      <c r="A127" s="13">
        <v>6400</v>
      </c>
      <c r="B127" s="13">
        <v>220</v>
      </c>
      <c r="C127" s="13" t="s">
        <v>75</v>
      </c>
      <c r="D127" s="13">
        <v>3</v>
      </c>
      <c r="E127" s="20" t="s">
        <v>76</v>
      </c>
      <c r="F127" s="13">
        <v>0</v>
      </c>
      <c r="G127" s="14">
        <v>1491.75</v>
      </c>
      <c r="H127" s="14">
        <v>1178.48</v>
      </c>
      <c r="I127" s="15">
        <f t="shared" si="6"/>
        <v>2670.23</v>
      </c>
      <c r="J127" s="17"/>
      <c r="K127" s="17"/>
    </row>
    <row r="128" spans="1:11" s="16" customFormat="1" ht="32" x14ac:dyDescent="0.2">
      <c r="A128" s="13">
        <v>6500</v>
      </c>
      <c r="B128" s="13">
        <v>110</v>
      </c>
      <c r="C128" s="13" t="s">
        <v>75</v>
      </c>
      <c r="D128" s="13">
        <v>3</v>
      </c>
      <c r="E128" s="20" t="s">
        <v>77</v>
      </c>
      <c r="F128" s="13">
        <v>0</v>
      </c>
      <c r="G128" s="14">
        <v>1500</v>
      </c>
      <c r="H128" s="14">
        <v>1185</v>
      </c>
      <c r="I128" s="15">
        <f t="shared" si="6"/>
        <v>2685</v>
      </c>
      <c r="J128" s="17"/>
      <c r="K128" s="17"/>
    </row>
    <row r="129" spans="1:12" s="16" customFormat="1" ht="32" x14ac:dyDescent="0.2">
      <c r="A129" s="13">
        <v>6500</v>
      </c>
      <c r="B129" s="13">
        <v>160</v>
      </c>
      <c r="C129" s="13" t="s">
        <v>75</v>
      </c>
      <c r="D129" s="13">
        <v>3</v>
      </c>
      <c r="E129" s="20" t="s">
        <v>77</v>
      </c>
      <c r="F129" s="13">
        <v>0</v>
      </c>
      <c r="G129" s="14">
        <v>7500</v>
      </c>
      <c r="H129" s="14">
        <v>5925</v>
      </c>
      <c r="I129" s="15">
        <f t="shared" si="6"/>
        <v>13425</v>
      </c>
      <c r="J129" s="17"/>
      <c r="K129" s="17"/>
    </row>
    <row r="130" spans="1:12" s="16" customFormat="1" ht="32" x14ac:dyDescent="0.2">
      <c r="A130" s="13">
        <v>6500</v>
      </c>
      <c r="B130" s="13">
        <v>220</v>
      </c>
      <c r="C130" s="13" t="s">
        <v>75</v>
      </c>
      <c r="D130" s="13">
        <v>3</v>
      </c>
      <c r="E130" s="20" t="s">
        <v>76</v>
      </c>
      <c r="F130" s="13">
        <v>0</v>
      </c>
      <c r="G130" s="14">
        <v>688.5</v>
      </c>
      <c r="H130" s="14">
        <v>543.91999999999996</v>
      </c>
      <c r="I130" s="15">
        <f t="shared" si="6"/>
        <v>1232.42</v>
      </c>
      <c r="J130" s="17"/>
      <c r="K130" s="17"/>
    </row>
    <row r="131" spans="1:12" s="16" customFormat="1" ht="32" x14ac:dyDescent="0.2">
      <c r="A131" s="13">
        <v>7100</v>
      </c>
      <c r="B131" s="13">
        <v>160</v>
      </c>
      <c r="C131" s="13" t="s">
        <v>75</v>
      </c>
      <c r="D131" s="13">
        <v>3</v>
      </c>
      <c r="E131" s="20" t="s">
        <v>77</v>
      </c>
      <c r="F131" s="13">
        <v>0</v>
      </c>
      <c r="G131" s="14">
        <v>1500</v>
      </c>
      <c r="H131" s="14">
        <v>1185</v>
      </c>
      <c r="I131" s="15">
        <f t="shared" si="6"/>
        <v>2685</v>
      </c>
      <c r="J131" s="17"/>
      <c r="K131" s="17"/>
    </row>
    <row r="132" spans="1:12" s="16" customFormat="1" ht="32" x14ac:dyDescent="0.2">
      <c r="A132" s="13">
        <v>7100</v>
      </c>
      <c r="B132" s="13">
        <v>220</v>
      </c>
      <c r="C132" s="13" t="s">
        <v>75</v>
      </c>
      <c r="D132" s="13">
        <v>3</v>
      </c>
      <c r="E132" s="20" t="s">
        <v>76</v>
      </c>
      <c r="F132" s="13">
        <v>0</v>
      </c>
      <c r="G132" s="14">
        <v>114.75</v>
      </c>
      <c r="H132" s="14">
        <v>90.65</v>
      </c>
      <c r="I132" s="15">
        <f t="shared" si="6"/>
        <v>205.4</v>
      </c>
      <c r="J132" s="17"/>
      <c r="K132" s="17"/>
    </row>
    <row r="133" spans="1:12" s="16" customFormat="1" ht="32" x14ac:dyDescent="0.2">
      <c r="A133" s="13">
        <v>7200</v>
      </c>
      <c r="B133" s="13">
        <v>110</v>
      </c>
      <c r="C133" s="13" t="s">
        <v>75</v>
      </c>
      <c r="D133" s="13">
        <v>3</v>
      </c>
      <c r="E133" s="20" t="s">
        <v>77</v>
      </c>
      <c r="F133" s="13">
        <v>0</v>
      </c>
      <c r="G133" s="14">
        <v>4500</v>
      </c>
      <c r="H133" s="14">
        <v>3555</v>
      </c>
      <c r="I133" s="15">
        <f t="shared" si="6"/>
        <v>8055</v>
      </c>
      <c r="K133" s="17"/>
    </row>
    <row r="134" spans="1:12" s="16" customFormat="1" ht="32" x14ac:dyDescent="0.2">
      <c r="A134" s="13">
        <v>7200</v>
      </c>
      <c r="B134" s="13">
        <v>160</v>
      </c>
      <c r="C134" s="13" t="s">
        <v>75</v>
      </c>
      <c r="D134" s="13">
        <v>3</v>
      </c>
      <c r="E134" s="20" t="s">
        <v>77</v>
      </c>
      <c r="F134" s="13">
        <v>0</v>
      </c>
      <c r="G134" s="14">
        <v>1500</v>
      </c>
      <c r="H134" s="14">
        <v>1185</v>
      </c>
      <c r="I134" s="15">
        <f t="shared" si="6"/>
        <v>2685</v>
      </c>
      <c r="J134" s="17"/>
      <c r="K134" s="17"/>
    </row>
    <row r="135" spans="1:12" s="16" customFormat="1" ht="32" x14ac:dyDescent="0.2">
      <c r="A135" s="13">
        <v>7200</v>
      </c>
      <c r="B135" s="13">
        <v>220</v>
      </c>
      <c r="C135" s="13" t="s">
        <v>75</v>
      </c>
      <c r="D135" s="13">
        <v>3</v>
      </c>
      <c r="E135" s="20" t="s">
        <v>76</v>
      </c>
      <c r="F135" s="13">
        <v>0</v>
      </c>
      <c r="G135" s="14">
        <v>459</v>
      </c>
      <c r="H135" s="14">
        <v>362.61</v>
      </c>
      <c r="I135" s="15">
        <f t="shared" si="6"/>
        <v>821.61</v>
      </c>
      <c r="J135" s="17"/>
      <c r="K135" s="17"/>
    </row>
    <row r="136" spans="1:12" s="16" customFormat="1" ht="32" x14ac:dyDescent="0.2">
      <c r="A136" s="13">
        <v>7300</v>
      </c>
      <c r="B136" s="13">
        <v>110</v>
      </c>
      <c r="C136" s="13" t="s">
        <v>75</v>
      </c>
      <c r="D136" s="13">
        <v>3</v>
      </c>
      <c r="E136" s="20" t="s">
        <v>77</v>
      </c>
      <c r="F136" s="13">
        <v>0</v>
      </c>
      <c r="G136" s="14">
        <v>46500</v>
      </c>
      <c r="H136" s="14">
        <v>36735</v>
      </c>
      <c r="I136" s="15">
        <f t="shared" si="6"/>
        <v>83235</v>
      </c>
      <c r="J136" s="17"/>
      <c r="K136" s="17"/>
    </row>
    <row r="137" spans="1:12" s="16" customFormat="1" ht="32" x14ac:dyDescent="0.2">
      <c r="A137" s="13">
        <v>7300</v>
      </c>
      <c r="B137" s="13">
        <v>160</v>
      </c>
      <c r="C137" s="13" t="s">
        <v>75</v>
      </c>
      <c r="D137" s="13">
        <v>3</v>
      </c>
      <c r="E137" s="20" t="s">
        <v>77</v>
      </c>
      <c r="F137" s="13">
        <v>0</v>
      </c>
      <c r="G137" s="14">
        <v>85500</v>
      </c>
      <c r="H137" s="14">
        <v>67545</v>
      </c>
      <c r="I137" s="15">
        <f t="shared" si="6"/>
        <v>153045</v>
      </c>
      <c r="K137" s="17"/>
    </row>
    <row r="138" spans="1:12" s="16" customFormat="1" ht="32" x14ac:dyDescent="0.2">
      <c r="A138" s="13">
        <v>7300</v>
      </c>
      <c r="B138" s="13">
        <v>220</v>
      </c>
      <c r="C138" s="13" t="s">
        <v>75</v>
      </c>
      <c r="D138" s="13">
        <v>3</v>
      </c>
      <c r="E138" s="20" t="s">
        <v>76</v>
      </c>
      <c r="F138" s="13">
        <v>0</v>
      </c>
      <c r="G138" s="14">
        <v>10098</v>
      </c>
      <c r="H138" s="14">
        <v>7977.42</v>
      </c>
      <c r="I138" s="15">
        <f t="shared" si="6"/>
        <v>18075.419999999998</v>
      </c>
      <c r="J138" s="17"/>
      <c r="K138" s="17"/>
    </row>
    <row r="139" spans="1:12" s="16" customFormat="1" ht="32" x14ac:dyDescent="0.2">
      <c r="A139" s="13">
        <v>7500</v>
      </c>
      <c r="B139" s="13">
        <v>110</v>
      </c>
      <c r="C139" s="13" t="s">
        <v>75</v>
      </c>
      <c r="D139" s="13">
        <v>3</v>
      </c>
      <c r="E139" s="20" t="s">
        <v>77</v>
      </c>
      <c r="F139" s="13">
        <v>0</v>
      </c>
      <c r="G139" s="14">
        <v>3000</v>
      </c>
      <c r="H139" s="14">
        <v>2370</v>
      </c>
      <c r="I139" s="15">
        <f t="shared" si="6"/>
        <v>5370</v>
      </c>
      <c r="J139" s="17"/>
      <c r="K139" s="17"/>
    </row>
    <row r="140" spans="1:12" s="16" customFormat="1" ht="32" x14ac:dyDescent="0.2">
      <c r="A140" s="13">
        <v>7500</v>
      </c>
      <c r="B140" s="13">
        <v>160</v>
      </c>
      <c r="C140" s="13" t="s">
        <v>75</v>
      </c>
      <c r="D140" s="13">
        <v>3</v>
      </c>
      <c r="E140" s="20" t="s">
        <v>77</v>
      </c>
      <c r="F140" s="13">
        <v>0</v>
      </c>
      <c r="G140" s="14">
        <v>10500</v>
      </c>
      <c r="H140" s="14">
        <v>8295</v>
      </c>
      <c r="I140" s="15">
        <f t="shared" si="6"/>
        <v>18795</v>
      </c>
      <c r="K140" s="17"/>
    </row>
    <row r="141" spans="1:12" s="16" customFormat="1" ht="32" x14ac:dyDescent="0.2">
      <c r="A141" s="13">
        <v>7500</v>
      </c>
      <c r="B141" s="13">
        <v>220</v>
      </c>
      <c r="C141" s="13" t="s">
        <v>75</v>
      </c>
      <c r="D141" s="13">
        <v>3</v>
      </c>
      <c r="E141" s="20" t="s">
        <v>76</v>
      </c>
      <c r="F141" s="13">
        <v>0</v>
      </c>
      <c r="G141" s="14">
        <v>1032.75</v>
      </c>
      <c r="H141" s="14">
        <v>815.87</v>
      </c>
      <c r="I141" s="15">
        <f t="shared" si="6"/>
        <v>1848.62</v>
      </c>
      <c r="J141" s="17"/>
      <c r="K141" s="17"/>
    </row>
    <row r="142" spans="1:12" s="16" customFormat="1" ht="32" x14ac:dyDescent="0.2">
      <c r="A142" s="13">
        <v>7600</v>
      </c>
      <c r="B142" s="13">
        <v>110</v>
      </c>
      <c r="C142" s="13" t="s">
        <v>75</v>
      </c>
      <c r="D142" s="13">
        <v>3</v>
      </c>
      <c r="E142" s="20" t="s">
        <v>77</v>
      </c>
      <c r="F142" s="13">
        <v>0</v>
      </c>
      <c r="G142" s="14">
        <v>1500</v>
      </c>
      <c r="H142" s="14">
        <v>1185</v>
      </c>
      <c r="I142" s="15">
        <f t="shared" si="6"/>
        <v>2685</v>
      </c>
      <c r="J142" s="17"/>
      <c r="K142" s="17"/>
    </row>
    <row r="143" spans="1:12" s="16" customFormat="1" ht="32" x14ac:dyDescent="0.2">
      <c r="A143" s="13">
        <v>7600</v>
      </c>
      <c r="B143" s="13">
        <v>160</v>
      </c>
      <c r="C143" s="13" t="s">
        <v>75</v>
      </c>
      <c r="D143" s="13">
        <v>3</v>
      </c>
      <c r="E143" s="20" t="s">
        <v>77</v>
      </c>
      <c r="F143" s="13">
        <v>0</v>
      </c>
      <c r="G143" s="14">
        <v>82500</v>
      </c>
      <c r="H143" s="14">
        <v>65175</v>
      </c>
      <c r="I143" s="15">
        <f t="shared" si="6"/>
        <v>147675</v>
      </c>
      <c r="K143" s="17"/>
    </row>
    <row r="144" spans="1:12" ht="32" x14ac:dyDescent="0.2">
      <c r="A144" s="13">
        <v>7600</v>
      </c>
      <c r="B144" s="13">
        <v>220</v>
      </c>
      <c r="C144" s="13" t="s">
        <v>75</v>
      </c>
      <c r="D144" s="13">
        <v>3</v>
      </c>
      <c r="E144" s="20" t="s">
        <v>76</v>
      </c>
      <c r="F144" s="13">
        <v>0</v>
      </c>
      <c r="G144" s="14">
        <v>6426</v>
      </c>
      <c r="H144" s="14">
        <v>5076.54</v>
      </c>
      <c r="I144" s="15">
        <f t="shared" si="6"/>
        <v>11502.54</v>
      </c>
      <c r="J144" s="17"/>
      <c r="K144" s="16"/>
      <c r="L144" s="16"/>
    </row>
    <row r="145" spans="1:12" ht="32" x14ac:dyDescent="0.2">
      <c r="A145" s="13">
        <v>7702</v>
      </c>
      <c r="B145" s="13">
        <v>110</v>
      </c>
      <c r="C145" s="13" t="s">
        <v>75</v>
      </c>
      <c r="D145" s="13">
        <v>3</v>
      </c>
      <c r="E145" s="20" t="s">
        <v>77</v>
      </c>
      <c r="F145" s="13">
        <v>0</v>
      </c>
      <c r="G145" s="14">
        <v>1500</v>
      </c>
      <c r="H145" s="14">
        <v>1185</v>
      </c>
      <c r="I145" s="15">
        <f t="shared" si="6"/>
        <v>2685</v>
      </c>
      <c r="J145" s="17"/>
      <c r="K145" s="16"/>
      <c r="L145" s="16"/>
    </row>
    <row r="146" spans="1:12" ht="32" x14ac:dyDescent="0.2">
      <c r="A146" s="13">
        <v>7702</v>
      </c>
      <c r="B146" s="13">
        <v>160</v>
      </c>
      <c r="C146" s="13" t="s">
        <v>75</v>
      </c>
      <c r="D146" s="13">
        <v>3</v>
      </c>
      <c r="E146" s="20" t="s">
        <v>77</v>
      </c>
      <c r="F146" s="13">
        <v>0</v>
      </c>
      <c r="G146" s="14">
        <v>1500</v>
      </c>
      <c r="H146" s="14">
        <v>1185</v>
      </c>
      <c r="I146" s="15">
        <f t="shared" si="6"/>
        <v>2685</v>
      </c>
      <c r="J146" s="16"/>
      <c r="K146" s="16"/>
      <c r="L146" s="16"/>
    </row>
    <row r="147" spans="1:12" ht="32" x14ac:dyDescent="0.2">
      <c r="A147" s="13">
        <v>7702</v>
      </c>
      <c r="B147" s="13">
        <v>220</v>
      </c>
      <c r="C147" s="13" t="s">
        <v>75</v>
      </c>
      <c r="D147" s="13">
        <v>3</v>
      </c>
      <c r="E147" s="20" t="s">
        <v>76</v>
      </c>
      <c r="F147" s="13">
        <v>0</v>
      </c>
      <c r="G147" s="14">
        <v>229.5</v>
      </c>
      <c r="H147" s="14">
        <v>181.31</v>
      </c>
      <c r="I147" s="15">
        <f t="shared" si="6"/>
        <v>410.81</v>
      </c>
      <c r="J147" s="17"/>
      <c r="K147" s="16"/>
      <c r="L147" s="16"/>
    </row>
    <row r="148" spans="1:12" ht="32" x14ac:dyDescent="0.2">
      <c r="A148" s="13">
        <v>7705</v>
      </c>
      <c r="B148" s="13">
        <v>110</v>
      </c>
      <c r="C148" s="13" t="s">
        <v>75</v>
      </c>
      <c r="D148" s="13">
        <v>3</v>
      </c>
      <c r="E148" s="20" t="s">
        <v>77</v>
      </c>
      <c r="F148" s="13">
        <v>0</v>
      </c>
      <c r="G148" s="14">
        <v>1500</v>
      </c>
      <c r="H148" s="14">
        <v>1185</v>
      </c>
      <c r="I148" s="15">
        <f t="shared" si="6"/>
        <v>2685</v>
      </c>
      <c r="J148" s="17"/>
      <c r="K148" s="16"/>
      <c r="L148" s="16"/>
    </row>
    <row r="149" spans="1:12" ht="32" x14ac:dyDescent="0.2">
      <c r="A149" s="13">
        <v>7705</v>
      </c>
      <c r="B149" s="13">
        <v>160</v>
      </c>
      <c r="C149" s="13" t="s">
        <v>75</v>
      </c>
      <c r="D149" s="13">
        <v>3</v>
      </c>
      <c r="E149" s="20" t="s">
        <v>77</v>
      </c>
      <c r="F149" s="13">
        <v>0</v>
      </c>
      <c r="G149" s="14">
        <v>4500</v>
      </c>
      <c r="H149" s="14">
        <v>3555</v>
      </c>
      <c r="I149" s="15">
        <f t="shared" si="6"/>
        <v>8055</v>
      </c>
      <c r="J149" s="16"/>
      <c r="K149" s="16"/>
      <c r="L149" s="16"/>
    </row>
    <row r="150" spans="1:12" ht="32" x14ac:dyDescent="0.2">
      <c r="A150" s="13">
        <v>7705</v>
      </c>
      <c r="B150" s="13">
        <v>220</v>
      </c>
      <c r="C150" s="13" t="s">
        <v>75</v>
      </c>
      <c r="D150" s="13">
        <v>3</v>
      </c>
      <c r="E150" s="20" t="s">
        <v>76</v>
      </c>
      <c r="F150" s="13">
        <v>0</v>
      </c>
      <c r="G150" s="14">
        <v>459</v>
      </c>
      <c r="H150" s="14">
        <v>362.61</v>
      </c>
      <c r="I150" s="15">
        <f t="shared" si="6"/>
        <v>821.61</v>
      </c>
      <c r="J150" s="17"/>
      <c r="K150" s="16"/>
      <c r="L150" s="16"/>
    </row>
    <row r="151" spans="1:12" ht="32" x14ac:dyDescent="0.2">
      <c r="A151" s="13">
        <v>7710</v>
      </c>
      <c r="B151" s="13">
        <v>110</v>
      </c>
      <c r="C151" s="13" t="s">
        <v>75</v>
      </c>
      <c r="D151" s="13">
        <v>3</v>
      </c>
      <c r="E151" s="20" t="s">
        <v>77</v>
      </c>
      <c r="F151" s="13">
        <v>0</v>
      </c>
      <c r="G151" s="14">
        <v>1500</v>
      </c>
      <c r="H151" s="14">
        <v>1185</v>
      </c>
      <c r="I151" s="15">
        <f t="shared" si="6"/>
        <v>2685</v>
      </c>
      <c r="J151" s="17"/>
      <c r="K151" s="16"/>
      <c r="L151" s="16"/>
    </row>
    <row r="152" spans="1:12" ht="32" x14ac:dyDescent="0.2">
      <c r="A152" s="13">
        <v>7710</v>
      </c>
      <c r="B152" s="13">
        <v>220</v>
      </c>
      <c r="C152" s="13" t="s">
        <v>75</v>
      </c>
      <c r="D152" s="13">
        <v>3</v>
      </c>
      <c r="E152" s="20" t="s">
        <v>76</v>
      </c>
      <c r="F152" s="13">
        <v>0</v>
      </c>
      <c r="G152" s="14">
        <v>114.75</v>
      </c>
      <c r="H152" s="14">
        <v>90.65</v>
      </c>
      <c r="I152" s="15">
        <f t="shared" si="6"/>
        <v>205.4</v>
      </c>
      <c r="J152" s="17"/>
      <c r="K152" s="16"/>
      <c r="L152" s="16"/>
    </row>
    <row r="153" spans="1:12" ht="32" x14ac:dyDescent="0.2">
      <c r="A153" s="13">
        <v>7720</v>
      </c>
      <c r="B153" s="13">
        <v>110</v>
      </c>
      <c r="C153" s="13" t="s">
        <v>75</v>
      </c>
      <c r="D153" s="13">
        <v>3</v>
      </c>
      <c r="E153" s="20" t="s">
        <v>77</v>
      </c>
      <c r="F153" s="13">
        <v>0</v>
      </c>
      <c r="G153" s="14">
        <v>1500</v>
      </c>
      <c r="H153" s="14">
        <v>1185</v>
      </c>
      <c r="I153" s="15">
        <f t="shared" si="6"/>
        <v>2685</v>
      </c>
      <c r="J153" s="16"/>
      <c r="K153" s="17"/>
      <c r="L153" s="16"/>
    </row>
    <row r="154" spans="1:12" ht="32" x14ac:dyDescent="0.2">
      <c r="A154" s="13">
        <v>7720</v>
      </c>
      <c r="B154" s="13">
        <v>220</v>
      </c>
      <c r="C154" s="13" t="s">
        <v>75</v>
      </c>
      <c r="D154" s="13">
        <v>3</v>
      </c>
      <c r="E154" s="20" t="s">
        <v>76</v>
      </c>
      <c r="F154" s="13">
        <v>0</v>
      </c>
      <c r="G154" s="14">
        <v>114.75</v>
      </c>
      <c r="H154" s="14">
        <v>90.65</v>
      </c>
      <c r="I154" s="15">
        <f t="shared" si="6"/>
        <v>205.4</v>
      </c>
      <c r="J154" s="17"/>
      <c r="K154" s="16"/>
      <c r="L154" s="16"/>
    </row>
    <row r="155" spans="1:12" ht="32" x14ac:dyDescent="0.2">
      <c r="A155" s="13">
        <v>7800</v>
      </c>
      <c r="B155" s="13">
        <v>110</v>
      </c>
      <c r="C155" s="13" t="s">
        <v>75</v>
      </c>
      <c r="D155" s="13">
        <v>3</v>
      </c>
      <c r="E155" s="20" t="s">
        <v>77</v>
      </c>
      <c r="F155" s="13">
        <v>0</v>
      </c>
      <c r="G155" s="14">
        <v>1500</v>
      </c>
      <c r="H155" s="14">
        <v>1185</v>
      </c>
      <c r="I155" s="15">
        <f t="shared" si="6"/>
        <v>2685</v>
      </c>
      <c r="J155" s="16"/>
      <c r="K155" s="16"/>
      <c r="L155" s="16"/>
    </row>
    <row r="156" spans="1:12" ht="32" x14ac:dyDescent="0.2">
      <c r="A156" s="13">
        <v>7800</v>
      </c>
      <c r="B156" s="13">
        <v>160</v>
      </c>
      <c r="C156" s="13" t="s">
        <v>75</v>
      </c>
      <c r="D156" s="13">
        <v>3</v>
      </c>
      <c r="E156" s="20" t="s">
        <v>77</v>
      </c>
      <c r="F156" s="13">
        <v>0</v>
      </c>
      <c r="G156" s="14">
        <v>136500</v>
      </c>
      <c r="H156" s="14">
        <v>107835</v>
      </c>
      <c r="I156" s="15">
        <f t="shared" ref="I156:I168" si="7">SUM(G156:H156)</f>
        <v>244335</v>
      </c>
      <c r="J156" s="17"/>
      <c r="K156" s="16"/>
      <c r="L156" s="16"/>
    </row>
    <row r="157" spans="1:12" ht="32" x14ac:dyDescent="0.2">
      <c r="A157" s="13">
        <v>7800</v>
      </c>
      <c r="B157" s="13">
        <v>220</v>
      </c>
      <c r="C157" s="13" t="s">
        <v>75</v>
      </c>
      <c r="D157" s="13">
        <v>3</v>
      </c>
      <c r="E157" s="20" t="s">
        <v>76</v>
      </c>
      <c r="F157" s="13">
        <v>0</v>
      </c>
      <c r="G157" s="14">
        <v>10557</v>
      </c>
      <c r="H157" s="14">
        <v>8340.0300000000007</v>
      </c>
      <c r="I157" s="15">
        <f t="shared" si="7"/>
        <v>18897.03</v>
      </c>
      <c r="J157" s="17"/>
      <c r="K157" s="16"/>
      <c r="L157" s="16"/>
    </row>
    <row r="158" spans="1:12" ht="32" x14ac:dyDescent="0.2">
      <c r="A158" s="13">
        <v>7900</v>
      </c>
      <c r="B158" s="13">
        <v>110</v>
      </c>
      <c r="C158" s="13" t="s">
        <v>75</v>
      </c>
      <c r="D158" s="13">
        <v>3</v>
      </c>
      <c r="E158" s="20" t="s">
        <v>77</v>
      </c>
      <c r="F158" s="13">
        <v>0</v>
      </c>
      <c r="G158" s="14">
        <v>1500</v>
      </c>
      <c r="H158" s="14">
        <v>1185</v>
      </c>
      <c r="I158" s="15">
        <f t="shared" si="7"/>
        <v>2685</v>
      </c>
      <c r="J158" s="17"/>
      <c r="K158" s="16"/>
      <c r="L158" s="16"/>
    </row>
    <row r="159" spans="1:12" ht="32" x14ac:dyDescent="0.2">
      <c r="A159" s="13">
        <v>7900</v>
      </c>
      <c r="B159" s="13">
        <v>160</v>
      </c>
      <c r="C159" s="13" t="s">
        <v>75</v>
      </c>
      <c r="D159" s="13">
        <v>3</v>
      </c>
      <c r="E159" s="20" t="s">
        <v>77</v>
      </c>
      <c r="F159" s="13">
        <v>0</v>
      </c>
      <c r="G159" s="14">
        <v>165000</v>
      </c>
      <c r="H159" s="14">
        <v>130350</v>
      </c>
      <c r="I159" s="15">
        <f t="shared" si="7"/>
        <v>295350</v>
      </c>
      <c r="J159" s="16"/>
      <c r="K159" s="16"/>
      <c r="L159" s="16"/>
    </row>
    <row r="160" spans="1:12" ht="32" x14ac:dyDescent="0.2">
      <c r="A160" s="13">
        <v>7900</v>
      </c>
      <c r="B160" s="13">
        <v>220</v>
      </c>
      <c r="C160" s="13" t="s">
        <v>75</v>
      </c>
      <c r="D160" s="13">
        <v>3</v>
      </c>
      <c r="E160" s="20" t="s">
        <v>76</v>
      </c>
      <c r="F160" s="13">
        <v>0</v>
      </c>
      <c r="G160" s="14">
        <v>12737.25</v>
      </c>
      <c r="H160" s="14">
        <v>10062.43</v>
      </c>
      <c r="I160" s="15">
        <f t="shared" si="7"/>
        <v>22799.68</v>
      </c>
      <c r="J160" s="17"/>
      <c r="K160" s="16"/>
      <c r="L160" s="16"/>
    </row>
    <row r="161" spans="1:12" ht="32" x14ac:dyDescent="0.2">
      <c r="A161" s="13">
        <v>8100</v>
      </c>
      <c r="B161" s="13">
        <v>110</v>
      </c>
      <c r="C161" s="13" t="s">
        <v>75</v>
      </c>
      <c r="D161" s="13">
        <v>3</v>
      </c>
      <c r="E161" s="20" t="s">
        <v>77</v>
      </c>
      <c r="F161" s="13">
        <v>0</v>
      </c>
      <c r="G161" s="14">
        <v>3000</v>
      </c>
      <c r="H161" s="14">
        <v>2370</v>
      </c>
      <c r="I161" s="15">
        <f t="shared" si="7"/>
        <v>5370</v>
      </c>
      <c r="J161" s="17"/>
      <c r="K161" s="16"/>
      <c r="L161" s="16"/>
    </row>
    <row r="162" spans="1:12" ht="32" x14ac:dyDescent="0.2">
      <c r="A162" s="13">
        <v>8100</v>
      </c>
      <c r="B162" s="13">
        <v>160</v>
      </c>
      <c r="C162" s="13" t="s">
        <v>75</v>
      </c>
      <c r="D162" s="13">
        <v>3</v>
      </c>
      <c r="E162" s="20" t="s">
        <v>77</v>
      </c>
      <c r="F162" s="13">
        <v>0</v>
      </c>
      <c r="G162" s="14">
        <v>43500</v>
      </c>
      <c r="H162" s="14">
        <v>34365</v>
      </c>
      <c r="I162" s="15">
        <f t="shared" si="7"/>
        <v>77865</v>
      </c>
      <c r="J162" s="16"/>
      <c r="K162" s="16"/>
      <c r="L162" s="16"/>
    </row>
    <row r="163" spans="1:12" ht="32" x14ac:dyDescent="0.2">
      <c r="A163" s="13">
        <v>8100</v>
      </c>
      <c r="B163" s="13">
        <v>220</v>
      </c>
      <c r="C163" s="13" t="s">
        <v>75</v>
      </c>
      <c r="D163" s="13">
        <v>3</v>
      </c>
      <c r="E163" s="20" t="s">
        <v>76</v>
      </c>
      <c r="F163" s="13">
        <v>0</v>
      </c>
      <c r="G163" s="14">
        <v>3557.25</v>
      </c>
      <c r="H163" s="14">
        <v>2810.23</v>
      </c>
      <c r="I163" s="15">
        <f t="shared" si="7"/>
        <v>6367.48</v>
      </c>
      <c r="J163" s="17"/>
      <c r="K163" s="16"/>
      <c r="L163" s="16"/>
    </row>
    <row r="164" spans="1:12" ht="32" x14ac:dyDescent="0.2">
      <c r="A164" s="13">
        <v>8200</v>
      </c>
      <c r="B164" s="13">
        <v>110</v>
      </c>
      <c r="C164" s="13" t="s">
        <v>75</v>
      </c>
      <c r="D164" s="13">
        <v>3</v>
      </c>
      <c r="E164" s="20" t="s">
        <v>77</v>
      </c>
      <c r="F164" s="13">
        <v>0</v>
      </c>
      <c r="G164" s="14">
        <v>6000</v>
      </c>
      <c r="H164" s="14">
        <v>4740</v>
      </c>
      <c r="I164" s="15">
        <f t="shared" si="7"/>
        <v>10740</v>
      </c>
      <c r="J164" s="17"/>
      <c r="K164" s="16"/>
      <c r="L164" s="16"/>
    </row>
    <row r="165" spans="1:12" ht="32" x14ac:dyDescent="0.2">
      <c r="A165" s="13">
        <v>8200</v>
      </c>
      <c r="B165" s="13">
        <v>160</v>
      </c>
      <c r="C165" s="13" t="s">
        <v>75</v>
      </c>
      <c r="D165" s="13">
        <v>3</v>
      </c>
      <c r="E165" s="20" t="s">
        <v>77</v>
      </c>
      <c r="F165" s="13">
        <v>0</v>
      </c>
      <c r="G165" s="14">
        <v>3000</v>
      </c>
      <c r="H165" s="14">
        <v>2370</v>
      </c>
      <c r="I165" s="15">
        <f t="shared" si="7"/>
        <v>5370</v>
      </c>
      <c r="J165" s="16"/>
      <c r="K165" s="16"/>
      <c r="L165" s="16"/>
    </row>
    <row r="166" spans="1:12" ht="32" x14ac:dyDescent="0.2">
      <c r="A166" s="13">
        <v>8200</v>
      </c>
      <c r="B166" s="13">
        <v>220</v>
      </c>
      <c r="C166" s="13" t="s">
        <v>75</v>
      </c>
      <c r="D166" s="13">
        <v>3</v>
      </c>
      <c r="E166" s="20" t="s">
        <v>76</v>
      </c>
      <c r="F166" s="13">
        <v>0</v>
      </c>
      <c r="G166" s="14">
        <v>688.5</v>
      </c>
      <c r="H166" s="14">
        <v>543.91999999999996</v>
      </c>
      <c r="I166" s="15">
        <f t="shared" si="7"/>
        <v>1232.42</v>
      </c>
      <c r="J166" s="17"/>
      <c r="K166" s="16"/>
      <c r="L166" s="16"/>
    </row>
    <row r="167" spans="1:12" ht="32" x14ac:dyDescent="0.2">
      <c r="A167" s="13">
        <v>9100</v>
      </c>
      <c r="B167" s="13">
        <v>130</v>
      </c>
      <c r="C167" s="13" t="s">
        <v>75</v>
      </c>
      <c r="D167" s="13">
        <v>3</v>
      </c>
      <c r="E167" s="20" t="s">
        <v>77</v>
      </c>
      <c r="F167" s="13">
        <v>0</v>
      </c>
      <c r="G167" s="14">
        <v>1500</v>
      </c>
      <c r="H167" s="14">
        <v>1185</v>
      </c>
      <c r="I167" s="15">
        <f t="shared" si="7"/>
        <v>2685</v>
      </c>
      <c r="J167" s="17"/>
      <c r="K167" s="16"/>
      <c r="L167" s="16"/>
    </row>
    <row r="168" spans="1:12" ht="32" x14ac:dyDescent="0.2">
      <c r="A168" s="13">
        <v>9100</v>
      </c>
      <c r="B168" s="13">
        <v>220</v>
      </c>
      <c r="C168" s="13" t="s">
        <v>75</v>
      </c>
      <c r="D168" s="13">
        <v>3</v>
      </c>
      <c r="E168" s="20" t="s">
        <v>76</v>
      </c>
      <c r="F168" s="13">
        <v>0</v>
      </c>
      <c r="G168" s="14">
        <v>114.75</v>
      </c>
      <c r="H168" s="14">
        <v>90.65</v>
      </c>
      <c r="I168" s="15">
        <f t="shared" si="7"/>
        <v>205.4</v>
      </c>
      <c r="J168" s="17"/>
      <c r="K168" s="16"/>
      <c r="L168" s="16"/>
    </row>
    <row r="169" spans="1:12" ht="32" x14ac:dyDescent="0.2">
      <c r="A169" s="3">
        <v>6300</v>
      </c>
      <c r="B169" s="3">
        <v>310</v>
      </c>
      <c r="C169" s="3" t="s">
        <v>75</v>
      </c>
      <c r="D169" s="3">
        <v>4</v>
      </c>
      <c r="E169" s="20" t="s">
        <v>62</v>
      </c>
      <c r="F169" s="3">
        <v>0</v>
      </c>
      <c r="G169" s="10">
        <v>0</v>
      </c>
      <c r="H169" s="11">
        <v>40000</v>
      </c>
      <c r="I169" s="11">
        <f>H169+G169</f>
        <v>40000</v>
      </c>
      <c r="J169" s="16"/>
      <c r="K169" s="16"/>
      <c r="L169" s="16"/>
    </row>
    <row r="170" spans="1:12" ht="48" x14ac:dyDescent="0.2">
      <c r="A170" s="3">
        <v>6300</v>
      </c>
      <c r="B170" s="3">
        <v>360</v>
      </c>
      <c r="C170" s="3" t="s">
        <v>75</v>
      </c>
      <c r="D170" s="3">
        <v>5</v>
      </c>
      <c r="E170" s="20" t="s">
        <v>63</v>
      </c>
      <c r="F170" s="3">
        <v>0</v>
      </c>
      <c r="G170" s="10">
        <v>0</v>
      </c>
      <c r="H170" s="11">
        <v>20000</v>
      </c>
      <c r="I170" s="11">
        <f>H170+G170</f>
        <v>20000</v>
      </c>
      <c r="J170" s="17"/>
      <c r="K170" s="16"/>
      <c r="L170" s="16"/>
    </row>
    <row r="171" spans="1:12" ht="32" x14ac:dyDescent="0.2">
      <c r="A171" s="13">
        <v>6150</v>
      </c>
      <c r="B171" s="13">
        <v>369</v>
      </c>
      <c r="C171" s="13" t="s">
        <v>75</v>
      </c>
      <c r="D171" s="13">
        <v>6</v>
      </c>
      <c r="E171" s="20" t="s">
        <v>98</v>
      </c>
      <c r="F171" s="13">
        <v>0</v>
      </c>
      <c r="G171" s="14">
        <v>56000</v>
      </c>
      <c r="H171" s="15">
        <v>29000</v>
      </c>
      <c r="I171" s="15">
        <f>SUM(G171:H171)</f>
        <v>85000</v>
      </c>
      <c r="J171" s="16"/>
      <c r="K171" s="16"/>
      <c r="L171" s="16"/>
    </row>
    <row r="172" spans="1:12" ht="32" x14ac:dyDescent="0.2">
      <c r="A172" s="13">
        <v>5100</v>
      </c>
      <c r="B172" s="13">
        <v>510</v>
      </c>
      <c r="C172" s="13" t="s">
        <v>75</v>
      </c>
      <c r="D172" s="13">
        <v>7</v>
      </c>
      <c r="E172" s="20" t="s">
        <v>99</v>
      </c>
      <c r="F172" s="13">
        <v>0</v>
      </c>
      <c r="G172" s="14">
        <v>10000</v>
      </c>
      <c r="H172" s="15">
        <v>2000</v>
      </c>
      <c r="I172" s="15">
        <f>SUM(G172:H172)</f>
        <v>12000</v>
      </c>
      <c r="J172" s="16"/>
      <c r="K172" s="16"/>
      <c r="L172" s="16"/>
    </row>
    <row r="173" spans="1:12" ht="48" x14ac:dyDescent="0.2">
      <c r="A173" s="13">
        <v>5100</v>
      </c>
      <c r="B173" s="13">
        <v>641</v>
      </c>
      <c r="C173" s="13" t="s">
        <v>75</v>
      </c>
      <c r="D173" s="13">
        <v>7</v>
      </c>
      <c r="E173" s="20" t="s">
        <v>100</v>
      </c>
      <c r="F173" s="13">
        <v>0</v>
      </c>
      <c r="G173" s="14">
        <v>100000</v>
      </c>
      <c r="H173" s="15">
        <v>50000</v>
      </c>
      <c r="I173" s="15">
        <f>SUM(G173:H173)</f>
        <v>150000</v>
      </c>
      <c r="J173" s="17"/>
      <c r="K173" s="16"/>
      <c r="L173" s="16"/>
    </row>
    <row r="174" spans="1:12" ht="32" x14ac:dyDescent="0.2">
      <c r="A174" s="13">
        <v>5100</v>
      </c>
      <c r="B174" s="13">
        <v>642</v>
      </c>
      <c r="C174" s="13" t="s">
        <v>75</v>
      </c>
      <c r="D174" s="13">
        <v>7</v>
      </c>
      <c r="E174" s="20" t="s">
        <v>101</v>
      </c>
      <c r="F174" s="13">
        <v>0</v>
      </c>
      <c r="G174" s="14">
        <v>90000</v>
      </c>
      <c r="H174" s="15">
        <v>48000</v>
      </c>
      <c r="I174" s="15">
        <f>SUM(G174:H174)</f>
        <v>138000</v>
      </c>
      <c r="J174" s="16"/>
      <c r="K174" s="16"/>
      <c r="L174" s="16"/>
    </row>
    <row r="175" spans="1:12" ht="32" x14ac:dyDescent="0.2">
      <c r="A175" s="3">
        <v>7200</v>
      </c>
      <c r="B175" s="3">
        <v>790</v>
      </c>
      <c r="C175" s="3" t="s">
        <v>97</v>
      </c>
      <c r="D175" s="3">
        <v>1</v>
      </c>
      <c r="E175" s="20" t="s">
        <v>102</v>
      </c>
      <c r="F175" s="3"/>
      <c r="G175" s="10">
        <v>407991.54</v>
      </c>
      <c r="H175" s="11">
        <v>210177.46</v>
      </c>
      <c r="I175" s="11">
        <f>H175+G175</f>
        <v>618169</v>
      </c>
      <c r="J175" s="16"/>
      <c r="K175" s="16"/>
      <c r="L175" s="16"/>
    </row>
    <row r="176" spans="1:12" x14ac:dyDescent="0.2">
      <c r="A176" s="32" t="s">
        <v>5</v>
      </c>
      <c r="B176" s="32"/>
      <c r="C176" s="32"/>
      <c r="D176" s="32"/>
      <c r="E176" s="32"/>
      <c r="F176" s="32"/>
      <c r="G176" s="4">
        <f>SUM(G10:G175)</f>
        <v>11185740.629999999</v>
      </c>
      <c r="H176" s="4">
        <f>SUM(H10:H175)</f>
        <v>7887797.3700000029</v>
      </c>
      <c r="I176" s="11">
        <f t="shared" ref="I176" si="8">H176+G176</f>
        <v>19073538</v>
      </c>
      <c r="J176" s="16"/>
      <c r="K176" s="16"/>
      <c r="L176" s="16"/>
    </row>
    <row r="177" spans="1:12" x14ac:dyDescent="0.2">
      <c r="G177" s="12"/>
      <c r="H177" s="12"/>
      <c r="I177" s="18"/>
      <c r="J177" s="16"/>
      <c r="K177" s="16"/>
      <c r="L177" s="16"/>
    </row>
    <row r="178" spans="1:12" x14ac:dyDescent="0.2">
      <c r="A178" s="24" t="s">
        <v>16</v>
      </c>
      <c r="B178" s="24"/>
      <c r="C178" s="24"/>
      <c r="H178" s="5"/>
      <c r="J178" s="16"/>
      <c r="K178" s="16"/>
      <c r="L178" s="16"/>
    </row>
    <row r="179" spans="1:12" x14ac:dyDescent="0.2">
      <c r="A179" s="7"/>
      <c r="B179" s="7"/>
      <c r="C179" s="6" t="s">
        <v>7</v>
      </c>
      <c r="D179" s="25" t="s">
        <v>6</v>
      </c>
      <c r="E179" s="25"/>
      <c r="F179" s="7"/>
      <c r="G179" s="7"/>
      <c r="H179" s="5"/>
      <c r="J179" s="16"/>
      <c r="K179" s="16"/>
      <c r="L179" s="16"/>
    </row>
    <row r="181" spans="1:12" x14ac:dyDescent="0.2">
      <c r="A181" s="26" t="s">
        <v>11</v>
      </c>
      <c r="B181" s="26"/>
      <c r="C181" s="26"/>
      <c r="D181" s="26"/>
      <c r="E181" s="26"/>
      <c r="F181" s="26"/>
      <c r="G181" s="26"/>
    </row>
  </sheetData>
  <sortState xmlns:xlrd2="http://schemas.microsoft.com/office/spreadsheetml/2017/richdata2" ref="A10:I175">
    <sortCondition ref="C10:C175"/>
    <sortCondition ref="D10:D175"/>
    <sortCondition ref="A10:A175"/>
    <sortCondition ref="B10:B175"/>
  </sortState>
  <mergeCells count="9">
    <mergeCell ref="A178:C178"/>
    <mergeCell ref="D179:E179"/>
    <mergeCell ref="A181:G181"/>
    <mergeCell ref="A1:D2"/>
    <mergeCell ref="H1:I3"/>
    <mergeCell ref="A3:D4"/>
    <mergeCell ref="A6:I6"/>
    <mergeCell ref="A7:I7"/>
    <mergeCell ref="A176:F176"/>
  </mergeCells>
  <pageMargins left="0.25" right="0.25" top="0.75" bottom="0.75" header="0.3" footer="0.3"/>
  <pageSetup scale="88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olderType xmlns="6175c4d1-a53c-410c-92b6-74bcb683b4aa" xsi:nil="true"/>
    <Invited_Members xmlns="6175c4d1-a53c-410c-92b6-74bcb683b4aa" xsi:nil="true"/>
    <CultureName xmlns="6175c4d1-a53c-410c-92b6-74bcb683b4aa" xsi:nil="true"/>
    <AppVersion xmlns="6175c4d1-a53c-410c-92b6-74bcb683b4aa" xsi:nil="true"/>
    <Owner xmlns="6175c4d1-a53c-410c-92b6-74bcb683b4aa">
      <UserInfo>
        <DisplayName/>
        <AccountId xsi:nil="true"/>
        <AccountType/>
      </UserInfo>
    </Owner>
    <Members xmlns="6175c4d1-a53c-410c-92b6-74bcb683b4aa">
      <UserInfo>
        <DisplayName/>
        <AccountId xsi:nil="true"/>
        <AccountType/>
      </UserInfo>
    </Members>
    <Member_Groups xmlns="6175c4d1-a53c-410c-92b6-74bcb683b4aa">
      <UserInfo>
        <DisplayName/>
        <AccountId xsi:nil="true"/>
        <AccountType/>
      </UserInfo>
    </Member_Groups>
    <Is_Collaboration_Space_Locked xmlns="6175c4d1-a53c-410c-92b6-74bcb683b4aa" xsi:nil="true"/>
    <Invited_Leaders xmlns="6175c4d1-a53c-410c-92b6-74bcb683b4aa" xsi:nil="true"/>
    <NotebookType xmlns="6175c4d1-a53c-410c-92b6-74bcb683b4aa" xsi:nil="true"/>
    <Has_Leaders_Only_SectionGroup xmlns="6175c4d1-a53c-410c-92b6-74bcb683b4aa" xsi:nil="true"/>
    <DefaultSectionNames xmlns="6175c4d1-a53c-410c-92b6-74bcb683b4aa" xsi:nil="true"/>
    <Leaders xmlns="6175c4d1-a53c-410c-92b6-74bcb683b4aa">
      <UserInfo>
        <DisplayName/>
        <AccountId xsi:nil="true"/>
        <AccountType/>
      </UserInfo>
    </Leaders>
    <Templates xmlns="6175c4d1-a53c-410c-92b6-74bcb683b4aa" xsi:nil="true"/>
    <Self_Registration_Enabled xmlns="6175c4d1-a53c-410c-92b6-74bcb683b4aa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5E185CC864CA0488BD65414DBFC3208" ma:contentTypeVersion="27" ma:contentTypeDescription="Create a new document." ma:contentTypeScope="" ma:versionID="c0ce5f7ccb2aae042f05c1180c2f4c79">
  <xsd:schema xmlns:xsd="http://www.w3.org/2001/XMLSchema" xmlns:xs="http://www.w3.org/2001/XMLSchema" xmlns:p="http://schemas.microsoft.com/office/2006/metadata/properties" xmlns:ns3="6175c4d1-a53c-410c-92b6-74bcb683b4aa" xmlns:ns4="ef373230-e173-4e6a-8f42-59bce9da1dde" targetNamespace="http://schemas.microsoft.com/office/2006/metadata/properties" ma:root="true" ma:fieldsID="8731302c6ba4d8906972d07fa2c13ff8" ns3:_="" ns4:_="">
    <xsd:import namespace="6175c4d1-a53c-410c-92b6-74bcb683b4aa"/>
    <xsd:import namespace="ef373230-e173-4e6a-8f42-59bce9da1dde"/>
    <xsd:element name="properties">
      <xsd:complexType>
        <xsd:sequence>
          <xsd:element name="documentManagement">
            <xsd:complexType>
              <xsd:all>
                <xsd:element ref="ns3:NotebookType" minOccurs="0"/>
                <xsd:element ref="ns3:FolderType" minOccurs="0"/>
                <xsd:element ref="ns3:Owner" minOccurs="0"/>
                <xsd:element ref="ns3:DefaultSectionNames" minOccurs="0"/>
                <xsd:element ref="ns3:Templates" minOccurs="0"/>
                <xsd:element ref="ns3:CultureName" minOccurs="0"/>
                <xsd:element ref="ns3:AppVersion" minOccurs="0"/>
                <xsd:element ref="ns3:Leaders" minOccurs="0"/>
                <xsd:element ref="ns3:Members" minOccurs="0"/>
                <xsd:element ref="ns3:Member_Groups" minOccurs="0"/>
                <xsd:element ref="ns3:Invited_Leaders" minOccurs="0"/>
                <xsd:element ref="ns3:Invited_Members" minOccurs="0"/>
                <xsd:element ref="ns3:Self_Registration_Enabled" minOccurs="0"/>
                <xsd:element ref="ns3:Has_Leaders_Only_SectionGroup" minOccurs="0"/>
                <xsd:element ref="ns3:Is_Collaboration_Space_Locked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75c4d1-a53c-410c-92b6-74bcb683b4aa" elementFormDefault="qualified">
    <xsd:import namespace="http://schemas.microsoft.com/office/2006/documentManagement/types"/>
    <xsd:import namespace="http://schemas.microsoft.com/office/infopath/2007/PartnerControls"/>
    <xsd:element name="NotebookType" ma:index="8" nillable="true" ma:displayName="Notebook Type" ma:internalName="NotebookType">
      <xsd:simpleType>
        <xsd:restriction base="dms:Text"/>
      </xsd:simpleType>
    </xsd:element>
    <xsd:element name="FolderType" ma:index="9" nillable="true" ma:displayName="Folder Type" ma:internalName="FolderType">
      <xsd:simpleType>
        <xsd:restriction base="dms:Text"/>
      </xsd:simpleType>
    </xsd:element>
    <xsd:element name="Owner" ma:index="10" nillable="true" ma:displayName="Owner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efaultSectionNames" ma:index="11" nillable="true" ma:displayName="Default Section Names" ma:internalName="DefaultSectionNames">
      <xsd:simpleType>
        <xsd:restriction base="dms:Note">
          <xsd:maxLength value="255"/>
        </xsd:restriction>
      </xsd:simpleType>
    </xsd:element>
    <xsd:element name="Templates" ma:index="12" nillable="true" ma:displayName="Templates" ma:internalName="Templates">
      <xsd:simpleType>
        <xsd:restriction base="dms:Note">
          <xsd:maxLength value="255"/>
        </xsd:restriction>
      </xsd:simpleType>
    </xsd:element>
    <xsd:element name="CultureName" ma:index="13" nillable="true" ma:displayName="Culture Name" ma:internalName="CultureName">
      <xsd:simpleType>
        <xsd:restriction base="dms:Text"/>
      </xsd:simpleType>
    </xsd:element>
    <xsd:element name="AppVersion" ma:index="14" nillable="true" ma:displayName="App Version" ma:internalName="AppVersion">
      <xsd:simpleType>
        <xsd:restriction base="dms:Text"/>
      </xsd:simpleType>
    </xsd:element>
    <xsd:element name="Leaders" ma:index="15" nillable="true" ma:displayName="Leaders" ma:internalName="Lead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mbers" ma:index="16" nillable="true" ma:displayName="Members" ma:internalName="Memb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mber_Groups" ma:index="17" nillable="true" ma:displayName="Member Groups" ma:internalName="Member_Group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nvited_Leaders" ma:index="18" nillable="true" ma:displayName="Invited Leaders" ma:internalName="Invited_Leaders">
      <xsd:simpleType>
        <xsd:restriction base="dms:Note">
          <xsd:maxLength value="255"/>
        </xsd:restriction>
      </xsd:simpleType>
    </xsd:element>
    <xsd:element name="Invited_Members" ma:index="19" nillable="true" ma:displayName="Invited Members" ma:internalName="Invited_Members">
      <xsd:simpleType>
        <xsd:restriction base="dms:Note">
          <xsd:maxLength value="255"/>
        </xsd:restriction>
      </xsd:simpleType>
    </xsd:element>
    <xsd:element name="Self_Registration_Enabled" ma:index="20" nillable="true" ma:displayName="Self Registration Enabled" ma:internalName="Self_Registration_Enabled">
      <xsd:simpleType>
        <xsd:restriction base="dms:Boolean"/>
      </xsd:simpleType>
    </xsd:element>
    <xsd:element name="Has_Leaders_Only_SectionGroup" ma:index="21" nillable="true" ma:displayName="Has Leaders Only SectionGroup" ma:internalName="Has_Leaders_Only_SectionGroup">
      <xsd:simpleType>
        <xsd:restriction base="dms:Boolean"/>
      </xsd:simpleType>
    </xsd:element>
    <xsd:element name="Is_Collaboration_Space_Locked" ma:index="22" nillable="true" ma:displayName="Is Collaboration Space Locked" ma:internalName="Is_Collaboration_Space_Locked">
      <xsd:simpleType>
        <xsd:restriction base="dms:Boolean"/>
      </xsd:simpleType>
    </xsd:element>
    <xsd:element name="MediaServiceMetadata" ma:index="26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7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2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3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31" nillable="true" ma:displayName="Tags" ma:internalName="MediaServiceAutoTags" ma:readOnly="true">
      <xsd:simpleType>
        <xsd:restriction base="dms:Text"/>
      </xsd:simpleType>
    </xsd:element>
    <xsd:element name="MediaServiceOCR" ma:index="3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3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4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373230-e173-4e6a-8f42-59bce9da1dde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4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5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1D9630B-119C-40F2-A3DA-70F1F5262772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ef373230-e173-4e6a-8f42-59bce9da1dde"/>
    <ds:schemaRef ds:uri="6175c4d1-a53c-410c-92b6-74bcb683b4aa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A6D936F8-FE8D-4E19-8EA6-44E86565289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006FDB2-0D82-4FE5-9A83-3FB95FCF72E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175c4d1-a53c-410c-92b6-74bcb683b4aa"/>
    <ds:schemaRef ds:uri="ef373230-e173-4e6a-8f42-59bce9da1dd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9</vt:i4>
      </vt:variant>
    </vt:vector>
  </HeadingPairs>
  <TitlesOfParts>
    <vt:vector size="10" baseType="lpstr">
      <vt:lpstr>Trial</vt:lpstr>
      <vt:lpstr>Account_Title</vt:lpstr>
      <vt:lpstr>Activity_Number</vt:lpstr>
      <vt:lpstr>Amount_for_1_3_allocation</vt:lpstr>
      <vt:lpstr>Amount_for_2_3_allocation</vt:lpstr>
      <vt:lpstr>FTE__Position</vt:lpstr>
      <vt:lpstr>Function</vt:lpstr>
      <vt:lpstr>Object</vt:lpstr>
      <vt:lpstr>Total_allocation</vt:lpstr>
      <vt:lpstr>Use_of__Funds_Number</vt:lpstr>
    </vt:vector>
  </TitlesOfParts>
  <Company>Florida 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Talley, Lynn</dc:creator>
  <cp:lastModifiedBy>Microsoft Office User</cp:lastModifiedBy>
  <cp:lastPrinted>2021-11-19T19:01:22Z</cp:lastPrinted>
  <dcterms:created xsi:type="dcterms:W3CDTF">2021-06-09T18:28:06Z</dcterms:created>
  <dcterms:modified xsi:type="dcterms:W3CDTF">2022-04-11T18:09:06Z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0x01010065E185CC864CA0488BD65414DBFC3208</vt:lpwstr>
  </property>
</Properties>
</file>