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E230A27C-8DC2-7949-958F-51649691BED6}" xr6:coauthVersionLast="47" xr6:coauthVersionMax="47" xr10:uidLastSave="{00000000-0000-0000-0000-000000000000}"/>
  <bookViews>
    <workbookView xWindow="0" yWindow="500" windowWidth="28800" windowHeight="12220" xr2:uid="{670E8012-8BAC-43F1-81C9-8D1A83688165}"/>
  </bookViews>
  <sheets>
    <sheet name="20220120 DOE101" sheetId="2" r:id="rId1"/>
  </sheets>
  <definedNames>
    <definedName name="Account_Title">'20220120 DOE101'!$E$9</definedName>
    <definedName name="Activity_Number">'20220120 DOE101'!$D$9</definedName>
    <definedName name="Amount_for_1_3_allocation">'20220120 DOE101'!$H$9</definedName>
    <definedName name="Amount_for_2_3_allocation">'20220120 DOE101'!$G$9</definedName>
    <definedName name="FTE__Position">'20220120 DOE101'!$F$9</definedName>
    <definedName name="Total_allocation">'20220120 DOE101'!$I$9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9" i="2" l="1"/>
  <c r="I97" i="2"/>
  <c r="I77" i="2"/>
  <c r="H118" i="2" l="1"/>
  <c r="G118" i="2"/>
  <c r="I114" i="2"/>
  <c r="I83" i="2"/>
  <c r="I82" i="2"/>
  <c r="I81" i="2"/>
  <c r="I80" i="2"/>
  <c r="I79" i="2"/>
  <c r="I78" i="2"/>
  <c r="I75" i="2"/>
  <c r="I74" i="2"/>
  <c r="I65" i="2"/>
  <c r="I45" i="2"/>
  <c r="I14" i="2"/>
  <c r="I118" i="2" l="1"/>
</calcChain>
</file>

<file path=xl/sharedStrings.xml><?xml version="1.0" encoding="utf-8"?>
<sst xmlns="http://schemas.openxmlformats.org/spreadsheetml/2006/main" count="138" uniqueCount="71">
  <si>
    <r>
      <t xml:space="preserve">A) </t>
    </r>
    <r>
      <rPr>
        <u/>
        <sz val="11"/>
        <color theme="1"/>
        <rFont val="Arial"/>
        <family val="2"/>
      </rPr>
      <t>Suwannee County School District</t>
    </r>
    <r>
      <rPr>
        <sz val="11"/>
        <color theme="1"/>
        <rFont val="Arial"/>
        <family val="2"/>
      </rPr>
      <t xml:space="preserve">
     Name of Eligible Recipient </t>
    </r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</si>
  <si>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</si>
  <si>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</si>
  <si>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</si>
  <si>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</si>
  <si>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</si>
  <si>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</si>
  <si>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</si>
  <si>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</si>
  <si>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</si>
  <si>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</si>
  <si>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</si>
  <si>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</si>
  <si>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</si>
  <si>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Classroom Teacher: Summer and Extended Day Reading Camp</t>
  </si>
  <si>
    <t>Retirement</t>
  </si>
  <si>
    <t xml:space="preserve">Social Security </t>
  </si>
  <si>
    <t>Medicare</t>
  </si>
  <si>
    <t>Classroom Teacher: Summer School - summer 2023</t>
  </si>
  <si>
    <t>Other Certified Personnel: Secondary Academic Coaches</t>
  </si>
  <si>
    <t>Group Insurance</t>
  </si>
  <si>
    <t>Workers' Compensation</t>
  </si>
  <si>
    <t>Textbooks: Math Instructional Materials</t>
  </si>
  <si>
    <t xml:space="preserve">Contracted Services: Parent Liaison </t>
  </si>
  <si>
    <t>Communications: Phone System</t>
  </si>
  <si>
    <t>Classroom Teachers: Reading Endorsement Supplement</t>
  </si>
  <si>
    <t xml:space="preserve">Contracted Services: Substitute Teachers </t>
  </si>
  <si>
    <t>Technology-Related Rentals: Renaissance - 2022-23</t>
  </si>
  <si>
    <t>Noncapitialized Computer Hardware: Student Devices</t>
  </si>
  <si>
    <t>Noncapitialized Computer Hardware: Teacher Devices</t>
  </si>
  <si>
    <t>Other Certified Personnel: MTSS Coordinator</t>
  </si>
  <si>
    <t>2(G)</t>
  </si>
  <si>
    <t>Travel: Daggett Conference</t>
  </si>
  <si>
    <t>2(I)</t>
  </si>
  <si>
    <t xml:space="preserve">Other Support Personnel: Sanitizers </t>
  </si>
  <si>
    <t xml:space="preserve">Contracted Services: School site Sanitizers </t>
  </si>
  <si>
    <t>Contracted Services: District Wide Cleaning</t>
  </si>
  <si>
    <t>Materials and Supplies: Sanitation Supplies</t>
  </si>
  <si>
    <t>2(K)</t>
  </si>
  <si>
    <t>Noncapitialized Computer Hardward: Date Free'd Wireless 2022-23</t>
  </si>
  <si>
    <t>Noncapitialized Computer Hardward: Vology Firepower</t>
  </si>
  <si>
    <t>Insurance and Bond Premiums: Cyber Insurance 23-24</t>
  </si>
  <si>
    <t>Capitalized Computer Hardware and Technology-Related Infrastructure: Wireless Infrastructure</t>
  </si>
  <si>
    <t>2(O)</t>
  </si>
  <si>
    <t>Capitalized Remodeling and Renovations: Fire Alarms</t>
  </si>
  <si>
    <t>Capitalized Remodeling and Renovations: Intercom</t>
  </si>
  <si>
    <t>2(P)</t>
  </si>
  <si>
    <t>Capitalized Remodeling and Renovations: HVAC District Wide Update and Repairs</t>
  </si>
  <si>
    <t>Capitalized Remodeling and Renovations: Chillers</t>
  </si>
  <si>
    <t>Capitalized Remodeling and Renovations: AC Units</t>
  </si>
  <si>
    <t>Capitalized Remodeling and Renovations: Facility Repairs to mitigate air quality</t>
  </si>
  <si>
    <t>Capitalized Remodeling and Renovations:Roofing</t>
  </si>
  <si>
    <t>Capitalized Remodeling and Renovations: Flooring</t>
  </si>
  <si>
    <t>Capitalized Remodeling and Renovations: Doors/Windows</t>
  </si>
  <si>
    <t>2(Q)</t>
  </si>
  <si>
    <t>Other Support Personnel: Nurses</t>
  </si>
  <si>
    <t>Other Purchased Services: HIPAA Training</t>
  </si>
  <si>
    <t>Capitalized Computer Hardware and Technology-Related Infrastructure: Screening Equipment</t>
  </si>
  <si>
    <t>Transfers to Internal Service Funds: Covid Insurance Claims</t>
  </si>
  <si>
    <t>Transfers to Internal Service Funds: Health Clinic</t>
  </si>
  <si>
    <t>Transfers to Internal Service Funds: Health Insurance Contribution</t>
  </si>
  <si>
    <t>2(R)</t>
  </si>
  <si>
    <t>Other Support Personnel: Disaster Relief Payments</t>
  </si>
  <si>
    <t>Other Support Personnel: Project Specialist</t>
  </si>
  <si>
    <t>2(S)</t>
  </si>
  <si>
    <t xml:space="preserve">Indirect Cost 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</si>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</sst>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_(&quot;$&quot;* #,##0.000_);_(&quot;$&quot;* \(#,##0.000\);_(&quot;$&quot;* &quot;-&quot;?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4" fontId="0" fillId="0" borderId="1" xfId="1" applyFon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4" fontId="0" fillId="0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44" fontId="0" fillId="2" borderId="1" xfId="1" applyFont="1" applyFill="1" applyBorder="1" applyAlignment="1">
      <alignment horizontal="left" vertical="center"/>
    </xf>
    <xf numFmtId="44" fontId="0" fillId="2" borderId="1" xfId="1" applyFont="1" applyFill="1" applyBorder="1" applyAlignment="1">
      <alignment vertical="center"/>
    </xf>
    <xf numFmtId="44" fontId="0" fillId="0" borderId="1" xfId="1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9" fontId="0" fillId="0" borderId="1" xfId="0" applyNumberForma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4" fontId="0" fillId="0" borderId="0" xfId="1" applyFont="1" applyBorder="1" applyAlignment="1">
      <alignment horizontal="left" vertical="center"/>
    </xf>
    <xf numFmtId="44" fontId="0" fillId="0" borderId="0" xfId="1" applyFont="1" applyBorder="1" applyAlignment="1">
      <alignment vertical="center"/>
    </xf>
    <xf numFmtId="44" fontId="0" fillId="0" borderId="0" xfId="1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left" vertical="center" wrapText="1"/>
    </xf>
    <xf numFmtId="44" fontId="0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44" fontId="0" fillId="2" borderId="2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2" borderId="1" xfId="0" applyNumberForma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44" fontId="0" fillId="0" borderId="3" xfId="1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44" fontId="7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120</xdr:row>
      <xdr:rowOff>1077</xdr:rowOff>
    </xdr:from>
    <xdr:to>
      <xdr:col>8</xdr:col>
      <xdr:colOff>950594</xdr:colOff>
      <xdr:row>122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F27E9ECE-BA88-4234-8EB5-0299EE12C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4491102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9F92-1128-42E7-B204-08B3050019AC}">
  <dimension ref="A1:M131"/>
  <sheetViews>
    <sheetView tabSelected="1" topLeftCell="D1" workbookViewId="0">
      <selection activeCell="I9" sqref="I9"/>
    </sheetView>
  </sheetViews>
  <sheetFormatPr baseColWidth="10" defaultColWidth="9.1640625" defaultRowHeight="15" x14ac:dyDescent="0.2"/>
  <cols>
    <col min="1" max="1" width="8.6640625" style="1" bestFit="1" customWidth="1"/>
    <col min="2" max="2" width="7.83203125" style="1" bestFit="1" customWidth="1"/>
    <col min="3" max="3" width="10.1640625" style="1" customWidth="1"/>
    <col min="4" max="4" width="12.5" style="1" bestFit="1" customWidth="1"/>
    <col min="5" max="5" width="42.6640625" style="1" customWidth="1"/>
    <col min="6" max="6" width="8.1640625" style="1" bestFit="1" customWidth="1"/>
    <col min="7" max="9" width="21.5" style="2" customWidth="1"/>
    <col min="10" max="10" width="15.5" style="1" bestFit="1" customWidth="1"/>
    <col min="11" max="11" width="14.5" style="1" bestFit="1" customWidth="1"/>
    <col min="12" max="12" width="15.33203125" style="1" bestFit="1" customWidth="1"/>
    <col min="13" max="13" width="13.5" style="1" bestFit="1" customWidth="1"/>
    <col min="14" max="16384" width="9.1640625" style="1"/>
  </cols>
  <sheetData>
    <row r="1" spans="1:9" x14ac:dyDescent="0.2">
      <c r="A1" s="43" t="s">
        <v>0</v>
      </c>
      <c r="B1" s="44"/>
      <c r="C1" s="44"/>
      <c r="D1" s="44"/>
      <c r="H1" s="45" t="s">
        <v>1</v>
      </c>
      <c r="I1" s="46"/>
    </row>
    <row r="2" spans="1:9" x14ac:dyDescent="0.2">
      <c r="A2" s="44"/>
      <c r="B2" s="44"/>
      <c r="C2" s="44"/>
      <c r="D2" s="44"/>
      <c r="H2" s="46"/>
      <c r="I2" s="46"/>
    </row>
    <row r="3" spans="1:9" x14ac:dyDescent="0.2">
      <c r="A3" s="47" t="s">
        <v>2</v>
      </c>
      <c r="B3" s="48"/>
      <c r="C3" s="48"/>
      <c r="D3" s="48"/>
      <c r="H3" s="46"/>
      <c r="I3" s="46"/>
    </row>
    <row r="4" spans="1:9" x14ac:dyDescent="0.2">
      <c r="A4" s="48"/>
      <c r="B4" s="48"/>
      <c r="C4" s="48"/>
      <c r="D4" s="48"/>
    </row>
    <row r="6" spans="1:9" ht="23.25" customHeight="1" x14ac:dyDescent="0.2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23.25" customHeight="1" x14ac:dyDescent="0.2">
      <c r="A7" s="49" t="s">
        <v>4</v>
      </c>
      <c r="B7" s="49"/>
      <c r="C7" s="49"/>
      <c r="D7" s="49"/>
      <c r="E7" s="49"/>
      <c r="F7" s="49"/>
      <c r="G7" s="49"/>
      <c r="H7" s="49"/>
      <c r="I7" s="49"/>
    </row>
    <row r="9" spans="1:9" ht="42" x14ac:dyDescent="0.2">
      <c r="A9" s="3" t="s">
        <v>5</v>
      </c>
      <c r="B9" s="3" t="s">
        <v>6</v>
      </c>
      <c r="C9" s="4" t="s">
        <v>7</v>
      </c>
      <c r="D9" s="4" t="s">
        <v>8</v>
      </c>
      <c r="E9" s="3" t="s">
        <v>9</v>
      </c>
      <c r="F9" s="4" t="s">
        <v>10</v>
      </c>
      <c r="G9" s="5" t="s">
        <v>11</v>
      </c>
      <c r="H9" s="6" t="s">
        <v>12</v>
      </c>
      <c r="I9" s="7" t="s">
        <v>13</v>
      </c>
    </row>
    <row r="10" spans="1:9" ht="32" x14ac:dyDescent="0.2">
      <c r="A10" s="8">
        <v>5100</v>
      </c>
      <c r="B10" s="8">
        <v>120</v>
      </c>
      <c r="C10" s="8">
        <v>1</v>
      </c>
      <c r="D10" s="8">
        <v>1.1000000000000001</v>
      </c>
      <c r="E10" s="9" t="s">
        <v>14</v>
      </c>
      <c r="F10" s="18">
        <v>1</v>
      </c>
      <c r="G10" s="10">
        <v>47552</v>
      </c>
      <c r="H10" s="10"/>
      <c r="I10" s="10"/>
    </row>
    <row r="11" spans="1:9" ht="20" customHeight="1" x14ac:dyDescent="0.2">
      <c r="A11" s="8">
        <v>5100</v>
      </c>
      <c r="B11" s="8">
        <v>210</v>
      </c>
      <c r="C11" s="8">
        <v>1</v>
      </c>
      <c r="D11" s="8">
        <v>1.1000000000000001</v>
      </c>
      <c r="E11" s="11" t="s">
        <v>15</v>
      </c>
      <c r="F11" s="8"/>
      <c r="G11" s="10">
        <v>5146</v>
      </c>
      <c r="H11" s="10"/>
      <c r="I11" s="10"/>
    </row>
    <row r="12" spans="1:9" ht="20" customHeight="1" x14ac:dyDescent="0.2">
      <c r="A12" s="8">
        <v>5100</v>
      </c>
      <c r="B12" s="8">
        <v>220</v>
      </c>
      <c r="C12" s="8">
        <v>1</v>
      </c>
      <c r="D12" s="8">
        <v>1.1000000000000001</v>
      </c>
      <c r="E12" s="11" t="s">
        <v>16</v>
      </c>
      <c r="F12" s="8"/>
      <c r="G12" s="10">
        <v>2948</v>
      </c>
      <c r="H12" s="10"/>
      <c r="I12" s="10"/>
    </row>
    <row r="13" spans="1:9" ht="20" customHeight="1" x14ac:dyDescent="0.2">
      <c r="A13" s="8">
        <v>5100</v>
      </c>
      <c r="B13" s="8">
        <v>221</v>
      </c>
      <c r="C13" s="8">
        <v>1</v>
      </c>
      <c r="D13" s="8">
        <v>1.1000000000000001</v>
      </c>
      <c r="E13" s="11" t="s">
        <v>17</v>
      </c>
      <c r="F13" s="8"/>
      <c r="G13" s="10">
        <v>690</v>
      </c>
      <c r="H13" s="10"/>
      <c r="I13" s="10"/>
    </row>
    <row r="14" spans="1:9" ht="20" customHeight="1" x14ac:dyDescent="0.2">
      <c r="A14" s="8"/>
      <c r="B14" s="8"/>
      <c r="C14" s="8"/>
      <c r="D14" s="8"/>
      <c r="E14" s="11"/>
      <c r="F14" s="8"/>
      <c r="G14" s="10"/>
      <c r="H14" s="10"/>
      <c r="I14" s="12">
        <f>40000+16336</f>
        <v>56336</v>
      </c>
    </row>
    <row r="15" spans="1:9" ht="20" customHeight="1" x14ac:dyDescent="0.2">
      <c r="A15" s="13"/>
      <c r="B15" s="13"/>
      <c r="C15" s="13"/>
      <c r="D15" s="13"/>
      <c r="E15" s="14"/>
      <c r="F15" s="13"/>
      <c r="G15" s="15"/>
      <c r="H15" s="16"/>
      <c r="I15" s="16"/>
    </row>
    <row r="16" spans="1:9" ht="16" x14ac:dyDescent="0.2">
      <c r="A16" s="8">
        <v>5100</v>
      </c>
      <c r="B16" s="8">
        <v>120</v>
      </c>
      <c r="C16" s="8">
        <v>1</v>
      </c>
      <c r="D16" s="8">
        <v>1.2</v>
      </c>
      <c r="E16" s="9" t="s">
        <v>18</v>
      </c>
      <c r="F16" s="18">
        <v>1.4</v>
      </c>
      <c r="G16" s="10">
        <v>67527</v>
      </c>
      <c r="H16" s="10"/>
      <c r="I16" s="10"/>
    </row>
    <row r="17" spans="1:9" ht="20" customHeight="1" x14ac:dyDescent="0.2">
      <c r="A17" s="8">
        <v>5100</v>
      </c>
      <c r="B17" s="8">
        <v>210</v>
      </c>
      <c r="C17" s="8">
        <v>1</v>
      </c>
      <c r="D17" s="8">
        <v>1.2</v>
      </c>
      <c r="E17" s="11" t="s">
        <v>15</v>
      </c>
      <c r="F17" s="8"/>
      <c r="G17" s="10">
        <v>7308</v>
      </c>
      <c r="H17" s="10"/>
      <c r="I17" s="10"/>
    </row>
    <row r="18" spans="1:9" ht="20" customHeight="1" x14ac:dyDescent="0.2">
      <c r="A18" s="8">
        <v>5100</v>
      </c>
      <c r="B18" s="8">
        <v>220</v>
      </c>
      <c r="C18" s="8">
        <v>1</v>
      </c>
      <c r="D18" s="8">
        <v>1.2</v>
      </c>
      <c r="E18" s="11" t="s">
        <v>16</v>
      </c>
      <c r="F18" s="8"/>
      <c r="G18" s="10">
        <v>4186</v>
      </c>
      <c r="H18" s="10"/>
      <c r="I18" s="10"/>
    </row>
    <row r="19" spans="1:9" ht="20" customHeight="1" x14ac:dyDescent="0.2">
      <c r="A19" s="8">
        <v>5100</v>
      </c>
      <c r="B19" s="8">
        <v>221</v>
      </c>
      <c r="C19" s="8">
        <v>1</v>
      </c>
      <c r="D19" s="8">
        <v>1.2</v>
      </c>
      <c r="E19" s="11" t="s">
        <v>17</v>
      </c>
      <c r="F19" s="8"/>
      <c r="G19" s="10">
        <v>979</v>
      </c>
      <c r="H19" s="10"/>
      <c r="I19" s="10"/>
    </row>
    <row r="20" spans="1:9" ht="20" customHeight="1" x14ac:dyDescent="0.2">
      <c r="A20" s="8"/>
      <c r="B20" s="8"/>
      <c r="C20" s="8"/>
      <c r="D20" s="8"/>
      <c r="E20" s="11"/>
      <c r="F20" s="8"/>
      <c r="G20" s="10"/>
      <c r="H20" s="10"/>
      <c r="I20" s="10">
        <v>80000</v>
      </c>
    </row>
    <row r="21" spans="1:9" ht="20" customHeight="1" x14ac:dyDescent="0.2">
      <c r="A21" s="13"/>
      <c r="B21" s="13"/>
      <c r="C21" s="13"/>
      <c r="D21" s="13"/>
      <c r="E21" s="14"/>
      <c r="F21" s="13"/>
      <c r="G21" s="15"/>
      <c r="H21" s="16"/>
      <c r="I21" s="16"/>
    </row>
    <row r="22" spans="1:9" ht="20" customHeight="1" x14ac:dyDescent="0.2">
      <c r="A22" s="8">
        <v>6400</v>
      </c>
      <c r="B22" s="8">
        <v>130</v>
      </c>
      <c r="C22" s="8">
        <v>1</v>
      </c>
      <c r="D22" s="8">
        <v>1.3</v>
      </c>
      <c r="E22" s="11" t="s">
        <v>19</v>
      </c>
      <c r="F22" s="8">
        <v>4</v>
      </c>
      <c r="G22" s="17">
        <v>246144</v>
      </c>
      <c r="H22" s="10">
        <v>250282</v>
      </c>
      <c r="I22" s="10"/>
    </row>
    <row r="23" spans="1:9" ht="20" customHeight="1" x14ac:dyDescent="0.2">
      <c r="A23" s="8">
        <v>6400</v>
      </c>
      <c r="B23" s="8">
        <v>210</v>
      </c>
      <c r="C23" s="8">
        <v>1</v>
      </c>
      <c r="D23" s="8">
        <v>1.3</v>
      </c>
      <c r="E23" s="11" t="s">
        <v>15</v>
      </c>
      <c r="F23" s="8"/>
      <c r="G23" s="17">
        <v>26611</v>
      </c>
      <c r="H23" s="10">
        <v>27116</v>
      </c>
      <c r="I23" s="10"/>
    </row>
    <row r="24" spans="1:9" ht="20" customHeight="1" x14ac:dyDescent="0.2">
      <c r="A24" s="8">
        <v>6400</v>
      </c>
      <c r="B24" s="8">
        <v>220</v>
      </c>
      <c r="C24" s="8">
        <v>1</v>
      </c>
      <c r="D24" s="8">
        <v>1.3</v>
      </c>
      <c r="E24" s="11" t="s">
        <v>16</v>
      </c>
      <c r="F24" s="8"/>
      <c r="G24" s="17">
        <v>15208</v>
      </c>
      <c r="H24" s="10">
        <v>15497</v>
      </c>
      <c r="I24" s="10"/>
    </row>
    <row r="25" spans="1:9" ht="20" customHeight="1" x14ac:dyDescent="0.2">
      <c r="A25" s="8">
        <v>6400</v>
      </c>
      <c r="B25" s="8">
        <v>221</v>
      </c>
      <c r="C25" s="8">
        <v>1</v>
      </c>
      <c r="D25" s="8">
        <v>1.3</v>
      </c>
      <c r="E25" s="11" t="s">
        <v>17</v>
      </c>
      <c r="F25" s="8"/>
      <c r="G25" s="17">
        <v>3557</v>
      </c>
      <c r="H25" s="10">
        <v>3625</v>
      </c>
      <c r="I25" s="10"/>
    </row>
    <row r="26" spans="1:9" ht="20" customHeight="1" x14ac:dyDescent="0.2">
      <c r="A26" s="8">
        <v>6400</v>
      </c>
      <c r="B26" s="8">
        <v>230</v>
      </c>
      <c r="C26" s="8">
        <v>1</v>
      </c>
      <c r="D26" s="8">
        <v>1.3</v>
      </c>
      <c r="E26" s="11" t="s">
        <v>20</v>
      </c>
      <c r="F26" s="8"/>
      <c r="G26" s="17">
        <v>21400</v>
      </c>
      <c r="H26" s="10">
        <v>21400</v>
      </c>
      <c r="I26" s="10"/>
    </row>
    <row r="27" spans="1:9" ht="20" customHeight="1" x14ac:dyDescent="0.2">
      <c r="A27" s="8">
        <v>6400</v>
      </c>
      <c r="B27" s="8">
        <v>240</v>
      </c>
      <c r="C27" s="8">
        <v>1</v>
      </c>
      <c r="D27" s="8">
        <v>1.3</v>
      </c>
      <c r="E27" s="11" t="s">
        <v>21</v>
      </c>
      <c r="F27" s="8"/>
      <c r="G27" s="17">
        <v>3080</v>
      </c>
      <c r="H27" s="10">
        <v>3080</v>
      </c>
      <c r="I27" s="10"/>
    </row>
    <row r="28" spans="1:9" ht="20" customHeight="1" x14ac:dyDescent="0.2">
      <c r="A28" s="8"/>
      <c r="B28" s="8"/>
      <c r="C28" s="8"/>
      <c r="D28" s="8"/>
      <c r="E28" s="11"/>
      <c r="F28" s="8"/>
      <c r="G28" s="10"/>
      <c r="I28" s="10">
        <v>637000</v>
      </c>
    </row>
    <row r="29" spans="1:9" ht="20" customHeight="1" x14ac:dyDescent="0.2">
      <c r="A29" s="13"/>
      <c r="B29" s="13"/>
      <c r="C29" s="13"/>
      <c r="D29" s="13"/>
      <c r="E29" s="14"/>
      <c r="F29" s="13"/>
      <c r="G29" s="15"/>
      <c r="H29" s="16"/>
      <c r="I29" s="16"/>
    </row>
    <row r="30" spans="1:9" ht="20" customHeight="1" x14ac:dyDescent="0.2">
      <c r="A30" s="8">
        <v>5100</v>
      </c>
      <c r="B30" s="8">
        <v>520</v>
      </c>
      <c r="C30" s="8">
        <v>1</v>
      </c>
      <c r="D30" s="8">
        <v>1.4</v>
      </c>
      <c r="E30" s="11" t="s">
        <v>22</v>
      </c>
      <c r="F30" s="8"/>
      <c r="G30" s="17">
        <v>1100000</v>
      </c>
      <c r="H30" s="10"/>
      <c r="I30" s="10">
        <v>1100000</v>
      </c>
    </row>
    <row r="31" spans="1:9" ht="20" customHeight="1" x14ac:dyDescent="0.2">
      <c r="A31" s="13"/>
      <c r="B31" s="13"/>
      <c r="C31" s="13"/>
      <c r="D31" s="13"/>
      <c r="E31" s="14"/>
      <c r="F31" s="13"/>
      <c r="G31" s="15"/>
      <c r="H31" s="16"/>
      <c r="I31" s="16"/>
    </row>
    <row r="32" spans="1:9" ht="20" customHeight="1" x14ac:dyDescent="0.2">
      <c r="A32" s="8">
        <v>6150</v>
      </c>
      <c r="B32" s="8">
        <v>310</v>
      </c>
      <c r="C32" s="8">
        <v>1</v>
      </c>
      <c r="D32" s="8">
        <v>1.5</v>
      </c>
      <c r="E32" s="11" t="s">
        <v>23</v>
      </c>
      <c r="F32" s="8"/>
      <c r="G32" s="17">
        <v>45000</v>
      </c>
      <c r="H32" s="10"/>
      <c r="I32" s="10">
        <v>45000</v>
      </c>
    </row>
    <row r="33" spans="1:9" ht="20" customHeight="1" x14ac:dyDescent="0.2">
      <c r="A33" s="8">
        <v>7900</v>
      </c>
      <c r="B33" s="8">
        <v>370</v>
      </c>
      <c r="C33" s="8">
        <v>1</v>
      </c>
      <c r="D33" s="18">
        <v>1.5</v>
      </c>
      <c r="E33" s="11" t="s">
        <v>24</v>
      </c>
      <c r="F33" s="8"/>
      <c r="G33" s="17">
        <v>275000</v>
      </c>
      <c r="H33" s="10"/>
      <c r="I33" s="10">
        <v>275000</v>
      </c>
    </row>
    <row r="34" spans="1:9" ht="20" customHeight="1" x14ac:dyDescent="0.2">
      <c r="A34" s="13"/>
      <c r="B34" s="13"/>
      <c r="C34" s="13"/>
      <c r="D34" s="13"/>
      <c r="E34" s="14"/>
      <c r="F34" s="13"/>
      <c r="G34" s="15"/>
      <c r="H34" s="16"/>
      <c r="I34" s="16"/>
    </row>
    <row r="35" spans="1:9" ht="32" x14ac:dyDescent="0.2">
      <c r="A35" s="8">
        <v>5100</v>
      </c>
      <c r="B35" s="8">
        <v>125</v>
      </c>
      <c r="C35" s="8">
        <v>1</v>
      </c>
      <c r="D35" s="8">
        <v>1.6</v>
      </c>
      <c r="E35" s="9" t="s">
        <v>25</v>
      </c>
      <c r="F35" s="8"/>
      <c r="G35" s="17">
        <v>63308</v>
      </c>
      <c r="H35" s="10">
        <v>63307</v>
      </c>
      <c r="I35" s="10"/>
    </row>
    <row r="36" spans="1:9" s="20" customFormat="1" ht="20" customHeight="1" x14ac:dyDescent="0.2">
      <c r="A36" s="18">
        <v>5100</v>
      </c>
      <c r="B36" s="18">
        <v>210</v>
      </c>
      <c r="C36" s="18">
        <v>1</v>
      </c>
      <c r="D36" s="18">
        <v>1.6</v>
      </c>
      <c r="E36" s="11" t="s">
        <v>15</v>
      </c>
      <c r="F36" s="18"/>
      <c r="G36" s="19">
        <v>6850</v>
      </c>
      <c r="H36" s="12">
        <v>6849</v>
      </c>
      <c r="I36" s="12"/>
    </row>
    <row r="37" spans="1:9" s="20" customFormat="1" ht="20" customHeight="1" x14ac:dyDescent="0.2">
      <c r="A37" s="18">
        <v>5100</v>
      </c>
      <c r="B37" s="18">
        <v>220</v>
      </c>
      <c r="C37" s="18">
        <v>1</v>
      </c>
      <c r="D37" s="18">
        <v>1.6</v>
      </c>
      <c r="E37" s="11" t="s">
        <v>16</v>
      </c>
      <c r="F37" s="18"/>
      <c r="G37" s="19">
        <v>3925</v>
      </c>
      <c r="H37" s="12">
        <v>3925</v>
      </c>
      <c r="I37" s="12"/>
    </row>
    <row r="38" spans="1:9" s="20" customFormat="1" ht="20" customHeight="1" x14ac:dyDescent="0.2">
      <c r="A38" s="18">
        <v>5100</v>
      </c>
      <c r="B38" s="18">
        <v>221</v>
      </c>
      <c r="C38" s="18">
        <v>1</v>
      </c>
      <c r="D38" s="18">
        <v>1.6</v>
      </c>
      <c r="E38" s="11" t="s">
        <v>17</v>
      </c>
      <c r="F38" s="18"/>
      <c r="G38" s="19">
        <v>918</v>
      </c>
      <c r="H38" s="12">
        <v>918</v>
      </c>
      <c r="I38" s="12"/>
    </row>
    <row r="39" spans="1:9" s="20" customFormat="1" ht="20" customHeight="1" x14ac:dyDescent="0.2">
      <c r="A39" s="18"/>
      <c r="B39" s="18"/>
      <c r="C39" s="18"/>
      <c r="D39" s="18"/>
      <c r="E39" s="21"/>
      <c r="F39" s="18"/>
      <c r="G39" s="19"/>
      <c r="H39" s="12"/>
      <c r="I39" s="12">
        <v>150000</v>
      </c>
    </row>
    <row r="40" spans="1:9" ht="20" customHeight="1" x14ac:dyDescent="0.2">
      <c r="A40" s="13"/>
      <c r="B40" s="13"/>
      <c r="C40" s="13"/>
      <c r="D40" s="13"/>
      <c r="E40" s="14"/>
      <c r="F40" s="13"/>
      <c r="G40" s="15"/>
      <c r="H40" s="16"/>
      <c r="I40" s="16"/>
    </row>
    <row r="41" spans="1:9" ht="20" customHeight="1" x14ac:dyDescent="0.2">
      <c r="A41" s="8">
        <v>5100</v>
      </c>
      <c r="B41" s="8">
        <v>310</v>
      </c>
      <c r="C41" s="8">
        <v>1</v>
      </c>
      <c r="D41" s="8">
        <v>1.7</v>
      </c>
      <c r="E41" s="11" t="s">
        <v>26</v>
      </c>
      <c r="F41" s="8"/>
      <c r="G41" s="17"/>
      <c r="H41" s="10">
        <v>125000</v>
      </c>
      <c r="I41" s="10">
        <v>125000</v>
      </c>
    </row>
    <row r="42" spans="1:9" ht="20" customHeight="1" x14ac:dyDescent="0.2">
      <c r="A42" s="13"/>
      <c r="B42" s="13"/>
      <c r="C42" s="13"/>
      <c r="D42" s="13"/>
      <c r="E42" s="14"/>
      <c r="F42" s="13"/>
      <c r="G42" s="15"/>
      <c r="H42" s="16"/>
      <c r="I42" s="16"/>
    </row>
    <row r="43" spans="1:9" ht="16" x14ac:dyDescent="0.2">
      <c r="A43" s="8">
        <v>5100</v>
      </c>
      <c r="B43" s="8">
        <v>369</v>
      </c>
      <c r="C43" s="8">
        <v>1</v>
      </c>
      <c r="D43" s="18">
        <v>1.8</v>
      </c>
      <c r="E43" s="9" t="s">
        <v>27</v>
      </c>
      <c r="F43" s="8"/>
      <c r="G43" s="17">
        <v>42000</v>
      </c>
      <c r="H43" s="10"/>
      <c r="I43" s="10">
        <v>42000</v>
      </c>
    </row>
    <row r="44" spans="1:9" ht="20" customHeight="1" x14ac:dyDescent="0.2">
      <c r="A44" s="13"/>
      <c r="B44" s="13"/>
      <c r="C44" s="13"/>
      <c r="D44" s="13"/>
      <c r="E44" s="14"/>
      <c r="F44" s="13"/>
      <c r="G44" s="15"/>
      <c r="H44" s="16"/>
      <c r="I44" s="16"/>
    </row>
    <row r="45" spans="1:9" ht="16" x14ac:dyDescent="0.2">
      <c r="A45" s="8">
        <v>5100</v>
      </c>
      <c r="B45" s="8">
        <v>644</v>
      </c>
      <c r="C45" s="8">
        <v>1</v>
      </c>
      <c r="D45" s="18">
        <v>1.9</v>
      </c>
      <c r="E45" s="9" t="s">
        <v>28</v>
      </c>
      <c r="F45" s="8"/>
      <c r="G45" s="17">
        <v>397000</v>
      </c>
      <c r="H45" s="10">
        <v>397000</v>
      </c>
      <c r="I45" s="10">
        <f>SUM(G45:H45)</f>
        <v>794000</v>
      </c>
    </row>
    <row r="46" spans="1:9" ht="16" x14ac:dyDescent="0.2">
      <c r="A46" s="8">
        <v>5100</v>
      </c>
      <c r="B46" s="8">
        <v>644</v>
      </c>
      <c r="C46" s="8">
        <v>1</v>
      </c>
      <c r="D46" s="22">
        <v>1.9</v>
      </c>
      <c r="E46" s="9" t="s">
        <v>29</v>
      </c>
      <c r="F46" s="8"/>
      <c r="G46" s="17">
        <v>300000</v>
      </c>
      <c r="H46" s="10">
        <v>300000</v>
      </c>
      <c r="I46" s="10">
        <v>600000</v>
      </c>
    </row>
    <row r="47" spans="1:9" ht="20" customHeight="1" x14ac:dyDescent="0.2">
      <c r="A47" s="13"/>
      <c r="B47" s="13"/>
      <c r="C47" s="13"/>
      <c r="D47" s="13"/>
      <c r="E47" s="14"/>
      <c r="F47" s="13"/>
      <c r="G47" s="15"/>
      <c r="H47" s="16"/>
      <c r="I47" s="16"/>
    </row>
    <row r="48" spans="1:9" ht="20" customHeight="1" x14ac:dyDescent="0.2">
      <c r="A48" s="8">
        <v>6400</v>
      </c>
      <c r="B48" s="8">
        <v>130</v>
      </c>
      <c r="C48" s="8">
        <v>1</v>
      </c>
      <c r="D48" s="23">
        <v>1.1000000000000001</v>
      </c>
      <c r="E48" s="11" t="s">
        <v>30</v>
      </c>
      <c r="F48" s="8">
        <v>1</v>
      </c>
      <c r="G48" s="17">
        <v>55703</v>
      </c>
      <c r="H48" s="10"/>
      <c r="I48" s="10"/>
    </row>
    <row r="49" spans="1:9" ht="20" customHeight="1" x14ac:dyDescent="0.2">
      <c r="A49" s="8">
        <v>6400</v>
      </c>
      <c r="B49" s="8">
        <v>210</v>
      </c>
      <c r="C49" s="8">
        <v>1</v>
      </c>
      <c r="D49" s="23">
        <v>1.1000000000000001</v>
      </c>
      <c r="E49" s="11" t="s">
        <v>15</v>
      </c>
      <c r="F49" s="8"/>
      <c r="G49" s="17">
        <v>5969</v>
      </c>
      <c r="H49" s="10"/>
      <c r="I49" s="10"/>
    </row>
    <row r="50" spans="1:9" ht="20" customHeight="1" x14ac:dyDescent="0.2">
      <c r="A50" s="8">
        <v>6400</v>
      </c>
      <c r="B50" s="8">
        <v>220</v>
      </c>
      <c r="C50" s="8">
        <v>1</v>
      </c>
      <c r="D50" s="23">
        <v>1.1000000000000001</v>
      </c>
      <c r="E50" s="11" t="s">
        <v>16</v>
      </c>
      <c r="F50" s="8"/>
      <c r="G50" s="17">
        <v>3410</v>
      </c>
      <c r="H50" s="10"/>
      <c r="I50" s="10"/>
    </row>
    <row r="51" spans="1:9" ht="20" customHeight="1" x14ac:dyDescent="0.2">
      <c r="A51" s="8">
        <v>6400</v>
      </c>
      <c r="B51" s="8">
        <v>221</v>
      </c>
      <c r="C51" s="8">
        <v>1</v>
      </c>
      <c r="D51" s="23">
        <v>1.1000000000000001</v>
      </c>
      <c r="E51" s="11" t="s">
        <v>17</v>
      </c>
      <c r="F51" s="8"/>
      <c r="G51" s="17">
        <v>798</v>
      </c>
      <c r="H51" s="10"/>
      <c r="I51" s="10"/>
    </row>
    <row r="52" spans="1:9" ht="20" customHeight="1" x14ac:dyDescent="0.2">
      <c r="A52" s="8">
        <v>6400</v>
      </c>
      <c r="B52" s="8">
        <v>230</v>
      </c>
      <c r="C52" s="8">
        <v>1</v>
      </c>
      <c r="D52" s="23">
        <v>1.1000000000000001</v>
      </c>
      <c r="E52" s="11" t="s">
        <v>20</v>
      </c>
      <c r="F52" s="8"/>
      <c r="G52" s="17">
        <v>5350</v>
      </c>
      <c r="H52" s="10"/>
      <c r="I52" s="10"/>
    </row>
    <row r="53" spans="1:9" ht="20" customHeight="1" x14ac:dyDescent="0.2">
      <c r="A53" s="8">
        <v>6400</v>
      </c>
      <c r="B53" s="8">
        <v>240</v>
      </c>
      <c r="C53" s="8">
        <v>1</v>
      </c>
      <c r="D53" s="23">
        <v>1.1000000000000001</v>
      </c>
      <c r="E53" s="11" t="s">
        <v>21</v>
      </c>
      <c r="F53" s="8"/>
      <c r="G53" s="17">
        <v>770</v>
      </c>
      <c r="H53" s="10"/>
      <c r="I53" s="10"/>
    </row>
    <row r="54" spans="1:9" ht="20" customHeight="1" x14ac:dyDescent="0.2">
      <c r="A54" s="8"/>
      <c r="B54" s="8"/>
      <c r="C54" s="8"/>
      <c r="D54" s="23"/>
      <c r="E54" s="11"/>
      <c r="F54" s="8"/>
      <c r="G54" s="17"/>
      <c r="H54" s="10"/>
      <c r="I54" s="10">
        <v>72000</v>
      </c>
    </row>
    <row r="55" spans="1:9" ht="20" customHeight="1" x14ac:dyDescent="0.2">
      <c r="A55" s="13"/>
      <c r="B55" s="13"/>
      <c r="C55" s="13"/>
      <c r="D55" s="13"/>
      <c r="E55" s="14"/>
      <c r="F55" s="13"/>
      <c r="G55" s="15"/>
      <c r="H55" s="16"/>
      <c r="I55" s="16"/>
    </row>
    <row r="56" spans="1:9" ht="20" customHeight="1" x14ac:dyDescent="0.2">
      <c r="A56" s="8">
        <v>7300</v>
      </c>
      <c r="B56" s="8">
        <v>330</v>
      </c>
      <c r="C56" s="18" t="s">
        <v>31</v>
      </c>
      <c r="D56" s="18">
        <v>2.1</v>
      </c>
      <c r="E56" s="11" t="s">
        <v>32</v>
      </c>
      <c r="F56" s="8"/>
      <c r="G56" s="17">
        <v>86000</v>
      </c>
      <c r="H56" s="10"/>
      <c r="I56" s="10">
        <v>86000</v>
      </c>
    </row>
    <row r="57" spans="1:9" ht="20" customHeight="1" x14ac:dyDescent="0.2">
      <c r="A57" s="13"/>
      <c r="B57" s="13"/>
      <c r="C57" s="13"/>
      <c r="D57" s="13"/>
      <c r="E57" s="14"/>
      <c r="F57" s="13"/>
      <c r="G57" s="15"/>
      <c r="H57" s="16"/>
      <c r="I57" s="16"/>
    </row>
    <row r="58" spans="1:9" ht="20" customHeight="1" x14ac:dyDescent="0.2">
      <c r="A58" s="8">
        <v>7900</v>
      </c>
      <c r="B58" s="8">
        <v>164</v>
      </c>
      <c r="C58" s="8" t="s">
        <v>33</v>
      </c>
      <c r="D58" s="8">
        <v>2.2000000000000002</v>
      </c>
      <c r="E58" s="11" t="s">
        <v>34</v>
      </c>
      <c r="F58" s="8">
        <v>6</v>
      </c>
      <c r="G58" s="17">
        <v>163409</v>
      </c>
      <c r="H58" s="10">
        <v>166678</v>
      </c>
      <c r="I58" s="10"/>
    </row>
    <row r="59" spans="1:9" ht="20" customHeight="1" x14ac:dyDescent="0.2">
      <c r="A59" s="8">
        <v>7900</v>
      </c>
      <c r="B59" s="8">
        <v>210</v>
      </c>
      <c r="C59" s="8" t="s">
        <v>33</v>
      </c>
      <c r="D59" s="8">
        <v>2.2000000000000002</v>
      </c>
      <c r="E59" s="11" t="s">
        <v>15</v>
      </c>
      <c r="F59" s="8"/>
      <c r="G59" s="17">
        <v>17699</v>
      </c>
      <c r="H59" s="10">
        <v>18053</v>
      </c>
      <c r="I59" s="10"/>
    </row>
    <row r="60" spans="1:9" ht="20" customHeight="1" x14ac:dyDescent="0.2">
      <c r="A60" s="8">
        <v>7900</v>
      </c>
      <c r="B60" s="8">
        <v>220</v>
      </c>
      <c r="C60" s="8" t="s">
        <v>33</v>
      </c>
      <c r="D60" s="8">
        <v>2.2000000000000002</v>
      </c>
      <c r="E60" s="11" t="s">
        <v>16</v>
      </c>
      <c r="F60" s="8"/>
      <c r="G60" s="17">
        <v>10132</v>
      </c>
      <c r="H60" s="10">
        <v>10334</v>
      </c>
      <c r="I60" s="10"/>
    </row>
    <row r="61" spans="1:9" ht="20" customHeight="1" x14ac:dyDescent="0.2">
      <c r="A61" s="8">
        <v>7900</v>
      </c>
      <c r="B61" s="8">
        <v>221</v>
      </c>
      <c r="C61" s="8" t="s">
        <v>33</v>
      </c>
      <c r="D61" s="8">
        <v>2.2000000000000002</v>
      </c>
      <c r="E61" s="11" t="s">
        <v>17</v>
      </c>
      <c r="F61" s="8"/>
      <c r="G61" s="17">
        <v>2370</v>
      </c>
      <c r="H61" s="10">
        <v>2417</v>
      </c>
      <c r="I61" s="10"/>
    </row>
    <row r="62" spans="1:9" ht="20" customHeight="1" x14ac:dyDescent="0.2">
      <c r="A62" s="8">
        <v>7900</v>
      </c>
      <c r="B62" s="8">
        <v>230</v>
      </c>
      <c r="C62" s="8" t="s">
        <v>33</v>
      </c>
      <c r="D62" s="8">
        <v>2.2000000000000002</v>
      </c>
      <c r="E62" s="11" t="s">
        <v>20</v>
      </c>
      <c r="F62" s="8"/>
      <c r="G62" s="17">
        <v>32100</v>
      </c>
      <c r="H62" s="10">
        <v>32100</v>
      </c>
      <c r="I62" s="10"/>
    </row>
    <row r="63" spans="1:9" ht="20" customHeight="1" x14ac:dyDescent="0.2">
      <c r="A63" s="8">
        <v>7900</v>
      </c>
      <c r="B63" s="8">
        <v>240</v>
      </c>
      <c r="C63" s="8" t="s">
        <v>33</v>
      </c>
      <c r="D63" s="8">
        <v>2.2000000000000002</v>
      </c>
      <c r="E63" s="11" t="s">
        <v>21</v>
      </c>
      <c r="F63" s="8"/>
      <c r="G63" s="17">
        <v>4620</v>
      </c>
      <c r="H63" s="10">
        <v>4620</v>
      </c>
      <c r="I63" s="10"/>
    </row>
    <row r="64" spans="1:9" ht="20" customHeight="1" x14ac:dyDescent="0.2">
      <c r="A64" s="8"/>
      <c r="B64" s="8"/>
      <c r="C64" s="8"/>
      <c r="D64" s="8"/>
      <c r="E64" s="11"/>
      <c r="F64" s="8"/>
      <c r="G64" s="19"/>
      <c r="H64" s="12"/>
      <c r="I64" s="12">
        <v>464532</v>
      </c>
    </row>
    <row r="65" spans="1:12" ht="20" customHeight="1" x14ac:dyDescent="0.2">
      <c r="A65" s="8">
        <v>7900</v>
      </c>
      <c r="B65" s="8">
        <v>310</v>
      </c>
      <c r="C65" s="8" t="s">
        <v>33</v>
      </c>
      <c r="D65" s="8">
        <v>2.2000000000000002</v>
      </c>
      <c r="E65" s="11" t="s">
        <v>35</v>
      </c>
      <c r="F65" s="8"/>
      <c r="G65" s="17">
        <v>19670</v>
      </c>
      <c r="H65" s="10">
        <v>15798</v>
      </c>
      <c r="I65" s="10">
        <f>SUM(G65:H65)</f>
        <v>35468</v>
      </c>
    </row>
    <row r="66" spans="1:12" ht="20" customHeight="1" x14ac:dyDescent="0.2">
      <c r="A66" s="8">
        <v>7900</v>
      </c>
      <c r="B66" s="8">
        <v>310</v>
      </c>
      <c r="C66" s="8" t="s">
        <v>33</v>
      </c>
      <c r="D66" s="8">
        <v>2.2000000000000002</v>
      </c>
      <c r="E66" s="11" t="s">
        <v>36</v>
      </c>
      <c r="F66" s="8"/>
      <c r="G66" s="17">
        <v>125000</v>
      </c>
      <c r="H66" s="10">
        <v>125000</v>
      </c>
      <c r="I66" s="10">
        <v>250000</v>
      </c>
    </row>
    <row r="67" spans="1:12" ht="20" customHeight="1" x14ac:dyDescent="0.2">
      <c r="A67" s="8">
        <v>7900</v>
      </c>
      <c r="B67" s="8">
        <v>510</v>
      </c>
      <c r="C67" s="8" t="s">
        <v>33</v>
      </c>
      <c r="D67" s="8">
        <v>2.2000000000000002</v>
      </c>
      <c r="E67" s="11" t="s">
        <v>37</v>
      </c>
      <c r="F67" s="8"/>
      <c r="G67" s="17"/>
      <c r="H67" s="10">
        <v>250000</v>
      </c>
      <c r="I67" s="10">
        <v>250000</v>
      </c>
    </row>
    <row r="68" spans="1:12" ht="20" customHeight="1" x14ac:dyDescent="0.2">
      <c r="A68" s="13"/>
      <c r="B68" s="13"/>
      <c r="C68" s="13"/>
      <c r="D68" s="13"/>
      <c r="E68" s="14"/>
      <c r="F68" s="13"/>
      <c r="G68" s="15"/>
      <c r="H68" s="16"/>
      <c r="I68" s="16"/>
    </row>
    <row r="69" spans="1:12" ht="32" x14ac:dyDescent="0.2">
      <c r="A69" s="8">
        <v>8200</v>
      </c>
      <c r="B69" s="8">
        <v>644</v>
      </c>
      <c r="C69" s="8" t="s">
        <v>38</v>
      </c>
      <c r="D69" s="8">
        <v>2.2999999999999998</v>
      </c>
      <c r="E69" s="9" t="s">
        <v>39</v>
      </c>
      <c r="F69" s="8"/>
      <c r="G69" s="17">
        <v>27900</v>
      </c>
      <c r="H69" s="10"/>
      <c r="I69" s="10">
        <v>27900</v>
      </c>
    </row>
    <row r="70" spans="1:12" ht="32" x14ac:dyDescent="0.2">
      <c r="A70" s="8">
        <v>8200</v>
      </c>
      <c r="B70" s="8">
        <v>644</v>
      </c>
      <c r="C70" s="8" t="s">
        <v>38</v>
      </c>
      <c r="D70" s="8">
        <v>2.2999999999999998</v>
      </c>
      <c r="E70" s="9" t="s">
        <v>40</v>
      </c>
      <c r="F70" s="8"/>
      <c r="G70" s="17">
        <v>65000</v>
      </c>
      <c r="H70" s="10"/>
      <c r="I70" s="10">
        <v>65000</v>
      </c>
    </row>
    <row r="71" spans="1:12" ht="16" x14ac:dyDescent="0.2">
      <c r="A71" s="8">
        <v>7900</v>
      </c>
      <c r="B71" s="8">
        <v>320</v>
      </c>
      <c r="C71" s="8" t="s">
        <v>38</v>
      </c>
      <c r="D71" s="8">
        <v>2.2999999999999998</v>
      </c>
      <c r="E71" s="9" t="s">
        <v>41</v>
      </c>
      <c r="F71" s="8"/>
      <c r="G71" s="17"/>
      <c r="H71" s="10">
        <v>50000</v>
      </c>
      <c r="I71" s="10">
        <v>50000</v>
      </c>
    </row>
    <row r="72" spans="1:12" ht="32" x14ac:dyDescent="0.2">
      <c r="A72" s="8">
        <v>7900</v>
      </c>
      <c r="B72" s="8">
        <v>643</v>
      </c>
      <c r="C72" s="8" t="s">
        <v>38</v>
      </c>
      <c r="D72" s="18">
        <v>2.2999999999999998</v>
      </c>
      <c r="E72" s="9" t="s">
        <v>42</v>
      </c>
      <c r="F72" s="8"/>
      <c r="G72" s="17">
        <v>275000</v>
      </c>
      <c r="H72" s="10"/>
      <c r="I72" s="10">
        <v>275000</v>
      </c>
    </row>
    <row r="73" spans="1:12" ht="20" customHeight="1" x14ac:dyDescent="0.2">
      <c r="A73" s="13"/>
      <c r="B73" s="13"/>
      <c r="C73" s="13"/>
      <c r="D73" s="13"/>
      <c r="E73" s="14"/>
      <c r="F73" s="13"/>
      <c r="G73" s="15"/>
      <c r="H73" s="16"/>
      <c r="I73" s="16"/>
    </row>
    <row r="74" spans="1:12" ht="16" x14ac:dyDescent="0.2">
      <c r="A74" s="18">
        <v>7400</v>
      </c>
      <c r="B74" s="8">
        <v>681</v>
      </c>
      <c r="C74" s="18" t="s">
        <v>43</v>
      </c>
      <c r="D74" s="8">
        <v>2.4</v>
      </c>
      <c r="E74" s="9" t="s">
        <v>44</v>
      </c>
      <c r="F74" s="8"/>
      <c r="G74" s="17">
        <v>100000</v>
      </c>
      <c r="H74" s="10">
        <v>255000</v>
      </c>
      <c r="I74" s="12">
        <f>SUM(G74:H74)</f>
        <v>355000</v>
      </c>
      <c r="J74" s="24"/>
      <c r="K74" s="25"/>
      <c r="L74" s="26"/>
    </row>
    <row r="75" spans="1:12" ht="16" x14ac:dyDescent="0.2">
      <c r="A75" s="18">
        <v>7400</v>
      </c>
      <c r="B75" s="8">
        <v>681</v>
      </c>
      <c r="C75" s="18" t="s">
        <v>43</v>
      </c>
      <c r="D75" s="8">
        <v>2.4</v>
      </c>
      <c r="E75" s="9" t="s">
        <v>45</v>
      </c>
      <c r="F75" s="8"/>
      <c r="G75" s="17">
        <v>375000</v>
      </c>
      <c r="H75" s="10">
        <v>210000</v>
      </c>
      <c r="I75" s="12">
        <f>SUM(G75:H75)</f>
        <v>585000</v>
      </c>
      <c r="J75" s="24"/>
      <c r="K75" s="25"/>
      <c r="L75" s="26"/>
    </row>
    <row r="76" spans="1:12" ht="20" customHeight="1" x14ac:dyDescent="0.2">
      <c r="A76" s="13"/>
      <c r="B76" s="13"/>
      <c r="C76" s="13"/>
      <c r="D76" s="13"/>
      <c r="E76" s="14"/>
      <c r="F76" s="13"/>
      <c r="G76" s="15"/>
      <c r="H76" s="16"/>
      <c r="I76" s="16"/>
      <c r="J76" s="29"/>
      <c r="K76" s="29"/>
      <c r="L76" s="26"/>
    </row>
    <row r="77" spans="1:12" s="20" customFormat="1" ht="32" x14ac:dyDescent="0.2">
      <c r="A77" s="18">
        <v>7400</v>
      </c>
      <c r="B77" s="18">
        <v>681</v>
      </c>
      <c r="C77" s="18" t="s">
        <v>46</v>
      </c>
      <c r="D77" s="18">
        <v>2.5</v>
      </c>
      <c r="E77" s="27" t="s">
        <v>47</v>
      </c>
      <c r="F77" s="18"/>
      <c r="G77" s="19">
        <v>943000</v>
      </c>
      <c r="H77" s="12">
        <v>535000</v>
      </c>
      <c r="I77" s="12">
        <f>SUM(G77:H77)</f>
        <v>1478000</v>
      </c>
      <c r="J77" s="28"/>
      <c r="K77" s="26"/>
      <c r="L77" s="26"/>
    </row>
    <row r="78" spans="1:12" s="20" customFormat="1" ht="16" x14ac:dyDescent="0.2">
      <c r="A78" s="18">
        <v>7400</v>
      </c>
      <c r="B78" s="18">
        <v>681</v>
      </c>
      <c r="C78" s="18" t="s">
        <v>46</v>
      </c>
      <c r="D78" s="18">
        <v>2.5</v>
      </c>
      <c r="E78" s="27" t="s">
        <v>48</v>
      </c>
      <c r="F78" s="18"/>
      <c r="G78" s="19">
        <v>430000</v>
      </c>
      <c r="H78" s="12">
        <v>400000</v>
      </c>
      <c r="I78" s="12">
        <f t="shared" ref="I78:I83" si="0">SUM(G78:H78)</f>
        <v>830000</v>
      </c>
      <c r="J78" s="28"/>
      <c r="K78" s="26"/>
      <c r="L78" s="26"/>
    </row>
    <row r="79" spans="1:12" s="20" customFormat="1" ht="16" x14ac:dyDescent="0.2">
      <c r="A79" s="18">
        <v>7400</v>
      </c>
      <c r="B79" s="18">
        <v>681</v>
      </c>
      <c r="C79" s="18" t="s">
        <v>46</v>
      </c>
      <c r="D79" s="18">
        <v>2.5</v>
      </c>
      <c r="E79" s="27" t="s">
        <v>49</v>
      </c>
      <c r="F79" s="18"/>
      <c r="G79" s="19">
        <v>385000</v>
      </c>
      <c r="H79" s="12">
        <v>10000</v>
      </c>
      <c r="I79" s="12">
        <f t="shared" si="0"/>
        <v>395000</v>
      </c>
      <c r="J79" s="28"/>
      <c r="K79" s="26"/>
      <c r="L79" s="26"/>
    </row>
    <row r="80" spans="1:12" s="20" customFormat="1" ht="32" x14ac:dyDescent="0.2">
      <c r="A80" s="18">
        <v>7400</v>
      </c>
      <c r="B80" s="18">
        <v>681</v>
      </c>
      <c r="C80" s="18" t="s">
        <v>46</v>
      </c>
      <c r="D80" s="18">
        <v>2.5</v>
      </c>
      <c r="E80" s="27" t="s">
        <v>50</v>
      </c>
      <c r="F80" s="18"/>
      <c r="G80" s="19">
        <v>120000</v>
      </c>
      <c r="H80" s="12">
        <v>120000</v>
      </c>
      <c r="I80" s="12">
        <f>SUM(G80:H80)</f>
        <v>240000</v>
      </c>
      <c r="J80" s="28"/>
      <c r="K80" s="26"/>
      <c r="L80" s="26"/>
    </row>
    <row r="81" spans="1:12" s="20" customFormat="1" ht="16" x14ac:dyDescent="0.2">
      <c r="A81" s="18">
        <v>7400</v>
      </c>
      <c r="B81" s="18">
        <v>681</v>
      </c>
      <c r="C81" s="18" t="s">
        <v>46</v>
      </c>
      <c r="D81" s="18">
        <v>2.5</v>
      </c>
      <c r="E81" s="27" t="s">
        <v>51</v>
      </c>
      <c r="F81" s="18"/>
      <c r="G81" s="19">
        <v>1050000</v>
      </c>
      <c r="H81" s="12">
        <v>400000</v>
      </c>
      <c r="I81" s="12">
        <f t="shared" si="0"/>
        <v>1450000</v>
      </c>
      <c r="J81" s="28"/>
      <c r="K81" s="26"/>
      <c r="L81" s="26"/>
    </row>
    <row r="82" spans="1:12" s="20" customFormat="1" ht="16" x14ac:dyDescent="0.2">
      <c r="A82" s="18">
        <v>7400</v>
      </c>
      <c r="B82" s="18">
        <v>681</v>
      </c>
      <c r="C82" s="18" t="s">
        <v>46</v>
      </c>
      <c r="D82" s="18">
        <v>2.5</v>
      </c>
      <c r="E82" s="27" t="s">
        <v>52</v>
      </c>
      <c r="F82" s="18"/>
      <c r="G82" s="19">
        <v>365000</v>
      </c>
      <c r="H82" s="12"/>
      <c r="I82" s="12">
        <f t="shared" si="0"/>
        <v>365000</v>
      </c>
      <c r="J82" s="28"/>
      <c r="K82" s="26"/>
      <c r="L82" s="26"/>
    </row>
    <row r="83" spans="1:12" ht="32" x14ac:dyDescent="0.2">
      <c r="A83" s="18">
        <v>7400</v>
      </c>
      <c r="B83" s="8">
        <v>681</v>
      </c>
      <c r="C83" s="18" t="s">
        <v>46</v>
      </c>
      <c r="D83" s="18">
        <v>2.5</v>
      </c>
      <c r="E83" s="9" t="s">
        <v>53</v>
      </c>
      <c r="F83" s="8"/>
      <c r="G83" s="17">
        <v>55000</v>
      </c>
      <c r="H83" s="10">
        <v>50000</v>
      </c>
      <c r="I83" s="12">
        <f t="shared" si="0"/>
        <v>105000</v>
      </c>
      <c r="J83" s="24"/>
      <c r="K83" s="25"/>
      <c r="L83" s="26"/>
    </row>
    <row r="84" spans="1:12" s="20" customFormat="1" ht="20" customHeight="1" x14ac:dyDescent="0.2">
      <c r="A84" s="13"/>
      <c r="B84" s="13"/>
      <c r="C84" s="13"/>
      <c r="D84" s="13"/>
      <c r="E84" s="14"/>
      <c r="F84" s="13"/>
      <c r="G84" s="15"/>
      <c r="H84" s="16"/>
      <c r="I84" s="30"/>
      <c r="J84" s="31"/>
      <c r="K84" s="29"/>
      <c r="L84" s="29"/>
    </row>
    <row r="85" spans="1:12" ht="20" customHeight="1" x14ac:dyDescent="0.2">
      <c r="A85" s="8">
        <v>6130</v>
      </c>
      <c r="B85" s="8">
        <v>166</v>
      </c>
      <c r="C85" s="8" t="s">
        <v>54</v>
      </c>
      <c r="D85" s="8">
        <v>2.6</v>
      </c>
      <c r="E85" s="11" t="s">
        <v>55</v>
      </c>
      <c r="F85" s="8">
        <v>6</v>
      </c>
      <c r="G85" s="17">
        <v>252348</v>
      </c>
      <c r="H85" s="10"/>
      <c r="I85" s="10"/>
    </row>
    <row r="86" spans="1:12" ht="20" customHeight="1" x14ac:dyDescent="0.2">
      <c r="A86" s="8">
        <v>6130</v>
      </c>
      <c r="B86" s="8">
        <v>210</v>
      </c>
      <c r="C86" s="8" t="s">
        <v>54</v>
      </c>
      <c r="D86" s="8">
        <v>2.6</v>
      </c>
      <c r="E86" s="11" t="s">
        <v>15</v>
      </c>
      <c r="F86" s="8"/>
      <c r="G86" s="17">
        <v>26952</v>
      </c>
      <c r="H86" s="10"/>
      <c r="I86" s="10"/>
    </row>
    <row r="87" spans="1:12" ht="20" customHeight="1" x14ac:dyDescent="0.2">
      <c r="A87" s="8">
        <v>6130</v>
      </c>
      <c r="B87" s="8">
        <v>220</v>
      </c>
      <c r="C87" s="8" t="s">
        <v>54</v>
      </c>
      <c r="D87" s="8">
        <v>2.6</v>
      </c>
      <c r="E87" s="11" t="s">
        <v>16</v>
      </c>
      <c r="F87" s="8"/>
      <c r="G87" s="17">
        <v>15382</v>
      </c>
      <c r="H87" s="10"/>
      <c r="I87" s="10"/>
    </row>
    <row r="88" spans="1:12" ht="20" customHeight="1" x14ac:dyDescent="0.2">
      <c r="A88" s="8">
        <v>6130</v>
      </c>
      <c r="B88" s="8">
        <v>221</v>
      </c>
      <c r="C88" s="8" t="s">
        <v>54</v>
      </c>
      <c r="D88" s="8">
        <v>2.6</v>
      </c>
      <c r="E88" s="11" t="s">
        <v>17</v>
      </c>
      <c r="F88" s="8"/>
      <c r="G88" s="17">
        <v>3598</v>
      </c>
      <c r="H88" s="10"/>
      <c r="I88" s="10"/>
    </row>
    <row r="89" spans="1:12" ht="20" customHeight="1" x14ac:dyDescent="0.2">
      <c r="A89" s="8">
        <v>6130</v>
      </c>
      <c r="B89" s="8">
        <v>230</v>
      </c>
      <c r="C89" s="8" t="s">
        <v>54</v>
      </c>
      <c r="D89" s="8">
        <v>2.6</v>
      </c>
      <c r="E89" s="11" t="s">
        <v>20</v>
      </c>
      <c r="F89" s="8"/>
      <c r="G89" s="17">
        <v>32100</v>
      </c>
      <c r="H89" s="10"/>
      <c r="I89" s="10"/>
    </row>
    <row r="90" spans="1:12" ht="20" customHeight="1" x14ac:dyDescent="0.2">
      <c r="A90" s="8">
        <v>6130</v>
      </c>
      <c r="B90" s="8">
        <v>240</v>
      </c>
      <c r="C90" s="8" t="s">
        <v>54</v>
      </c>
      <c r="D90" s="8">
        <v>2.6</v>
      </c>
      <c r="E90" s="11" t="s">
        <v>21</v>
      </c>
      <c r="F90" s="8"/>
      <c r="G90" s="17">
        <v>4620</v>
      </c>
      <c r="H90" s="10"/>
      <c r="I90" s="10"/>
    </row>
    <row r="91" spans="1:12" ht="20" customHeight="1" x14ac:dyDescent="0.2">
      <c r="A91" s="8"/>
      <c r="B91" s="8"/>
      <c r="C91" s="8"/>
      <c r="D91" s="8"/>
      <c r="E91" s="11"/>
      <c r="F91" s="8"/>
      <c r="G91" s="17"/>
      <c r="H91" s="10"/>
      <c r="I91" s="10">
        <v>335000</v>
      </c>
    </row>
    <row r="92" spans="1:12" ht="20" customHeight="1" x14ac:dyDescent="0.2">
      <c r="A92" s="8">
        <v>6400</v>
      </c>
      <c r="B92" s="18">
        <v>390</v>
      </c>
      <c r="C92" s="8" t="s">
        <v>54</v>
      </c>
      <c r="D92" s="18">
        <v>2.6</v>
      </c>
      <c r="E92" s="21" t="s">
        <v>56</v>
      </c>
      <c r="F92" s="8"/>
      <c r="G92" s="17">
        <v>25000</v>
      </c>
      <c r="H92" s="10"/>
      <c r="I92" s="10">
        <v>25000</v>
      </c>
    </row>
    <row r="93" spans="1:12" ht="32" x14ac:dyDescent="0.2">
      <c r="A93" s="18">
        <v>5200</v>
      </c>
      <c r="B93" s="18">
        <v>643</v>
      </c>
      <c r="C93" s="8" t="s">
        <v>54</v>
      </c>
      <c r="D93" s="18">
        <v>2.6</v>
      </c>
      <c r="E93" s="9" t="s">
        <v>57</v>
      </c>
      <c r="F93" s="8"/>
      <c r="G93" s="17">
        <v>36020</v>
      </c>
      <c r="H93" s="10"/>
      <c r="I93" s="10">
        <v>36020</v>
      </c>
    </row>
    <row r="94" spans="1:12" ht="20" customHeight="1" x14ac:dyDescent="0.2">
      <c r="A94" s="13"/>
      <c r="B94" s="13"/>
      <c r="C94" s="13"/>
      <c r="D94" s="13"/>
      <c r="E94" s="14"/>
      <c r="F94" s="13"/>
      <c r="G94" s="15"/>
      <c r="H94" s="16"/>
      <c r="I94" s="16"/>
    </row>
    <row r="95" spans="1:12" ht="32" x14ac:dyDescent="0.2">
      <c r="A95" s="8">
        <v>7700</v>
      </c>
      <c r="B95" s="8">
        <v>970</v>
      </c>
      <c r="C95" s="8" t="s">
        <v>54</v>
      </c>
      <c r="D95" s="8">
        <v>2.7</v>
      </c>
      <c r="E95" s="9" t="s">
        <v>58</v>
      </c>
      <c r="F95" s="8"/>
      <c r="G95" s="17">
        <v>300000</v>
      </c>
      <c r="H95" s="10">
        <v>600000</v>
      </c>
      <c r="I95" s="10">
        <v>900000</v>
      </c>
    </row>
    <row r="96" spans="1:12" ht="20" customHeight="1" x14ac:dyDescent="0.2">
      <c r="A96" s="13"/>
      <c r="B96" s="13"/>
      <c r="C96" s="13"/>
      <c r="D96" s="13"/>
      <c r="E96" s="32"/>
      <c r="F96" s="13"/>
      <c r="G96" s="15"/>
      <c r="H96" s="16"/>
      <c r="I96" s="16"/>
    </row>
    <row r="97" spans="1:13" ht="16" x14ac:dyDescent="0.2">
      <c r="A97" s="18">
        <v>7700</v>
      </c>
      <c r="B97" s="18">
        <v>970</v>
      </c>
      <c r="C97" s="18" t="s">
        <v>54</v>
      </c>
      <c r="D97" s="18">
        <v>2.8</v>
      </c>
      <c r="E97" s="27" t="s">
        <v>59</v>
      </c>
      <c r="F97" s="18"/>
      <c r="G97" s="19">
        <v>629555</v>
      </c>
      <c r="H97" s="12">
        <v>420445</v>
      </c>
      <c r="I97" s="12">
        <f>SUM(G97:H97)</f>
        <v>1050000</v>
      </c>
    </row>
    <row r="98" spans="1:13" ht="20" customHeight="1" x14ac:dyDescent="0.2">
      <c r="A98" s="13"/>
      <c r="B98" s="13"/>
      <c r="C98" s="13"/>
      <c r="D98" s="13"/>
      <c r="E98" s="32"/>
      <c r="F98" s="13"/>
      <c r="G98" s="15"/>
      <c r="H98" s="16"/>
      <c r="I98" s="16"/>
    </row>
    <row r="99" spans="1:13" ht="32" x14ac:dyDescent="0.2">
      <c r="A99" s="18">
        <v>7700</v>
      </c>
      <c r="B99" s="18">
        <v>970</v>
      </c>
      <c r="C99" s="8" t="s">
        <v>54</v>
      </c>
      <c r="D99" s="8">
        <v>2.9</v>
      </c>
      <c r="E99" s="9" t="s">
        <v>60</v>
      </c>
      <c r="F99" s="8"/>
      <c r="G99" s="17">
        <v>2027500</v>
      </c>
      <c r="H99" s="10">
        <v>672500</v>
      </c>
      <c r="I99" s="10">
        <f>SUM(G99:H99)</f>
        <v>2700000</v>
      </c>
    </row>
    <row r="100" spans="1:13" ht="20" customHeight="1" x14ac:dyDescent="0.2">
      <c r="A100" s="13"/>
      <c r="B100" s="13"/>
      <c r="C100" s="13"/>
      <c r="D100" s="13"/>
      <c r="E100" s="14"/>
      <c r="F100" s="13"/>
      <c r="G100" s="15"/>
      <c r="H100" s="16"/>
      <c r="I100" s="16"/>
    </row>
    <row r="101" spans="1:13" ht="16" x14ac:dyDescent="0.2">
      <c r="A101" s="18">
        <v>7700</v>
      </c>
      <c r="B101" s="8">
        <v>160</v>
      </c>
      <c r="C101" s="8" t="s">
        <v>61</v>
      </c>
      <c r="D101" s="33">
        <v>2.1</v>
      </c>
      <c r="E101" s="9" t="s">
        <v>62</v>
      </c>
      <c r="F101" s="8"/>
      <c r="G101" s="17">
        <v>445000</v>
      </c>
      <c r="H101" s="10"/>
      <c r="I101" s="10">
        <v>0</v>
      </c>
    </row>
    <row r="102" spans="1:13" ht="20" customHeight="1" x14ac:dyDescent="0.2">
      <c r="A102" s="18">
        <v>7700</v>
      </c>
      <c r="B102" s="8">
        <v>220</v>
      </c>
      <c r="C102" s="8" t="s">
        <v>61</v>
      </c>
      <c r="D102" s="33">
        <v>2.1</v>
      </c>
      <c r="E102" s="11" t="s">
        <v>16</v>
      </c>
      <c r="F102" s="18"/>
      <c r="G102" s="19">
        <v>28490</v>
      </c>
      <c r="H102" s="12"/>
      <c r="I102" s="12"/>
    </row>
    <row r="103" spans="1:13" ht="20" customHeight="1" x14ac:dyDescent="0.2">
      <c r="A103" s="18">
        <v>7700</v>
      </c>
      <c r="B103" s="8">
        <v>221</v>
      </c>
      <c r="C103" s="8" t="s">
        <v>61</v>
      </c>
      <c r="D103" s="33">
        <v>2.1</v>
      </c>
      <c r="E103" s="11" t="s">
        <v>17</v>
      </c>
      <c r="F103" s="18"/>
      <c r="G103" s="19">
        <v>6510</v>
      </c>
      <c r="H103" s="12"/>
      <c r="I103" s="12"/>
    </row>
    <row r="104" spans="1:13" ht="20" customHeight="1" x14ac:dyDescent="0.2">
      <c r="A104" s="18"/>
      <c r="B104" s="8"/>
      <c r="C104" s="8"/>
      <c r="D104" s="18"/>
      <c r="E104" s="21"/>
      <c r="F104" s="18"/>
      <c r="G104" s="19"/>
      <c r="H104" s="12"/>
      <c r="I104" s="12">
        <v>480000</v>
      </c>
    </row>
    <row r="105" spans="1:13" ht="20" customHeight="1" x14ac:dyDescent="0.2">
      <c r="A105" s="13"/>
      <c r="B105" s="13"/>
      <c r="C105" s="13"/>
      <c r="D105" s="13"/>
      <c r="E105" s="14"/>
      <c r="F105" s="13"/>
      <c r="G105" s="15"/>
      <c r="H105" s="16"/>
      <c r="I105" s="16"/>
    </row>
    <row r="106" spans="1:13" ht="20" customHeight="1" x14ac:dyDescent="0.2">
      <c r="A106" s="8">
        <v>7500</v>
      </c>
      <c r="B106" s="8">
        <v>160</v>
      </c>
      <c r="C106" s="8" t="s">
        <v>64</v>
      </c>
      <c r="D106" s="8">
        <v>2.11</v>
      </c>
      <c r="E106" s="11" t="s">
        <v>63</v>
      </c>
      <c r="F106" s="8">
        <v>1</v>
      </c>
      <c r="G106" s="10">
        <v>53904</v>
      </c>
      <c r="H106" s="10">
        <v>53904</v>
      </c>
      <c r="I106" s="10"/>
      <c r="J106" s="34"/>
      <c r="K106" s="29"/>
    </row>
    <row r="107" spans="1:13" ht="20" customHeight="1" x14ac:dyDescent="0.2">
      <c r="A107" s="8">
        <v>7500</v>
      </c>
      <c r="B107" s="8">
        <v>210</v>
      </c>
      <c r="C107" s="8" t="s">
        <v>64</v>
      </c>
      <c r="D107" s="8">
        <v>2.11</v>
      </c>
      <c r="E107" s="11" t="s">
        <v>15</v>
      </c>
      <c r="F107" s="8"/>
      <c r="G107" s="10">
        <v>5851</v>
      </c>
      <c r="H107" s="10">
        <v>5851</v>
      </c>
      <c r="I107" s="10"/>
      <c r="J107" s="35"/>
      <c r="M107" s="24"/>
    </row>
    <row r="108" spans="1:13" ht="20" customHeight="1" x14ac:dyDescent="0.2">
      <c r="A108" s="8">
        <v>7500</v>
      </c>
      <c r="B108" s="8">
        <v>220</v>
      </c>
      <c r="C108" s="8" t="s">
        <v>64</v>
      </c>
      <c r="D108" s="8">
        <v>2.11</v>
      </c>
      <c r="E108" s="11" t="s">
        <v>16</v>
      </c>
      <c r="F108" s="8"/>
      <c r="G108" s="10">
        <v>3343</v>
      </c>
      <c r="H108" s="10">
        <v>3343</v>
      </c>
      <c r="I108" s="10"/>
      <c r="J108" s="36"/>
    </row>
    <row r="109" spans="1:13" ht="20" customHeight="1" x14ac:dyDescent="0.2">
      <c r="A109" s="8">
        <v>7500</v>
      </c>
      <c r="B109" s="8">
        <v>221</v>
      </c>
      <c r="C109" s="8" t="s">
        <v>64</v>
      </c>
      <c r="D109" s="8">
        <v>2.11</v>
      </c>
      <c r="E109" s="11" t="s">
        <v>17</v>
      </c>
      <c r="F109" s="8"/>
      <c r="G109" s="10">
        <v>782</v>
      </c>
      <c r="H109" s="10">
        <v>782</v>
      </c>
      <c r="I109" s="10"/>
      <c r="J109" s="35"/>
    </row>
    <row r="110" spans="1:13" ht="20" customHeight="1" x14ac:dyDescent="0.2">
      <c r="A110" s="8">
        <v>7500</v>
      </c>
      <c r="B110" s="8">
        <v>230</v>
      </c>
      <c r="C110" s="8" t="s">
        <v>64</v>
      </c>
      <c r="D110" s="8">
        <v>2.11</v>
      </c>
      <c r="E110" s="11" t="s">
        <v>20</v>
      </c>
      <c r="F110" s="8"/>
      <c r="G110" s="10">
        <v>5350</v>
      </c>
      <c r="H110" s="10">
        <v>5350</v>
      </c>
      <c r="I110" s="10"/>
    </row>
    <row r="111" spans="1:13" ht="20" customHeight="1" x14ac:dyDescent="0.2">
      <c r="A111" s="8">
        <v>7500</v>
      </c>
      <c r="B111" s="8">
        <v>240</v>
      </c>
      <c r="C111" s="8" t="s">
        <v>64</v>
      </c>
      <c r="D111" s="8">
        <v>2.11</v>
      </c>
      <c r="E111" s="11" t="s">
        <v>21</v>
      </c>
      <c r="F111" s="8"/>
      <c r="G111" s="10">
        <v>770</v>
      </c>
      <c r="H111" s="10">
        <v>770</v>
      </c>
      <c r="I111" s="10"/>
    </row>
    <row r="112" spans="1:13" ht="20" customHeight="1" x14ac:dyDescent="0.2">
      <c r="A112" s="8"/>
      <c r="B112" s="8"/>
      <c r="C112" s="8"/>
      <c r="D112" s="8"/>
      <c r="E112" s="11"/>
      <c r="F112" s="8"/>
      <c r="G112" s="17"/>
      <c r="H112" s="10"/>
      <c r="I112" s="10">
        <v>140000</v>
      </c>
      <c r="J112" s="35"/>
    </row>
    <row r="113" spans="1:12" ht="20" customHeight="1" x14ac:dyDescent="0.2">
      <c r="A113" s="13"/>
      <c r="B113" s="13"/>
      <c r="C113" s="13"/>
      <c r="D113" s="13"/>
      <c r="E113" s="14"/>
      <c r="F113" s="13"/>
      <c r="G113" s="15"/>
      <c r="H113" s="16"/>
      <c r="I113" s="16"/>
      <c r="J113" s="2"/>
      <c r="K113" s="2"/>
      <c r="L113" s="2"/>
    </row>
    <row r="114" spans="1:12" ht="20" customHeight="1" x14ac:dyDescent="0.2">
      <c r="A114" s="8">
        <v>7200</v>
      </c>
      <c r="B114" s="8">
        <v>792</v>
      </c>
      <c r="C114" s="8" t="s">
        <v>64</v>
      </c>
      <c r="D114" s="18">
        <v>2.12</v>
      </c>
      <c r="E114" s="11" t="s">
        <v>65</v>
      </c>
      <c r="F114" s="8"/>
      <c r="G114" s="17"/>
      <c r="H114" s="10">
        <v>33066</v>
      </c>
      <c r="I114" s="10">
        <f>SUM(H114)</f>
        <v>33066</v>
      </c>
    </row>
    <row r="115" spans="1:12" ht="20" customHeight="1" x14ac:dyDescent="0.2">
      <c r="A115" s="13"/>
      <c r="B115" s="13"/>
      <c r="C115" s="13"/>
      <c r="D115" s="13"/>
      <c r="E115" s="14"/>
      <c r="F115" s="13"/>
      <c r="G115" s="15"/>
      <c r="H115" s="16"/>
      <c r="I115" s="16"/>
      <c r="J115" s="35"/>
    </row>
    <row r="116" spans="1:12" ht="20" customHeight="1" x14ac:dyDescent="0.2">
      <c r="A116" s="8"/>
      <c r="B116" s="8"/>
      <c r="C116" s="8"/>
      <c r="D116" s="8"/>
      <c r="E116" s="11"/>
      <c r="F116" s="8"/>
      <c r="G116" s="17"/>
      <c r="H116" s="10"/>
      <c r="I116" s="10"/>
    </row>
    <row r="117" spans="1:12" ht="20" customHeight="1" x14ac:dyDescent="0.2">
      <c r="A117" s="8"/>
      <c r="B117" s="8"/>
      <c r="C117" s="8"/>
      <c r="D117" s="8"/>
      <c r="E117" s="11"/>
      <c r="F117" s="8"/>
      <c r="G117" s="17"/>
      <c r="H117" s="10"/>
      <c r="I117" s="10"/>
    </row>
    <row r="118" spans="1:12" x14ac:dyDescent="0.2">
      <c r="A118" s="50" t="s">
        <v>66</v>
      </c>
      <c r="B118" s="50"/>
      <c r="C118" s="50"/>
      <c r="D118" s="50"/>
      <c r="E118" s="50"/>
      <c r="F118" s="50"/>
      <c r="G118" s="10">
        <f>SUM(G1:G117)</f>
        <v>11313312</v>
      </c>
      <c r="H118" s="10">
        <f>SUM(H1:H117)</f>
        <v>5669010</v>
      </c>
      <c r="I118" s="10">
        <f>SUM(I1:I117)</f>
        <v>16982322</v>
      </c>
      <c r="J118" s="35"/>
    </row>
    <row r="119" spans="1:12" x14ac:dyDescent="0.2">
      <c r="J119" s="35"/>
    </row>
    <row r="121" spans="1:12" x14ac:dyDescent="0.2">
      <c r="A121" s="40" t="s">
        <v>67</v>
      </c>
      <c r="B121" s="40"/>
      <c r="C121" s="40"/>
    </row>
    <row r="122" spans="1:12" x14ac:dyDescent="0.2">
      <c r="A122" s="37"/>
      <c r="B122" s="37"/>
      <c r="C122" s="38" t="s">
        <v>68</v>
      </c>
      <c r="D122" s="41" t="s">
        <v>69</v>
      </c>
      <c r="E122" s="41"/>
      <c r="F122" s="37"/>
      <c r="G122" s="39"/>
    </row>
    <row r="124" spans="1:12" x14ac:dyDescent="0.2">
      <c r="A124" s="42" t="s">
        <v>70</v>
      </c>
      <c r="B124" s="42"/>
      <c r="C124" s="42"/>
      <c r="D124" s="42"/>
      <c r="E124" s="42"/>
      <c r="F124" s="42"/>
      <c r="G124" s="42"/>
    </row>
    <row r="127" spans="1:12" x14ac:dyDescent="0.2">
      <c r="D127" s="2"/>
      <c r="E127" s="2"/>
    </row>
    <row r="128" spans="1:12" x14ac:dyDescent="0.2">
      <c r="D128" s="2"/>
      <c r="E128" s="2"/>
    </row>
    <row r="131" spans="3:5" x14ac:dyDescent="0.2">
      <c r="C131" s="35"/>
      <c r="E131" s="35"/>
    </row>
  </sheetData>
  <mergeCells count="9">
    <mergeCell ref="A121:C121"/>
    <mergeCell ref="D122:E122"/>
    <mergeCell ref="A124:G124"/>
    <mergeCell ref="A1:D2"/>
    <mergeCell ref="H1:I3"/>
    <mergeCell ref="A3:D4"/>
    <mergeCell ref="A6:I6"/>
    <mergeCell ref="A7:I7"/>
    <mergeCell ref="A118:F1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20220120 DOE101</vt:lpstr>
      <vt:lpstr>Account_Title</vt:lpstr>
      <vt:lpstr>Activity_Number</vt:lpstr>
      <vt:lpstr>Amount_for_1_3_allocation</vt:lpstr>
      <vt:lpstr>Amount_for_2_3_allocation</vt:lpstr>
      <vt:lpstr>FTE__Position</vt:lpstr>
      <vt:lpstr>Total_allocation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Fernald</dc:creator>
  <cp:lastModifiedBy>Microsoft Office User</cp:lastModifiedBy>
  <cp:lastPrinted>2021-11-29T18:19:33Z</cp:lastPrinted>
  <dcterms:created xsi:type="dcterms:W3CDTF">2021-11-16T14:40:10Z</dcterms:created>
  <dcterms:modified xsi:type="dcterms:W3CDTF">2022-04-11T18:04:32Z</dcterms:modified>
</cp:coreProperties>
</file>