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35E3223B-C77B-7D42-A36A-2D2EEA5012D3}" xr6:coauthVersionLast="47" xr6:coauthVersionMax="47" xr10:uidLastSave="{00000000-0000-0000-0000-000000000000}"/>
  <bookViews>
    <workbookView xWindow="3100" yWindow="1020" windowWidth="29040" windowHeight="15840" xr2:uid="{00000000-000D-0000-FFFF-FFFF00000000}"/>
  </bookViews>
  <sheets>
    <sheet name="Sheet1" sheetId="1" r:id="rId1"/>
  </sheets>
  <definedNames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_xlnm.Print_Titles" localSheetId="0">Sheet1!$9:$9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I55" i="1" l="1"/>
  <c r="I54" i="1"/>
  <c r="I53" i="1"/>
  <c r="I35" i="1"/>
  <c r="I52" i="1"/>
  <c r="I33" i="1"/>
  <c r="I32" i="1"/>
  <c r="I31" i="1"/>
  <c r="I13" i="1"/>
  <c r="I29" i="1"/>
  <c r="I28" i="1"/>
  <c r="I27" i="1"/>
  <c r="I26" i="1"/>
  <c r="I25" i="1"/>
  <c r="I24" i="1"/>
  <c r="I23" i="1"/>
  <c r="I47" i="1"/>
  <c r="I51" i="1"/>
  <c r="I50" i="1"/>
  <c r="I49" i="1"/>
  <c r="I30" i="1"/>
  <c r="I15" i="1"/>
  <c r="I14" i="1"/>
  <c r="I12" i="1"/>
  <c r="I11" i="1"/>
  <c r="I10" i="1"/>
  <c r="I16" i="1"/>
  <c r="I17" i="1"/>
  <c r="I18" i="1"/>
  <c r="I19" i="1"/>
  <c r="I20" i="1"/>
  <c r="I21" i="1"/>
  <c r="I48" i="1" l="1"/>
  <c r="I22" i="1"/>
  <c r="I71" i="1"/>
  <c r="I46" i="1"/>
  <c r="I45" i="1"/>
  <c r="I44" i="1"/>
  <c r="I43" i="1"/>
  <c r="I41" i="1"/>
  <c r="I40" i="1"/>
  <c r="I39" i="1"/>
  <c r="I38" i="1"/>
  <c r="I70" i="1"/>
  <c r="I69" i="1"/>
  <c r="I68" i="1"/>
  <c r="I64" i="1"/>
  <c r="I63" i="1"/>
  <c r="I61" i="1"/>
  <c r="I60" i="1"/>
  <c r="I58" i="1"/>
  <c r="I57" i="1"/>
  <c r="H73" i="1"/>
  <c r="I37" i="1"/>
  <c r="I36" i="1"/>
  <c r="I42" i="1"/>
  <c r="I67" i="1"/>
  <c r="I66" i="1"/>
  <c r="I65" i="1"/>
  <c r="I62" i="1"/>
  <c r="I59" i="1"/>
  <c r="I56" i="1"/>
  <c r="I72" i="1"/>
  <c r="I34" i="1" l="1"/>
  <c r="I73" i="1" s="1"/>
  <c r="G73" i="1" l="1"/>
</calcChain>
</file>

<file path=xl/sharedStrings.xml><?xml version="1.0" encoding="utf-8"?>
<sst xmlns="http://schemas.openxmlformats.org/spreadsheetml/2006/main" count="184" uniqueCount="80">
  <si>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</si>
  <si>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</si>
  <si>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</si>
  <si>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</si>
  <si>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</si>
  <si>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</si>
  <si>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</si>
  <si>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</si>
  <si>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</si>
  <si>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</si>
  <si>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</si>
  <si>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</si>
  <si>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</si>
  <si>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</si>
  <si>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</si>
  <si>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</si>
  <si>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</si>
  <si>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</si>
  <si>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t>Indirect Cost</t>
  </si>
  <si>
    <t>Premium Pay for Administrators - Salary</t>
  </si>
  <si>
    <t>Premium Pay for Administrators - Social Security</t>
  </si>
  <si>
    <t>Premium Pay for Support Personnel - Salary</t>
  </si>
  <si>
    <t>Premium Pay for Support Personnel - Social Security</t>
  </si>
  <si>
    <t>Premium Pay for Teachers - Salary</t>
  </si>
  <si>
    <t>Premium Pay for Teachers - Social Security</t>
  </si>
  <si>
    <t>System Engineers - Salary</t>
  </si>
  <si>
    <t>System Engineers - Insurance</t>
  </si>
  <si>
    <t>System Engineers - Retirement</t>
  </si>
  <si>
    <t>System Engineers - Social Security</t>
  </si>
  <si>
    <t>Sheriff Personnel - Other Contractor</t>
  </si>
  <si>
    <t>Summer School -  Classroom Paraprofessionals</t>
  </si>
  <si>
    <t>Summer School - Classroom Teachers</t>
  </si>
  <si>
    <t>Summer School -  Retirement</t>
  </si>
  <si>
    <t>Summer School -  Social Security</t>
  </si>
  <si>
    <t>Summer School -  Other Personnel</t>
  </si>
  <si>
    <t>Summer School -  Material</t>
  </si>
  <si>
    <t>Summer School -  Other Certified</t>
  </si>
  <si>
    <t>Summer School - Other Contractor</t>
  </si>
  <si>
    <t>Summer School - Bus Driver/Aide</t>
  </si>
  <si>
    <t>Summer School - Support Personnel</t>
  </si>
  <si>
    <t>Virtual - Retirement</t>
  </si>
  <si>
    <t>Virtual - Social Security</t>
  </si>
  <si>
    <t>Virtual - Insurance</t>
  </si>
  <si>
    <t>Virtual - NEFEC Contractors</t>
  </si>
  <si>
    <t>Virtual -  Classroom Teachers/Tutoring</t>
  </si>
  <si>
    <t>Virtual - ESE Teachers (extra hour after work day)</t>
  </si>
  <si>
    <t>Virtual - Materials and Supplies</t>
  </si>
  <si>
    <t>Transportation - Materials and Supplies</t>
  </si>
  <si>
    <t>Operations - Materials and Supplies</t>
  </si>
  <si>
    <t>Summer School - Materials and Supplies</t>
  </si>
  <si>
    <t>Operations - Non-Capitalized Furniture</t>
  </si>
  <si>
    <t>Instructional - Website Rentals</t>
  </si>
  <si>
    <t>Instructional - Other Contracted Services</t>
  </si>
  <si>
    <t>Technology - Website Rentals</t>
  </si>
  <si>
    <r>
      <t xml:space="preserve">A) </t>
    </r>
    <r>
      <rPr>
        <u/>
        <sz val="11"/>
        <color theme="1"/>
        <rFont val="Arial"/>
        <family val="2"/>
      </rPr>
      <t>Nassau County School Board</t>
    </r>
    <r>
      <rPr>
        <sz val="11"/>
        <color theme="1"/>
        <rFont val="Arial"/>
        <family val="2"/>
      </rPr>
      <t xml:space="preserve">
     Name of Eligible Recipient </t>
    </r>
  </si>
  <si>
    <t>2(I)</t>
  </si>
  <si>
    <t>2(J)/1</t>
  </si>
  <si>
    <t>2(J)</t>
  </si>
  <si>
    <t>Technology Student Help Desk - Contractor</t>
  </si>
  <si>
    <t>2(S)</t>
  </si>
  <si>
    <t>2(R)</t>
  </si>
  <si>
    <t>Instructional - Textbooks</t>
  </si>
  <si>
    <t>1(a)</t>
  </si>
  <si>
    <t>Administrators - Salary</t>
  </si>
  <si>
    <t>Administrators - Retirement</t>
  </si>
  <si>
    <t>Administrators - Social Security</t>
  </si>
  <si>
    <t>Support Personnel - Salary</t>
  </si>
  <si>
    <t>Support Personnel - Retirement</t>
  </si>
  <si>
    <t>Support Personnel - Social Security</t>
  </si>
  <si>
    <t>Teachers - Retirement</t>
  </si>
  <si>
    <t>Teachers - Social Security</t>
  </si>
  <si>
    <t>Teachers - Salary</t>
  </si>
  <si>
    <t>2(A)</t>
  </si>
  <si>
    <t>2(II)</t>
  </si>
  <si>
    <t>2(III)</t>
  </si>
  <si>
    <t>2(K)</t>
  </si>
  <si>
    <t>2(IV)</t>
  </si>
  <si>
    <t>2(V)</t>
  </si>
  <si>
    <t>2(VI)</t>
  </si>
  <si>
    <t>2(III)/1(b)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</si>
</sst>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3" fontId="0" fillId="0" borderId="0" xfId="2" applyFont="1"/>
    <xf numFmtId="43" fontId="0" fillId="0" borderId="1" xfId="0" applyNumberFormat="1" applyBorder="1" applyAlignment="1"/>
    <xf numFmtId="43" fontId="0" fillId="0" borderId="1" xfId="1" applyNumberFormat="1" applyFont="1" applyBorder="1" applyAlignment="1"/>
    <xf numFmtId="49" fontId="0" fillId="0" borderId="1" xfId="0" applyNumberFormat="1" applyBorder="1" applyAlignment="1">
      <alignment horizontal="left" vertical="center"/>
    </xf>
    <xf numFmtId="43" fontId="0" fillId="0" borderId="2" xfId="0" applyNumberFormat="1" applyBorder="1" applyAlignment="1"/>
    <xf numFmtId="43" fontId="0" fillId="0" borderId="0" xfId="0" applyNumberFormat="1"/>
    <xf numFmtId="43" fontId="0" fillId="0" borderId="0" xfId="2" applyFont="1" applyFill="1" applyBorder="1"/>
    <xf numFmtId="43" fontId="0" fillId="0" borderId="0" xfId="1" applyNumberFormat="1" applyFont="1" applyBorder="1" applyAlignment="1"/>
    <xf numFmtId="43" fontId="0" fillId="0" borderId="0" xfId="2" applyFont="1" applyBorder="1"/>
    <xf numFmtId="0" fontId="0" fillId="0" borderId="0" xfId="0" applyBorder="1"/>
    <xf numFmtId="16" fontId="0" fillId="0" borderId="1" xfId="0" quotePrefix="1" applyNumberFormat="1" applyBorder="1" applyAlignment="1">
      <alignment horizontal="center" vertical="center"/>
    </xf>
    <xf numFmtId="44" fontId="0" fillId="0" borderId="0" xfId="0" applyNumberFormat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43" fontId="0" fillId="0" borderId="1" xfId="1" applyNumberFormat="1" applyFont="1" applyFill="1" applyBorder="1" applyAlignment="1"/>
    <xf numFmtId="43" fontId="0" fillId="0" borderId="1" xfId="0" applyNumberFormat="1" applyFill="1" applyBorder="1" applyAlignment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74</xdr:row>
      <xdr:rowOff>1077</xdr:rowOff>
    </xdr:from>
    <xdr:to>
      <xdr:col>8</xdr:col>
      <xdr:colOff>950594</xdr:colOff>
      <xdr:row>76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1"/>
  <sheetViews>
    <sheetView tabSelected="1" workbookViewId="0">
      <pane ySplit="9" topLeftCell="A10" activePane="bottomLeft" state="frozen"/>
      <selection pane="bottomLeft" activeCell="I10" sqref="I10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48.1640625" bestFit="1" customWidth="1"/>
    <col min="6" max="6" width="8.1640625" bestFit="1" customWidth="1"/>
    <col min="7" max="9" width="21.5" customWidth="1"/>
    <col min="11" max="11" width="13.33203125" bestFit="1" customWidth="1"/>
    <col min="12" max="13" width="11.5" bestFit="1" customWidth="1"/>
    <col min="14" max="14" width="10.5" bestFit="1" customWidth="1"/>
    <col min="15" max="16" width="11.5" style="10" bestFit="1" customWidth="1"/>
  </cols>
  <sheetData>
    <row r="1" spans="1:11" ht="15" customHeight="1" x14ac:dyDescent="0.2">
      <c r="A1" s="28" t="s">
        <v>54</v>
      </c>
      <c r="B1" s="29"/>
      <c r="C1" s="29"/>
      <c r="D1" s="29"/>
      <c r="H1" s="30" t="s">
        <v>17</v>
      </c>
      <c r="I1" s="31"/>
    </row>
    <row r="2" spans="1:11" x14ac:dyDescent="0.2">
      <c r="A2" s="29"/>
      <c r="B2" s="29"/>
      <c r="C2" s="29"/>
      <c r="D2" s="29"/>
      <c r="H2" s="31"/>
      <c r="I2" s="31"/>
    </row>
    <row r="3" spans="1:11" x14ac:dyDescent="0.2">
      <c r="A3" s="32" t="s">
        <v>8</v>
      </c>
      <c r="B3" s="33"/>
      <c r="C3" s="33"/>
      <c r="D3" s="33"/>
      <c r="H3" s="31"/>
      <c r="I3" s="31"/>
    </row>
    <row r="4" spans="1:11" x14ac:dyDescent="0.2">
      <c r="A4" s="33"/>
      <c r="B4" s="33"/>
      <c r="C4" s="33"/>
      <c r="D4" s="33"/>
    </row>
    <row r="6" spans="1:11" ht="23.25" customHeight="1" x14ac:dyDescent="0.25">
      <c r="A6" s="36" t="s">
        <v>3</v>
      </c>
      <c r="B6" s="36"/>
      <c r="C6" s="36"/>
      <c r="D6" s="36"/>
      <c r="E6" s="36"/>
      <c r="F6" s="36"/>
      <c r="G6" s="36"/>
      <c r="H6" s="36"/>
      <c r="I6" s="36"/>
    </row>
    <row r="7" spans="1:11" ht="23.25" customHeight="1" x14ac:dyDescent="0.25">
      <c r="A7" s="36" t="s">
        <v>15</v>
      </c>
      <c r="B7" s="36"/>
      <c r="C7" s="36"/>
      <c r="D7" s="36"/>
      <c r="E7" s="36"/>
      <c r="F7" s="36"/>
      <c r="G7" s="36"/>
      <c r="H7" s="36"/>
      <c r="I7" s="36"/>
    </row>
    <row r="9" spans="1:11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1" t="s">
        <v>2</v>
      </c>
      <c r="F9" s="2" t="s">
        <v>4</v>
      </c>
      <c r="G9" s="2" t="s">
        <v>13</v>
      </c>
      <c r="H9" s="8" t="s">
        <v>12</v>
      </c>
      <c r="I9" s="9" t="s">
        <v>14</v>
      </c>
    </row>
    <row r="10" spans="1:11" ht="20" customHeight="1" x14ac:dyDescent="0.2">
      <c r="A10" s="3">
        <v>5100</v>
      </c>
      <c r="B10" s="3">
        <v>120</v>
      </c>
      <c r="C10" s="3" t="s">
        <v>62</v>
      </c>
      <c r="D10" s="3">
        <v>1</v>
      </c>
      <c r="E10" s="13" t="s">
        <v>31</v>
      </c>
      <c r="F10" s="3"/>
      <c r="G10" s="12">
        <v>133000</v>
      </c>
      <c r="H10" s="11">
        <v>67000</v>
      </c>
      <c r="I10" s="11">
        <f t="shared" ref="I10:I41" si="0">SUM(G10:H10)</f>
        <v>200000</v>
      </c>
    </row>
    <row r="11" spans="1:11" ht="20" customHeight="1" x14ac:dyDescent="0.2">
      <c r="A11" s="3">
        <v>5100</v>
      </c>
      <c r="B11" s="3">
        <v>150</v>
      </c>
      <c r="C11" s="3" t="s">
        <v>62</v>
      </c>
      <c r="D11" s="3">
        <v>1</v>
      </c>
      <c r="E11" s="13" t="s">
        <v>30</v>
      </c>
      <c r="F11" s="3"/>
      <c r="G11" s="12">
        <v>26000</v>
      </c>
      <c r="H11" s="11">
        <v>14000</v>
      </c>
      <c r="I11" s="11">
        <f t="shared" si="0"/>
        <v>40000</v>
      </c>
    </row>
    <row r="12" spans="1:11" ht="20" customHeight="1" x14ac:dyDescent="0.2">
      <c r="A12" s="3">
        <v>5100</v>
      </c>
      <c r="B12" s="3">
        <v>210</v>
      </c>
      <c r="C12" s="3" t="s">
        <v>62</v>
      </c>
      <c r="D12" s="3">
        <v>1</v>
      </c>
      <c r="E12" s="13" t="s">
        <v>32</v>
      </c>
      <c r="F12" s="3"/>
      <c r="G12" s="12">
        <v>17636.600000000002</v>
      </c>
      <c r="H12" s="11">
        <v>9213</v>
      </c>
      <c r="I12" s="11">
        <f t="shared" si="0"/>
        <v>26849.600000000002</v>
      </c>
    </row>
    <row r="13" spans="1:11" ht="20" customHeight="1" x14ac:dyDescent="0.2">
      <c r="A13" s="3">
        <v>5100</v>
      </c>
      <c r="B13" s="3">
        <v>220</v>
      </c>
      <c r="C13" s="3" t="s">
        <v>62</v>
      </c>
      <c r="D13" s="3">
        <v>1</v>
      </c>
      <c r="E13" s="13" t="s">
        <v>33</v>
      </c>
      <c r="F13" s="3"/>
      <c r="G13" s="12">
        <v>12469.5</v>
      </c>
      <c r="H13" s="11">
        <v>6349.5</v>
      </c>
      <c r="I13" s="11">
        <f t="shared" si="0"/>
        <v>18819</v>
      </c>
    </row>
    <row r="14" spans="1:11" ht="20" customHeight="1" x14ac:dyDescent="0.2">
      <c r="A14" s="3">
        <v>5100</v>
      </c>
      <c r="B14" s="3">
        <v>510</v>
      </c>
      <c r="C14" s="3" t="s">
        <v>62</v>
      </c>
      <c r="D14" s="3">
        <v>1</v>
      </c>
      <c r="E14" s="13" t="s">
        <v>35</v>
      </c>
      <c r="F14" s="3"/>
      <c r="G14" s="12">
        <v>3000</v>
      </c>
      <c r="H14" s="11">
        <v>1000</v>
      </c>
      <c r="I14" s="11">
        <f t="shared" si="0"/>
        <v>4000</v>
      </c>
      <c r="K14" s="10"/>
    </row>
    <row r="15" spans="1:11" ht="20" customHeight="1" x14ac:dyDescent="0.2">
      <c r="A15" s="3">
        <v>5100</v>
      </c>
      <c r="B15" s="3">
        <v>750</v>
      </c>
      <c r="C15" s="3" t="s">
        <v>62</v>
      </c>
      <c r="D15" s="3">
        <v>1</v>
      </c>
      <c r="E15" s="13" t="s">
        <v>34</v>
      </c>
      <c r="F15" s="3"/>
      <c r="G15" s="12">
        <v>4000</v>
      </c>
      <c r="H15" s="11">
        <v>2000</v>
      </c>
      <c r="I15" s="11">
        <f t="shared" si="0"/>
        <v>6000</v>
      </c>
      <c r="K15" s="10"/>
    </row>
    <row r="16" spans="1:11" ht="20" customHeight="1" x14ac:dyDescent="0.2">
      <c r="A16" s="3">
        <v>5200</v>
      </c>
      <c r="B16" s="3">
        <v>120</v>
      </c>
      <c r="C16" s="3" t="s">
        <v>62</v>
      </c>
      <c r="D16" s="3">
        <v>1</v>
      </c>
      <c r="E16" s="13" t="s">
        <v>31</v>
      </c>
      <c r="F16" s="3"/>
      <c r="G16" s="12">
        <v>26000</v>
      </c>
      <c r="H16" s="11">
        <v>14000</v>
      </c>
      <c r="I16" s="11">
        <f t="shared" si="0"/>
        <v>40000</v>
      </c>
      <c r="K16" s="17"/>
    </row>
    <row r="17" spans="1:11" ht="20" customHeight="1" x14ac:dyDescent="0.2">
      <c r="A17" s="3">
        <v>5200</v>
      </c>
      <c r="B17" s="3">
        <v>130</v>
      </c>
      <c r="C17" s="3" t="s">
        <v>62</v>
      </c>
      <c r="D17" s="3">
        <v>1</v>
      </c>
      <c r="E17" s="13" t="s">
        <v>36</v>
      </c>
      <c r="F17" s="3"/>
      <c r="G17" s="12">
        <v>6000</v>
      </c>
      <c r="H17" s="11">
        <v>4000</v>
      </c>
      <c r="I17" s="11">
        <f t="shared" si="0"/>
        <v>10000</v>
      </c>
      <c r="K17" s="17"/>
    </row>
    <row r="18" spans="1:11" ht="20" customHeight="1" x14ac:dyDescent="0.2">
      <c r="A18" s="3">
        <v>5200</v>
      </c>
      <c r="B18" s="3">
        <v>150</v>
      </c>
      <c r="C18" s="3" t="s">
        <v>62</v>
      </c>
      <c r="D18" s="3">
        <v>1</v>
      </c>
      <c r="E18" s="13" t="s">
        <v>30</v>
      </c>
      <c r="F18" s="3"/>
      <c r="G18" s="12">
        <v>4000</v>
      </c>
      <c r="H18" s="11">
        <v>2000</v>
      </c>
      <c r="I18" s="11">
        <f t="shared" si="0"/>
        <v>6000</v>
      </c>
      <c r="K18" s="18"/>
    </row>
    <row r="19" spans="1:11" ht="20" customHeight="1" x14ac:dyDescent="0.2">
      <c r="A19" s="3">
        <v>5200</v>
      </c>
      <c r="B19" s="3">
        <v>210</v>
      </c>
      <c r="C19" s="3" t="s">
        <v>62</v>
      </c>
      <c r="D19" s="3">
        <v>1</v>
      </c>
      <c r="E19" s="13" t="s">
        <v>32</v>
      </c>
      <c r="F19" s="3"/>
      <c r="G19" s="12">
        <v>4176.5200000000004</v>
      </c>
      <c r="H19" s="11">
        <v>2375.4</v>
      </c>
      <c r="I19" s="11">
        <f t="shared" si="0"/>
        <v>6551.92</v>
      </c>
      <c r="K19" s="19"/>
    </row>
    <row r="20" spans="1:11" ht="20" customHeight="1" x14ac:dyDescent="0.2">
      <c r="A20" s="3">
        <v>5200</v>
      </c>
      <c r="B20" s="3">
        <v>220</v>
      </c>
      <c r="C20" s="3" t="s">
        <v>62</v>
      </c>
      <c r="D20" s="3">
        <v>1</v>
      </c>
      <c r="E20" s="13" t="s">
        <v>33</v>
      </c>
      <c r="F20" s="3"/>
      <c r="G20" s="12">
        <v>2952.9</v>
      </c>
      <c r="H20" s="11">
        <v>1637.1</v>
      </c>
      <c r="I20" s="11">
        <f t="shared" si="0"/>
        <v>4590</v>
      </c>
    </row>
    <row r="21" spans="1:11" ht="20" customHeight="1" x14ac:dyDescent="0.2">
      <c r="A21" s="3">
        <v>5200</v>
      </c>
      <c r="B21" s="3">
        <v>510</v>
      </c>
      <c r="C21" s="3" t="s">
        <v>62</v>
      </c>
      <c r="D21" s="3">
        <v>1</v>
      </c>
      <c r="E21" s="13" t="s">
        <v>35</v>
      </c>
      <c r="F21" s="3"/>
      <c r="G21" s="12">
        <v>1500</v>
      </c>
      <c r="H21" s="11">
        <v>500</v>
      </c>
      <c r="I21" s="11">
        <f t="shared" si="0"/>
        <v>2000</v>
      </c>
    </row>
    <row r="22" spans="1:11" ht="20" customHeight="1" x14ac:dyDescent="0.2">
      <c r="A22" s="3">
        <v>5200</v>
      </c>
      <c r="B22" s="3">
        <v>750</v>
      </c>
      <c r="C22" s="3" t="s">
        <v>62</v>
      </c>
      <c r="D22" s="3">
        <v>1</v>
      </c>
      <c r="E22" s="13" t="s">
        <v>34</v>
      </c>
      <c r="F22" s="3"/>
      <c r="G22" s="12">
        <v>2600</v>
      </c>
      <c r="H22" s="11">
        <v>1400</v>
      </c>
      <c r="I22" s="11">
        <f t="shared" si="0"/>
        <v>4000</v>
      </c>
    </row>
    <row r="23" spans="1:11" ht="20" customHeight="1" x14ac:dyDescent="0.2">
      <c r="A23" s="3">
        <v>6130</v>
      </c>
      <c r="B23" s="3">
        <v>390</v>
      </c>
      <c r="C23" s="3" t="s">
        <v>62</v>
      </c>
      <c r="D23" s="3">
        <v>1</v>
      </c>
      <c r="E23" s="13" t="s">
        <v>37</v>
      </c>
      <c r="F23" s="3"/>
      <c r="G23" s="12">
        <v>2600</v>
      </c>
      <c r="H23" s="11">
        <v>1400</v>
      </c>
      <c r="I23" s="11">
        <f t="shared" si="0"/>
        <v>4000</v>
      </c>
    </row>
    <row r="24" spans="1:11" ht="20" customHeight="1" x14ac:dyDescent="0.2">
      <c r="A24" s="3">
        <v>7800</v>
      </c>
      <c r="B24" s="3">
        <v>160</v>
      </c>
      <c r="C24" s="3" t="s">
        <v>62</v>
      </c>
      <c r="D24" s="3">
        <v>1</v>
      </c>
      <c r="E24" s="13" t="s">
        <v>38</v>
      </c>
      <c r="F24" s="3"/>
      <c r="G24" s="12">
        <v>6500</v>
      </c>
      <c r="H24" s="11">
        <v>3500</v>
      </c>
      <c r="I24" s="11">
        <f t="shared" si="0"/>
        <v>10000</v>
      </c>
    </row>
    <row r="25" spans="1:11" ht="20" customHeight="1" x14ac:dyDescent="0.2">
      <c r="A25" s="3">
        <v>7800</v>
      </c>
      <c r="B25" s="3">
        <v>210</v>
      </c>
      <c r="C25" s="3" t="s">
        <v>62</v>
      </c>
      <c r="D25" s="3">
        <v>1</v>
      </c>
      <c r="E25" s="13" t="s">
        <v>32</v>
      </c>
      <c r="F25" s="3"/>
      <c r="G25" s="12">
        <v>703.30000000000007</v>
      </c>
      <c r="H25" s="11">
        <v>388.5</v>
      </c>
      <c r="I25" s="11">
        <f t="shared" si="0"/>
        <v>1091.8000000000002</v>
      </c>
    </row>
    <row r="26" spans="1:11" ht="20" customHeight="1" x14ac:dyDescent="0.2">
      <c r="A26" s="3">
        <v>7800</v>
      </c>
      <c r="B26" s="3">
        <v>220</v>
      </c>
      <c r="C26" s="3" t="s">
        <v>62</v>
      </c>
      <c r="D26" s="3">
        <v>1</v>
      </c>
      <c r="E26" s="13" t="s">
        <v>33</v>
      </c>
      <c r="F26" s="3"/>
      <c r="G26" s="12">
        <v>497.25</v>
      </c>
      <c r="H26" s="11">
        <v>267.75</v>
      </c>
      <c r="I26" s="11">
        <f t="shared" si="0"/>
        <v>765</v>
      </c>
    </row>
    <row r="27" spans="1:11" ht="20" customHeight="1" x14ac:dyDescent="0.2">
      <c r="A27" s="3">
        <v>7900</v>
      </c>
      <c r="B27" s="3">
        <v>160</v>
      </c>
      <c r="C27" s="3" t="s">
        <v>62</v>
      </c>
      <c r="D27" s="3">
        <v>1</v>
      </c>
      <c r="E27" s="13" t="s">
        <v>39</v>
      </c>
      <c r="F27" s="3"/>
      <c r="G27" s="12">
        <v>8000</v>
      </c>
      <c r="H27" s="11">
        <v>4000</v>
      </c>
      <c r="I27" s="11">
        <f t="shared" si="0"/>
        <v>12000</v>
      </c>
    </row>
    <row r="28" spans="1:11" ht="20" customHeight="1" x14ac:dyDescent="0.2">
      <c r="A28" s="3">
        <v>7900</v>
      </c>
      <c r="B28" s="3">
        <v>210</v>
      </c>
      <c r="C28" s="3" t="s">
        <v>62</v>
      </c>
      <c r="D28" s="3">
        <v>1</v>
      </c>
      <c r="E28" s="13" t="s">
        <v>32</v>
      </c>
      <c r="F28" s="3"/>
      <c r="G28" s="12">
        <v>865.6</v>
      </c>
      <c r="H28" s="11">
        <v>444</v>
      </c>
      <c r="I28" s="11">
        <f t="shared" si="0"/>
        <v>1309.5999999999999</v>
      </c>
    </row>
    <row r="29" spans="1:11" ht="20" customHeight="1" x14ac:dyDescent="0.2">
      <c r="A29" s="3">
        <v>7900</v>
      </c>
      <c r="B29" s="3">
        <v>220</v>
      </c>
      <c r="C29" s="3" t="s">
        <v>62</v>
      </c>
      <c r="D29" s="3">
        <v>1</v>
      </c>
      <c r="E29" s="13" t="s">
        <v>33</v>
      </c>
      <c r="F29" s="3"/>
      <c r="G29" s="12">
        <v>612</v>
      </c>
      <c r="H29" s="11">
        <v>306</v>
      </c>
      <c r="I29" s="11">
        <f t="shared" si="0"/>
        <v>918</v>
      </c>
    </row>
    <row r="30" spans="1:11" ht="20" customHeight="1" x14ac:dyDescent="0.2">
      <c r="A30" s="3">
        <v>7900</v>
      </c>
      <c r="B30" s="3">
        <v>510</v>
      </c>
      <c r="C30" s="3" t="s">
        <v>62</v>
      </c>
      <c r="D30" s="3">
        <v>1</v>
      </c>
      <c r="E30" s="13" t="s">
        <v>49</v>
      </c>
      <c r="F30" s="3"/>
      <c r="G30" s="12">
        <v>3000</v>
      </c>
      <c r="H30" s="11">
        <v>1000</v>
      </c>
      <c r="I30" s="11">
        <f t="shared" si="0"/>
        <v>4000</v>
      </c>
    </row>
    <row r="31" spans="1:11" ht="20" customHeight="1" x14ac:dyDescent="0.2">
      <c r="A31" s="3">
        <v>5200</v>
      </c>
      <c r="B31" s="3">
        <v>120</v>
      </c>
      <c r="C31" s="3" t="s">
        <v>62</v>
      </c>
      <c r="D31" s="3">
        <v>1</v>
      </c>
      <c r="E31" s="13" t="s">
        <v>45</v>
      </c>
      <c r="F31" s="3"/>
      <c r="G31" s="12"/>
      <c r="H31" s="11">
        <v>10500</v>
      </c>
      <c r="I31" s="11">
        <f t="shared" si="0"/>
        <v>10500</v>
      </c>
    </row>
    <row r="32" spans="1:11" ht="20" customHeight="1" x14ac:dyDescent="0.2">
      <c r="A32" s="3">
        <v>5200</v>
      </c>
      <c r="B32" s="3">
        <v>210</v>
      </c>
      <c r="C32" s="3" t="s">
        <v>62</v>
      </c>
      <c r="D32" s="3">
        <v>1</v>
      </c>
      <c r="E32" s="13" t="s">
        <v>40</v>
      </c>
      <c r="F32" s="3"/>
      <c r="G32" s="12"/>
      <c r="H32" s="11">
        <v>1165.5</v>
      </c>
      <c r="I32" s="11">
        <f t="shared" si="0"/>
        <v>1165.5</v>
      </c>
    </row>
    <row r="33" spans="1:16" ht="20" customHeight="1" x14ac:dyDescent="0.2">
      <c r="A33" s="3">
        <v>5200</v>
      </c>
      <c r="B33" s="3">
        <v>220</v>
      </c>
      <c r="C33" s="3" t="s">
        <v>62</v>
      </c>
      <c r="D33" s="3">
        <v>1</v>
      </c>
      <c r="E33" s="13" t="s">
        <v>41</v>
      </c>
      <c r="F33" s="3"/>
      <c r="G33" s="12"/>
      <c r="H33" s="11">
        <v>803.25</v>
      </c>
      <c r="I33" s="11">
        <f t="shared" si="0"/>
        <v>803.25</v>
      </c>
    </row>
    <row r="34" spans="1:16" ht="20" customHeight="1" x14ac:dyDescent="0.2">
      <c r="A34" s="3">
        <v>5100</v>
      </c>
      <c r="B34" s="3">
        <v>520</v>
      </c>
      <c r="C34" s="3" t="s">
        <v>55</v>
      </c>
      <c r="D34" s="3" t="s">
        <v>72</v>
      </c>
      <c r="E34" s="13" t="s">
        <v>61</v>
      </c>
      <c r="F34" s="3"/>
      <c r="G34" s="12">
        <v>1292000</v>
      </c>
      <c r="H34" s="11">
        <v>2000000</v>
      </c>
      <c r="I34" s="11">
        <f t="shared" si="0"/>
        <v>3292000</v>
      </c>
    </row>
    <row r="35" spans="1:16" ht="20" customHeight="1" x14ac:dyDescent="0.2">
      <c r="A35" s="3">
        <v>7800</v>
      </c>
      <c r="B35" s="3">
        <v>510</v>
      </c>
      <c r="C35" s="22" t="s">
        <v>73</v>
      </c>
      <c r="D35" s="22" t="s">
        <v>55</v>
      </c>
      <c r="E35" s="23" t="s">
        <v>47</v>
      </c>
      <c r="F35" s="22"/>
      <c r="G35" s="24"/>
      <c r="H35" s="25">
        <v>20000</v>
      </c>
      <c r="I35" s="11">
        <f t="shared" si="0"/>
        <v>20000</v>
      </c>
    </row>
    <row r="36" spans="1:16" ht="20" customHeight="1" x14ac:dyDescent="0.2">
      <c r="A36" s="3">
        <v>7900</v>
      </c>
      <c r="B36" s="3">
        <v>510</v>
      </c>
      <c r="C36" s="22" t="s">
        <v>73</v>
      </c>
      <c r="D36" s="22" t="s">
        <v>55</v>
      </c>
      <c r="E36" s="23" t="s">
        <v>48</v>
      </c>
      <c r="F36" s="22"/>
      <c r="G36" s="24">
        <f>50000+80834.53+591.14</f>
        <v>131425.67000000001</v>
      </c>
      <c r="H36" s="25">
        <v>28805.85</v>
      </c>
      <c r="I36" s="11">
        <f t="shared" si="0"/>
        <v>160231.52000000002</v>
      </c>
      <c r="K36" s="15"/>
      <c r="L36" s="15"/>
      <c r="M36" s="15"/>
      <c r="N36" s="15"/>
      <c r="P36" s="16"/>
    </row>
    <row r="37" spans="1:16" ht="20" customHeight="1" x14ac:dyDescent="0.2">
      <c r="A37" s="3">
        <v>7900</v>
      </c>
      <c r="B37" s="3">
        <v>642</v>
      </c>
      <c r="C37" s="22" t="s">
        <v>73</v>
      </c>
      <c r="D37" s="22" t="s">
        <v>55</v>
      </c>
      <c r="E37" s="23" t="s">
        <v>50</v>
      </c>
      <c r="F37" s="22"/>
      <c r="G37" s="24">
        <v>300000</v>
      </c>
      <c r="H37" s="25"/>
      <c r="I37" s="11">
        <f t="shared" si="0"/>
        <v>300000</v>
      </c>
      <c r="M37" s="15"/>
      <c r="N37" s="15"/>
      <c r="P37" s="16"/>
    </row>
    <row r="38" spans="1:16" ht="20" customHeight="1" x14ac:dyDescent="0.2">
      <c r="A38" s="3">
        <v>6500</v>
      </c>
      <c r="B38" s="3">
        <v>319</v>
      </c>
      <c r="C38" s="3" t="s">
        <v>74</v>
      </c>
      <c r="D38" s="3" t="s">
        <v>57</v>
      </c>
      <c r="E38" s="13" t="s">
        <v>58</v>
      </c>
      <c r="F38" s="3"/>
      <c r="G38" s="12"/>
      <c r="H38" s="11">
        <v>200000</v>
      </c>
      <c r="I38" s="11">
        <f t="shared" si="0"/>
        <v>200000</v>
      </c>
      <c r="M38" s="15"/>
      <c r="N38" s="15"/>
    </row>
    <row r="39" spans="1:16" ht="20" customHeight="1" x14ac:dyDescent="0.2">
      <c r="A39" s="3">
        <v>6500</v>
      </c>
      <c r="B39" s="3">
        <v>160</v>
      </c>
      <c r="C39" s="3" t="s">
        <v>74</v>
      </c>
      <c r="D39" s="3" t="s">
        <v>57</v>
      </c>
      <c r="E39" s="13" t="s">
        <v>25</v>
      </c>
      <c r="F39" s="3">
        <v>1.9</v>
      </c>
      <c r="G39" s="12"/>
      <c r="H39" s="11">
        <v>128250</v>
      </c>
      <c r="I39" s="11">
        <f t="shared" si="0"/>
        <v>128250</v>
      </c>
      <c r="M39" s="15"/>
      <c r="N39" s="15"/>
    </row>
    <row r="40" spans="1:16" ht="20" customHeight="1" x14ac:dyDescent="0.2">
      <c r="A40" s="3">
        <v>6500</v>
      </c>
      <c r="B40" s="3">
        <v>210</v>
      </c>
      <c r="C40" s="3" t="s">
        <v>74</v>
      </c>
      <c r="D40" s="3" t="s">
        <v>57</v>
      </c>
      <c r="E40" s="13" t="s">
        <v>27</v>
      </c>
      <c r="F40" s="3">
        <v>1.9</v>
      </c>
      <c r="G40" s="12"/>
      <c r="H40" s="11">
        <v>14210.1</v>
      </c>
      <c r="I40" s="11">
        <f t="shared" si="0"/>
        <v>14210.1</v>
      </c>
      <c r="M40" s="15"/>
      <c r="N40" s="15"/>
    </row>
    <row r="41" spans="1:16" ht="20" customHeight="1" x14ac:dyDescent="0.2">
      <c r="A41" s="3">
        <v>6500</v>
      </c>
      <c r="B41" s="3">
        <v>230</v>
      </c>
      <c r="C41" s="3" t="s">
        <v>74</v>
      </c>
      <c r="D41" s="3" t="s">
        <v>57</v>
      </c>
      <c r="E41" s="13" t="s">
        <v>28</v>
      </c>
      <c r="F41" s="3">
        <v>1.9</v>
      </c>
      <c r="G41" s="12"/>
      <c r="H41" s="11">
        <v>10117.629999999999</v>
      </c>
      <c r="I41" s="11">
        <f t="shared" si="0"/>
        <v>10117.629999999999</v>
      </c>
      <c r="M41" s="15"/>
      <c r="N41" s="15"/>
    </row>
    <row r="42" spans="1:16" ht="20" customHeight="1" x14ac:dyDescent="0.2">
      <c r="A42" s="3">
        <v>6500</v>
      </c>
      <c r="B42" s="3">
        <v>230</v>
      </c>
      <c r="C42" s="3" t="s">
        <v>74</v>
      </c>
      <c r="D42" s="3" t="s">
        <v>57</v>
      </c>
      <c r="E42" s="13" t="s">
        <v>26</v>
      </c>
      <c r="F42" s="3">
        <v>1.9</v>
      </c>
      <c r="G42" s="12"/>
      <c r="H42" s="11">
        <v>14345</v>
      </c>
      <c r="I42" s="11">
        <f t="shared" ref="I42:I73" si="1">SUM(G42:H42)</f>
        <v>14345</v>
      </c>
      <c r="M42" s="15"/>
      <c r="N42" s="15"/>
    </row>
    <row r="43" spans="1:16" ht="20" customHeight="1" x14ac:dyDescent="0.2">
      <c r="A43" s="3">
        <v>8200</v>
      </c>
      <c r="B43" s="3">
        <v>160</v>
      </c>
      <c r="C43" s="3" t="s">
        <v>74</v>
      </c>
      <c r="D43" s="3" t="s">
        <v>57</v>
      </c>
      <c r="E43" s="13" t="s">
        <v>25</v>
      </c>
      <c r="F43" s="3">
        <v>0.1</v>
      </c>
      <c r="G43" s="12"/>
      <c r="H43" s="11">
        <v>6750</v>
      </c>
      <c r="I43" s="11">
        <f t="shared" si="1"/>
        <v>6750</v>
      </c>
      <c r="M43" s="15"/>
      <c r="N43" s="15"/>
    </row>
    <row r="44" spans="1:16" ht="20" customHeight="1" x14ac:dyDescent="0.2">
      <c r="A44" s="3">
        <v>8200</v>
      </c>
      <c r="B44" s="3">
        <v>210</v>
      </c>
      <c r="C44" s="3" t="s">
        <v>74</v>
      </c>
      <c r="D44" s="3" t="s">
        <v>57</v>
      </c>
      <c r="E44" s="13" t="s">
        <v>27</v>
      </c>
      <c r="F44" s="3">
        <v>0.1</v>
      </c>
      <c r="G44" s="12"/>
      <c r="H44" s="11">
        <v>747.9</v>
      </c>
      <c r="I44" s="11">
        <f t="shared" si="1"/>
        <v>747.9</v>
      </c>
      <c r="M44" s="15"/>
      <c r="N44" s="15"/>
    </row>
    <row r="45" spans="1:16" ht="20" customHeight="1" x14ac:dyDescent="0.2">
      <c r="A45" s="3">
        <v>8200</v>
      </c>
      <c r="B45" s="3">
        <v>230</v>
      </c>
      <c r="C45" s="3" t="s">
        <v>74</v>
      </c>
      <c r="D45" s="3" t="s">
        <v>57</v>
      </c>
      <c r="E45" s="13" t="s">
        <v>28</v>
      </c>
      <c r="F45" s="3">
        <v>0.1</v>
      </c>
      <c r="G45" s="12"/>
      <c r="H45" s="11">
        <v>516.37</v>
      </c>
      <c r="I45" s="11">
        <f t="shared" si="1"/>
        <v>516.37</v>
      </c>
      <c r="M45" s="15"/>
      <c r="N45" s="15"/>
    </row>
    <row r="46" spans="1:16" ht="20" customHeight="1" x14ac:dyDescent="0.2">
      <c r="A46" s="3">
        <v>8200</v>
      </c>
      <c r="B46" s="3">
        <v>230</v>
      </c>
      <c r="C46" s="3" t="s">
        <v>74</v>
      </c>
      <c r="D46" s="3" t="s">
        <v>57</v>
      </c>
      <c r="E46" s="13" t="s">
        <v>26</v>
      </c>
      <c r="F46" s="3">
        <v>0.1</v>
      </c>
      <c r="G46" s="12"/>
      <c r="H46" s="11">
        <v>755</v>
      </c>
      <c r="I46" s="11">
        <f t="shared" si="1"/>
        <v>755</v>
      </c>
      <c r="M46" s="15"/>
      <c r="N46" s="15"/>
    </row>
    <row r="47" spans="1:16" ht="20" customHeight="1" x14ac:dyDescent="0.2">
      <c r="A47" s="3">
        <v>5100</v>
      </c>
      <c r="B47" s="3">
        <v>230</v>
      </c>
      <c r="C47" s="20" t="s">
        <v>79</v>
      </c>
      <c r="D47" s="3" t="s">
        <v>57</v>
      </c>
      <c r="E47" s="13" t="s">
        <v>42</v>
      </c>
      <c r="F47" s="3">
        <v>5</v>
      </c>
      <c r="G47" s="12"/>
      <c r="H47" s="11">
        <v>34000</v>
      </c>
      <c r="I47" s="11">
        <f t="shared" si="1"/>
        <v>34000</v>
      </c>
      <c r="M47" s="15"/>
      <c r="N47" s="15"/>
    </row>
    <row r="48" spans="1:16" ht="20" customHeight="1" x14ac:dyDescent="0.2">
      <c r="A48" s="3">
        <v>5100</v>
      </c>
      <c r="B48" s="3">
        <v>310</v>
      </c>
      <c r="C48" s="20" t="s">
        <v>79</v>
      </c>
      <c r="D48" s="3" t="s">
        <v>57</v>
      </c>
      <c r="E48" s="13" t="s">
        <v>43</v>
      </c>
      <c r="F48" s="3"/>
      <c r="G48" s="12">
        <v>600000</v>
      </c>
      <c r="H48" s="11">
        <v>600000</v>
      </c>
      <c r="I48" s="11">
        <f t="shared" si="1"/>
        <v>1200000</v>
      </c>
      <c r="M48" s="15"/>
      <c r="N48" s="15"/>
    </row>
    <row r="49" spans="1:14" ht="20" customHeight="1" x14ac:dyDescent="0.2">
      <c r="A49" s="3">
        <v>5100</v>
      </c>
      <c r="B49" s="3">
        <v>120</v>
      </c>
      <c r="C49" s="20" t="s">
        <v>79</v>
      </c>
      <c r="D49" s="3" t="s">
        <v>56</v>
      </c>
      <c r="E49" s="13" t="s">
        <v>44</v>
      </c>
      <c r="F49" s="3">
        <v>5</v>
      </c>
      <c r="G49" s="12"/>
      <c r="H49" s="11">
        <v>310000</v>
      </c>
      <c r="I49" s="11">
        <f t="shared" si="1"/>
        <v>310000</v>
      </c>
      <c r="M49" s="15"/>
      <c r="N49" s="15"/>
    </row>
    <row r="50" spans="1:14" ht="20" customHeight="1" x14ac:dyDescent="0.2">
      <c r="A50" s="3">
        <v>5100</v>
      </c>
      <c r="B50" s="3">
        <v>210</v>
      </c>
      <c r="C50" s="20" t="s">
        <v>79</v>
      </c>
      <c r="D50" s="3" t="s">
        <v>56</v>
      </c>
      <c r="E50" s="13" t="s">
        <v>40</v>
      </c>
      <c r="F50" s="3">
        <v>5</v>
      </c>
      <c r="G50" s="12"/>
      <c r="H50" s="11">
        <v>34410</v>
      </c>
      <c r="I50" s="11">
        <f t="shared" si="1"/>
        <v>34410</v>
      </c>
      <c r="M50" s="15"/>
      <c r="N50" s="15"/>
    </row>
    <row r="51" spans="1:14" ht="20" customHeight="1" x14ac:dyDescent="0.2">
      <c r="A51" s="3">
        <v>5100</v>
      </c>
      <c r="B51" s="3">
        <v>220</v>
      </c>
      <c r="C51" s="20" t="s">
        <v>79</v>
      </c>
      <c r="D51" s="3" t="s">
        <v>56</v>
      </c>
      <c r="E51" s="13" t="s">
        <v>41</v>
      </c>
      <c r="F51" s="3">
        <v>5</v>
      </c>
      <c r="G51" s="12"/>
      <c r="H51" s="11">
        <v>23715</v>
      </c>
      <c r="I51" s="11">
        <f t="shared" si="1"/>
        <v>23715</v>
      </c>
      <c r="M51" s="15"/>
      <c r="N51" s="15"/>
    </row>
    <row r="52" spans="1:14" ht="20" customHeight="1" x14ac:dyDescent="0.2">
      <c r="A52" s="3">
        <v>5100</v>
      </c>
      <c r="B52" s="3">
        <v>510</v>
      </c>
      <c r="C52" s="20" t="s">
        <v>79</v>
      </c>
      <c r="D52" s="3" t="s">
        <v>56</v>
      </c>
      <c r="E52" s="13" t="s">
        <v>46</v>
      </c>
      <c r="F52" s="3"/>
      <c r="G52" s="12"/>
      <c r="H52" s="11">
        <v>5000</v>
      </c>
      <c r="I52" s="11">
        <f t="shared" si="1"/>
        <v>5000</v>
      </c>
      <c r="M52" s="15"/>
      <c r="N52" s="15"/>
    </row>
    <row r="53" spans="1:14" ht="20" customHeight="1" x14ac:dyDescent="0.2">
      <c r="A53" s="3">
        <v>5100</v>
      </c>
      <c r="B53" s="3">
        <v>369</v>
      </c>
      <c r="C53" s="3" t="s">
        <v>76</v>
      </c>
      <c r="D53" s="3" t="s">
        <v>75</v>
      </c>
      <c r="E53" s="13" t="s">
        <v>51</v>
      </c>
      <c r="F53" s="3"/>
      <c r="G53" s="12">
        <v>400000</v>
      </c>
      <c r="H53" s="11"/>
      <c r="I53" s="11">
        <f t="shared" si="1"/>
        <v>400000</v>
      </c>
      <c r="M53" s="15"/>
      <c r="N53" s="15"/>
    </row>
    <row r="54" spans="1:14" ht="20" customHeight="1" x14ac:dyDescent="0.2">
      <c r="A54" s="3">
        <v>5100</v>
      </c>
      <c r="B54" s="3">
        <v>390</v>
      </c>
      <c r="C54" s="3" t="s">
        <v>76</v>
      </c>
      <c r="D54" s="3" t="s">
        <v>75</v>
      </c>
      <c r="E54" s="13" t="s">
        <v>52</v>
      </c>
      <c r="F54" s="3"/>
      <c r="G54" s="12">
        <v>50000</v>
      </c>
      <c r="H54" s="11"/>
      <c r="I54" s="11">
        <f t="shared" si="1"/>
        <v>50000</v>
      </c>
      <c r="M54" s="15"/>
      <c r="N54" s="15"/>
    </row>
    <row r="55" spans="1:14" ht="20" customHeight="1" x14ac:dyDescent="0.2">
      <c r="A55" s="3">
        <v>5100</v>
      </c>
      <c r="B55" s="3">
        <v>369</v>
      </c>
      <c r="C55" s="3" t="s">
        <v>76</v>
      </c>
      <c r="D55" s="3" t="s">
        <v>75</v>
      </c>
      <c r="E55" s="13" t="s">
        <v>53</v>
      </c>
      <c r="F55" s="3"/>
      <c r="G55" s="12">
        <v>335691.11</v>
      </c>
      <c r="H55" s="11"/>
      <c r="I55" s="11">
        <f t="shared" si="1"/>
        <v>335691.11</v>
      </c>
      <c r="M55" s="15"/>
      <c r="N55" s="15"/>
    </row>
    <row r="56" spans="1:14" ht="20" customHeight="1" x14ac:dyDescent="0.2">
      <c r="A56" s="3">
        <v>7200</v>
      </c>
      <c r="B56" s="3">
        <v>100</v>
      </c>
      <c r="C56" s="3" t="s">
        <v>77</v>
      </c>
      <c r="D56" s="3" t="s">
        <v>60</v>
      </c>
      <c r="E56" s="13" t="s">
        <v>63</v>
      </c>
      <c r="F56" s="3">
        <v>125</v>
      </c>
      <c r="G56" s="12">
        <v>62500</v>
      </c>
      <c r="H56" s="11"/>
      <c r="I56" s="11">
        <f t="shared" si="1"/>
        <v>62500</v>
      </c>
      <c r="M56" s="15"/>
      <c r="N56" s="15"/>
    </row>
    <row r="57" spans="1:14" ht="20" customHeight="1" x14ac:dyDescent="0.2">
      <c r="A57" s="3">
        <v>7200</v>
      </c>
      <c r="B57" s="3">
        <v>210</v>
      </c>
      <c r="C57" s="3" t="s">
        <v>77</v>
      </c>
      <c r="D57" s="3" t="s">
        <v>60</v>
      </c>
      <c r="E57" s="13" t="s">
        <v>64</v>
      </c>
      <c r="F57" s="3">
        <v>125</v>
      </c>
      <c r="G57" s="12">
        <v>6762.5</v>
      </c>
      <c r="H57" s="11"/>
      <c r="I57" s="11">
        <f t="shared" si="1"/>
        <v>6762.5</v>
      </c>
    </row>
    <row r="58" spans="1:14" ht="20" customHeight="1" x14ac:dyDescent="0.2">
      <c r="A58" s="3">
        <v>7200</v>
      </c>
      <c r="B58" s="3">
        <v>220</v>
      </c>
      <c r="C58" s="3" t="s">
        <v>77</v>
      </c>
      <c r="D58" s="3" t="s">
        <v>60</v>
      </c>
      <c r="E58" s="13" t="s">
        <v>65</v>
      </c>
      <c r="F58" s="3">
        <v>125</v>
      </c>
      <c r="G58" s="12">
        <v>4781.25</v>
      </c>
      <c r="H58" s="11"/>
      <c r="I58" s="11">
        <f t="shared" si="1"/>
        <v>4781.25</v>
      </c>
      <c r="K58" s="15"/>
      <c r="L58" s="15"/>
    </row>
    <row r="59" spans="1:14" ht="20" customHeight="1" x14ac:dyDescent="0.2">
      <c r="A59" s="3">
        <v>7200</v>
      </c>
      <c r="B59" s="3">
        <v>100</v>
      </c>
      <c r="C59" s="3" t="s">
        <v>77</v>
      </c>
      <c r="D59" s="3" t="s">
        <v>60</v>
      </c>
      <c r="E59" s="13" t="s">
        <v>66</v>
      </c>
      <c r="F59" s="3">
        <v>650</v>
      </c>
      <c r="G59" s="12">
        <v>346886.85</v>
      </c>
      <c r="H59" s="11"/>
      <c r="I59" s="11">
        <f t="shared" si="1"/>
        <v>346886.85</v>
      </c>
    </row>
    <row r="60" spans="1:14" ht="20" customHeight="1" x14ac:dyDescent="0.2">
      <c r="A60" s="3">
        <v>7200</v>
      </c>
      <c r="B60" s="3">
        <v>210</v>
      </c>
      <c r="C60" s="3" t="s">
        <v>77</v>
      </c>
      <c r="D60" s="3" t="s">
        <v>60</v>
      </c>
      <c r="E60" s="13" t="s">
        <v>67</v>
      </c>
      <c r="F60" s="3">
        <v>650</v>
      </c>
      <c r="G60" s="12">
        <v>37533.160000000003</v>
      </c>
      <c r="H60" s="11"/>
      <c r="I60" s="11">
        <f t="shared" si="1"/>
        <v>37533.160000000003</v>
      </c>
    </row>
    <row r="61" spans="1:14" ht="20" customHeight="1" x14ac:dyDescent="0.2">
      <c r="A61" s="3">
        <v>7200</v>
      </c>
      <c r="B61" s="3">
        <v>220</v>
      </c>
      <c r="C61" s="3" t="s">
        <v>77</v>
      </c>
      <c r="D61" s="3" t="s">
        <v>60</v>
      </c>
      <c r="E61" s="13" t="s">
        <v>68</v>
      </c>
      <c r="F61" s="3">
        <v>650</v>
      </c>
      <c r="G61" s="12">
        <v>26536.84</v>
      </c>
      <c r="H61" s="11"/>
      <c r="I61" s="11">
        <f t="shared" si="1"/>
        <v>26536.84</v>
      </c>
    </row>
    <row r="62" spans="1:14" ht="20" customHeight="1" x14ac:dyDescent="0.2">
      <c r="A62" s="3">
        <v>5100</v>
      </c>
      <c r="B62" s="3">
        <v>100</v>
      </c>
      <c r="C62" s="3" t="s">
        <v>77</v>
      </c>
      <c r="D62" s="3" t="s">
        <v>60</v>
      </c>
      <c r="E62" s="13" t="s">
        <v>71</v>
      </c>
      <c r="F62" s="3">
        <v>877</v>
      </c>
      <c r="G62" s="12">
        <v>723533.31</v>
      </c>
      <c r="H62" s="11"/>
      <c r="I62" s="11">
        <f t="shared" si="1"/>
        <v>723533.31</v>
      </c>
    </row>
    <row r="63" spans="1:14" ht="20" customHeight="1" x14ac:dyDescent="0.2">
      <c r="A63" s="3">
        <v>5100</v>
      </c>
      <c r="B63" s="3">
        <v>210</v>
      </c>
      <c r="C63" s="3" t="s">
        <v>77</v>
      </c>
      <c r="D63" s="3" t="s">
        <v>60</v>
      </c>
      <c r="E63" s="13" t="s">
        <v>69</v>
      </c>
      <c r="F63" s="3">
        <v>877</v>
      </c>
      <c r="G63" s="12">
        <v>78286.3</v>
      </c>
      <c r="H63" s="11"/>
      <c r="I63" s="11">
        <f t="shared" si="1"/>
        <v>78286.3</v>
      </c>
    </row>
    <row r="64" spans="1:14" ht="20" customHeight="1" x14ac:dyDescent="0.2">
      <c r="A64" s="3">
        <v>5100</v>
      </c>
      <c r="B64" s="3">
        <v>220</v>
      </c>
      <c r="C64" s="3" t="s">
        <v>77</v>
      </c>
      <c r="D64" s="3" t="s">
        <v>60</v>
      </c>
      <c r="E64" s="13" t="s">
        <v>70</v>
      </c>
      <c r="F64" s="3">
        <v>877</v>
      </c>
      <c r="G64" s="12">
        <v>55350.3</v>
      </c>
      <c r="H64" s="11"/>
      <c r="I64" s="11">
        <f t="shared" si="1"/>
        <v>55350.3</v>
      </c>
    </row>
    <row r="65" spans="1:9" ht="20" customHeight="1" x14ac:dyDescent="0.2">
      <c r="A65" s="3">
        <v>7200</v>
      </c>
      <c r="B65" s="3">
        <v>100</v>
      </c>
      <c r="C65" s="3" t="s">
        <v>77</v>
      </c>
      <c r="D65" s="3" t="s">
        <v>60</v>
      </c>
      <c r="E65" s="13" t="s">
        <v>19</v>
      </c>
      <c r="F65" s="3">
        <v>125</v>
      </c>
      <c r="G65" s="12">
        <v>270710</v>
      </c>
      <c r="H65" s="11"/>
      <c r="I65" s="11">
        <f t="shared" si="1"/>
        <v>270710</v>
      </c>
    </row>
    <row r="66" spans="1:9" ht="20" customHeight="1" x14ac:dyDescent="0.2">
      <c r="A66" s="3">
        <v>7200</v>
      </c>
      <c r="B66" s="3">
        <v>220</v>
      </c>
      <c r="C66" s="3" t="s">
        <v>77</v>
      </c>
      <c r="D66" s="3" t="s">
        <v>60</v>
      </c>
      <c r="E66" s="13" t="s">
        <v>20</v>
      </c>
      <c r="F66" s="3">
        <v>125</v>
      </c>
      <c r="G66" s="12">
        <v>20709</v>
      </c>
      <c r="H66" s="11"/>
      <c r="I66" s="11">
        <f t="shared" si="1"/>
        <v>20709</v>
      </c>
    </row>
    <row r="67" spans="1:9" ht="20" customHeight="1" x14ac:dyDescent="0.2">
      <c r="A67" s="3">
        <v>7200</v>
      </c>
      <c r="B67" s="3">
        <v>100</v>
      </c>
      <c r="C67" s="3" t="s">
        <v>77</v>
      </c>
      <c r="D67" s="3" t="s">
        <v>60</v>
      </c>
      <c r="E67" s="13" t="s">
        <v>21</v>
      </c>
      <c r="F67" s="3">
        <v>650</v>
      </c>
      <c r="G67" s="12">
        <v>1407692</v>
      </c>
      <c r="H67" s="11"/>
      <c r="I67" s="11">
        <f t="shared" si="1"/>
        <v>1407692</v>
      </c>
    </row>
    <row r="68" spans="1:9" ht="20" customHeight="1" x14ac:dyDescent="0.2">
      <c r="A68" s="3">
        <v>7200</v>
      </c>
      <c r="B68" s="3">
        <v>220</v>
      </c>
      <c r="C68" s="3" t="s">
        <v>77</v>
      </c>
      <c r="D68" s="3" t="s">
        <v>60</v>
      </c>
      <c r="E68" s="13" t="s">
        <v>22</v>
      </c>
      <c r="F68" s="3">
        <v>650</v>
      </c>
      <c r="G68" s="12">
        <v>107688.43799999999</v>
      </c>
      <c r="H68" s="11"/>
      <c r="I68" s="11">
        <f t="shared" si="1"/>
        <v>107688.43799999999</v>
      </c>
    </row>
    <row r="69" spans="1:9" ht="20" customHeight="1" x14ac:dyDescent="0.2">
      <c r="A69" s="3">
        <v>5100</v>
      </c>
      <c r="B69" s="3">
        <v>100</v>
      </c>
      <c r="C69" s="3" t="s">
        <v>77</v>
      </c>
      <c r="D69" s="3" t="s">
        <v>60</v>
      </c>
      <c r="E69" s="13" t="s">
        <v>23</v>
      </c>
      <c r="F69" s="3">
        <v>877</v>
      </c>
      <c r="G69" s="12">
        <v>1166218.6800000002</v>
      </c>
      <c r="H69" s="11"/>
      <c r="I69" s="11">
        <f t="shared" si="1"/>
        <v>1166218.6800000002</v>
      </c>
    </row>
    <row r="70" spans="1:9" ht="20" customHeight="1" x14ac:dyDescent="0.2">
      <c r="A70" s="3">
        <v>5100</v>
      </c>
      <c r="B70" s="3">
        <v>220</v>
      </c>
      <c r="C70" s="3" t="s">
        <v>77</v>
      </c>
      <c r="D70" s="3" t="s">
        <v>60</v>
      </c>
      <c r="E70" s="13" t="s">
        <v>24</v>
      </c>
      <c r="F70" s="3">
        <v>877</v>
      </c>
      <c r="G70" s="12">
        <v>89215.729020000013</v>
      </c>
      <c r="H70" s="11"/>
      <c r="I70" s="11">
        <f t="shared" si="1"/>
        <v>89215.729020000013</v>
      </c>
    </row>
    <row r="71" spans="1:9" ht="20" customHeight="1" x14ac:dyDescent="0.2">
      <c r="A71" s="3">
        <v>7900</v>
      </c>
      <c r="B71" s="3">
        <v>390</v>
      </c>
      <c r="C71" s="3" t="s">
        <v>77</v>
      </c>
      <c r="D71" s="3" t="s">
        <v>60</v>
      </c>
      <c r="E71" s="13" t="s">
        <v>29</v>
      </c>
      <c r="F71" s="3"/>
      <c r="G71" s="12"/>
      <c r="H71" s="11">
        <v>300000</v>
      </c>
      <c r="I71" s="11">
        <f t="shared" si="1"/>
        <v>300000</v>
      </c>
    </row>
    <row r="72" spans="1:9" ht="20" customHeight="1" x14ac:dyDescent="0.2">
      <c r="A72" s="3">
        <v>7200</v>
      </c>
      <c r="B72" s="3">
        <v>792</v>
      </c>
      <c r="C72" s="3" t="s">
        <v>78</v>
      </c>
      <c r="D72" s="3" t="s">
        <v>59</v>
      </c>
      <c r="E72" s="13" t="s">
        <v>18</v>
      </c>
      <c r="F72" s="3"/>
      <c r="G72" s="12">
        <v>372197.19</v>
      </c>
      <c r="H72" s="11">
        <v>203944.15</v>
      </c>
      <c r="I72" s="11">
        <f t="shared" si="1"/>
        <v>576141.34</v>
      </c>
    </row>
    <row r="73" spans="1:9" x14ac:dyDescent="0.2">
      <c r="A73" s="34" t="s">
        <v>5</v>
      </c>
      <c r="B73" s="34"/>
      <c r="C73" s="34"/>
      <c r="D73" s="34"/>
      <c r="E73" s="34"/>
      <c r="F73" s="34"/>
      <c r="G73" s="4">
        <f>SUM(G10:G72)</f>
        <v>8151831.9970200006</v>
      </c>
      <c r="H73" s="4">
        <f>SUM(H10:H72)</f>
        <v>4084817</v>
      </c>
      <c r="I73" s="4">
        <f>SUM(I10:I72)</f>
        <v>12236648.997019997</v>
      </c>
    </row>
    <row r="74" spans="1:9" x14ac:dyDescent="0.2">
      <c r="G74" s="10"/>
      <c r="H74" s="10"/>
      <c r="I74" s="14"/>
    </row>
    <row r="75" spans="1:9" x14ac:dyDescent="0.2">
      <c r="A75" s="35" t="s">
        <v>16</v>
      </c>
      <c r="B75" s="35"/>
      <c r="C75" s="35"/>
      <c r="G75" s="21"/>
      <c r="H75" s="5"/>
    </row>
    <row r="76" spans="1:9" x14ac:dyDescent="0.2">
      <c r="A76" s="7"/>
      <c r="B76" s="7"/>
      <c r="C76" s="6" t="s">
        <v>7</v>
      </c>
      <c r="D76" s="27" t="s">
        <v>6</v>
      </c>
      <c r="E76" s="27"/>
      <c r="F76" s="7"/>
      <c r="G76" s="7"/>
      <c r="H76" s="5"/>
    </row>
    <row r="78" spans="1:9" x14ac:dyDescent="0.2">
      <c r="A78" s="26" t="s">
        <v>11</v>
      </c>
      <c r="B78" s="26"/>
      <c r="C78" s="26"/>
      <c r="D78" s="26"/>
      <c r="E78" s="26"/>
      <c r="F78" s="26"/>
      <c r="G78" s="26"/>
    </row>
    <row r="81" spans="7:7" x14ac:dyDescent="0.2">
      <c r="G81" s="15"/>
    </row>
  </sheetData>
  <sortState xmlns:xlrd2="http://schemas.microsoft.com/office/spreadsheetml/2017/richdata2" ref="A10:I71">
    <sortCondition ref="D10:D71"/>
  </sortState>
  <mergeCells count="9">
    <mergeCell ref="A78:G78"/>
    <mergeCell ref="D76:E76"/>
    <mergeCell ref="A1:D2"/>
    <mergeCell ref="H1:I3"/>
    <mergeCell ref="A3:D4"/>
    <mergeCell ref="A73:F73"/>
    <mergeCell ref="A75:C75"/>
    <mergeCell ref="A7:I7"/>
    <mergeCell ref="A6:I6"/>
  </mergeCells>
  <pageMargins left="0.7" right="0.7" top="0.75" bottom="0.75" header="0.3" footer="0.3"/>
  <pageSetup scale="5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Props1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D9630B-119C-40F2-A3DA-70F1F526277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ef373230-e173-4e6a-8f42-59bce9da1dde"/>
    <ds:schemaRef ds:uri="6175c4d1-a53c-410c-92b6-74bcb683b4a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Sheet1!Print_Titles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2021-12-05T18:39:03Z</cp:lastPrinted>
  <dcterms:created xsi:type="dcterms:W3CDTF">2021-06-09T18:28:06Z</dcterms:created>
  <dcterms:modified xsi:type="dcterms:W3CDTF">2022-04-11T17:50:23Z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