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F7847862-4178-4F43-860A-C337C30A1A35}" xr6:coauthVersionLast="47" xr6:coauthVersionMax="47" xr10:uidLastSave="{00000000-0000-0000-0000-000000000000}"/>
  <bookViews>
    <workbookView xWindow="0" yWindow="500" windowWidth="28800" windowHeight="11860" xr2:uid="{00000000-000D-0000-FFFF-FFFF00000000}"/>
  </bookViews>
  <sheets>
    <sheet name="Sheet1" sheetId="1" r:id="rId1"/>
  </sheets>
  <definedNames>
    <definedName name="_xlnm._FilterDatabase" localSheetId="0" hidden="1">Sheet1!$A$7:$I$119</definedName>
    <definedName name="Account_Title">Sheet1!$E$7</definedName>
    <definedName name="Activity_Number">Sheet1!$D$7</definedName>
    <definedName name="Amount_for_1_3_allocation">Sheet1!$H$7</definedName>
    <definedName name="Amount_for_2_3_allocation">Sheet1!$G$7</definedName>
    <definedName name="FTE__Position">Sheet1!$F$7</definedName>
    <definedName name="Function">Sheet1!$A$7</definedName>
    <definedName name="Object">Sheet1!$B$7</definedName>
    <definedName name="_xlnm.Print_Titles" localSheetId="0">Sheet1!$7:$7</definedName>
    <definedName name="Total_allocation">Sheet1!$I$7</definedName>
    <definedName name="Use_of__Funds_Number">Sheet1!$C$7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3" i="1" l="1"/>
  <c r="I113" i="1" l="1"/>
  <c r="I112" i="1"/>
  <c r="I111" i="1"/>
  <c r="I110" i="1"/>
  <c r="I109" i="1"/>
  <c r="I67" i="1"/>
  <c r="I101" i="1"/>
  <c r="I102" i="1"/>
  <c r="I68" i="1"/>
  <c r="I114" i="1"/>
  <c r="I98" i="1"/>
  <c r="I95" i="1"/>
  <c r="I96" i="1"/>
  <c r="I97" i="1"/>
  <c r="I94" i="1"/>
  <c r="I93" i="1"/>
  <c r="I92" i="1"/>
  <c r="I91" i="1"/>
  <c r="I89" i="1"/>
  <c r="I88" i="1"/>
  <c r="I87" i="1"/>
  <c r="I86" i="1"/>
  <c r="I85" i="1"/>
  <c r="I84" i="1"/>
  <c r="I90" i="1"/>
  <c r="I78" i="1"/>
  <c r="I77" i="1"/>
  <c r="I76" i="1"/>
  <c r="I66" i="1"/>
  <c r="I59" i="1"/>
  <c r="I58" i="1"/>
  <c r="I57" i="1"/>
  <c r="I56" i="1"/>
  <c r="I51" i="1"/>
  <c r="I50" i="1"/>
  <c r="I53" i="1"/>
  <c r="I55" i="1"/>
  <c r="I54" i="1"/>
  <c r="I41" i="1"/>
  <c r="I40" i="1"/>
  <c r="I39" i="1"/>
  <c r="I38" i="1"/>
  <c r="I37" i="1"/>
  <c r="I36" i="1"/>
  <c r="I35" i="1"/>
  <c r="I52" i="1"/>
  <c r="I34" i="1"/>
  <c r="I33" i="1"/>
  <c r="I32" i="1"/>
  <c r="I31" i="1"/>
  <c r="I30" i="1"/>
  <c r="I29" i="1"/>
  <c r="I65" i="1" l="1"/>
  <c r="I61" i="1"/>
  <c r="I64" i="1"/>
  <c r="I62" i="1"/>
  <c r="I63" i="1"/>
  <c r="H116" i="1"/>
  <c r="G116" i="1"/>
  <c r="I115" i="1"/>
  <c r="I108" i="1"/>
  <c r="I107" i="1"/>
  <c r="I106" i="1"/>
  <c r="I105" i="1"/>
  <c r="I104" i="1"/>
  <c r="I100" i="1"/>
  <c r="I99" i="1"/>
  <c r="I83" i="1"/>
  <c r="I80" i="1"/>
  <c r="I79" i="1"/>
  <c r="I75" i="1"/>
  <c r="I74" i="1"/>
  <c r="I73" i="1"/>
  <c r="I72" i="1"/>
  <c r="I71" i="1"/>
  <c r="I70" i="1"/>
  <c r="I69" i="1"/>
  <c r="I60" i="1"/>
  <c r="I82" i="1"/>
  <c r="I81" i="1"/>
  <c r="I49" i="1"/>
  <c r="I48" i="1"/>
  <c r="I47" i="1"/>
  <c r="I46" i="1"/>
  <c r="I45" i="1"/>
  <c r="I44" i="1"/>
  <c r="I43" i="1"/>
  <c r="I42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116" i="1" l="1"/>
</calcChain>
</file>

<file path=xl/sharedStrings.xml><?xml version="1.0" encoding="utf-8"?>
<sst xmlns="http://schemas.openxmlformats.org/spreadsheetml/2006/main" count="201" uniqueCount="140">
  <si>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</si>
  <si>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</si>
  <si>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</si>
  <si>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</si>
  <si>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</si>
  <si>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</si>
  <si>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</si>
  <si>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</si>
  <si>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</si>
  <si>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</si>
  <si>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</si>
  <si>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</si>
  <si>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</si>
  <si>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</si>
  <si>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</si>
  <si>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</si>
  <si>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</si>
  <si>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</si>
  <si>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r>
      <t xml:space="preserve">A) </t>
    </r>
    <r>
      <rPr>
        <u/>
        <sz val="11"/>
        <color theme="1"/>
        <rFont val="Arial"/>
        <family val="2"/>
      </rPr>
      <t>Leon County School District</t>
    </r>
    <r>
      <rPr>
        <sz val="11"/>
        <color theme="1"/>
        <rFont val="Arial"/>
        <family val="2"/>
      </rPr>
      <t xml:space="preserve">
     Name of Eligible Recipient </t>
    </r>
  </si>
  <si>
    <t>2R</t>
  </si>
  <si>
    <t>2J</t>
  </si>
  <si>
    <t>Administrative/Indirect Costs (5%)</t>
  </si>
  <si>
    <t>Salary costs for Bus Drivers to deliver meals to Digital Academy students at bus stops in FY 20/21 (Meal Delivery)</t>
  </si>
  <si>
    <t>Benefits costs for District Bus Assistants to perform enhanced cleaning and sanitation on District school buses in FY 20/21 (Bus Sanitation)</t>
  </si>
  <si>
    <t>Salary costs for District Bus Assistants to perform enhanced cleaning and sanitation on District school buses in FY 20/21 (Bus Sanitation)</t>
  </si>
  <si>
    <t>Benefit costs for Bus Drivers to deliver meals to Digital Academy students at bus stops in FY 20/21 (Meal Delivery)</t>
  </si>
  <si>
    <t>Benefits costs to cover COVID leave for staff required to quarantine during the 20/21 and 21/22 school years (COVID Leave)</t>
  </si>
  <si>
    <t>Salary costs to cover COVID leave for staff required to quarantine during the 20/21 and 21/22 school years (COVID Leave)</t>
  </si>
  <si>
    <t>One-time Premium Pay for non-instructional staff responding to COVID-19 during the 20/21 school year, consistent with bargaining agreements and the District's plan (2021 Premium Pay)</t>
  </si>
  <si>
    <t>Benefits Cost related to 20/21 COVID-19 Premium Pay for non-instructional staff (2021 Premium Pay)</t>
  </si>
  <si>
    <t>One-time Premium Pay for all District staff (teachers, administrators, food service, transportation, custodians, etc.) responding to COVID-19 during the 21/22 school year, consistent with bargaining agreements and the District's plan (2022 Premium Pay)</t>
  </si>
  <si>
    <t>Benefits Cost related to 21/22 COVID-19 Premium Pay (2022 Premium Pay)</t>
  </si>
  <si>
    <t>Instructional staff salaries to address learning loss, accelerate learning, and support behavorial growth in the classroom setting mitigating the impact of COVID-19. (Summer Success Academy )</t>
  </si>
  <si>
    <t>Instructional staff benefits to address learning loss, accelerate learning, and support behavorial growth in the classroom setting mitigating the impact of COVID-19. (Summer Success Academy )</t>
  </si>
  <si>
    <t>Paraprofessional staff salaries to address learning loss, accelerate learning, and support behavorial growth in the classroom setting mitigating the impact of COVID-19. (Summer Success Academy )</t>
  </si>
  <si>
    <t>Paraprofessional staff benefits to address learning loss, accelerate learning, and support behavorial growth in the classroom setting mitigating the impact of COVID-19. (Summer Success Academy )</t>
  </si>
  <si>
    <t>Benefits related to Premium Pay for teachers to operate an intensive summer program aimed at addressing learning loss (Summer Success Academy)</t>
  </si>
  <si>
    <t>Benefits related to Premium Pay for paraprofessionals to operate an intensive summer program aimed at addressing learning loss (Summer Success Academy)</t>
  </si>
  <si>
    <t>Benefits related to Premium Pay for bus drivers to operate an intensive summer program aimed at addressing learning loss (Summer Success Academy)</t>
  </si>
  <si>
    <t>Premium Pay for paraprofessionals ($500) to operate an intensive summer program aimed at addressing learning loss (Summer Success Academy)</t>
  </si>
  <si>
    <t>Premium Pay for teachers ($1,000) to operate an intensive summer program aimed at addressing learning loss (Summer Success Academy)</t>
  </si>
  <si>
    <t>Premium Pay for bus drivers ($500) to operate an intensive summer program aimed at addressing learning loss (Summer Success Academy)</t>
  </si>
  <si>
    <t>Premium Pay for food service staff ($500) to operate an intensive summer program aimed at addressing learning loss (Summer Success Academy)</t>
  </si>
  <si>
    <t>Benefits related to Premium Pay for food service staff to operate an intensive summer program aimed at addressing learning loss (Summer Success Academy)</t>
  </si>
  <si>
    <t>Premium Pay for school administrators ($1,000) to operate an intensive summer program aimed at addressing learning loss (Summer Success Academy)</t>
  </si>
  <si>
    <t>Benefits related to Premium Pay for school administrators to operate an intensive summer program aimed at addressing learning loss (Summer Success Academy)</t>
  </si>
  <si>
    <t>Fuel for District buses providing transportation to the intensive summer program aimed at addressing learning loss (Summer Success Academy)</t>
  </si>
  <si>
    <t>Benefits for bus drivers to provide student transportation to an intensive summer program aimed at addressing learning loss. (Summer Success Academy)</t>
  </si>
  <si>
    <t>Staff salaries for bus drivers  to provide student transportation to an intensive summer program aimed at addressing learning loss. (Summer Success Academy)</t>
  </si>
  <si>
    <t>Benefits for student employees to provide before and after-school care necessary to operate a well-attended intensive summer program aimed at addressing learning loss. (Summer Success Academy)</t>
  </si>
  <si>
    <t>Benefits for paraprofessionals to participate in professional development relating to instructional materials used for intervention programming to address COVID-19 learning loss (In-School Intervention)</t>
  </si>
  <si>
    <t>Salary costs to place student case specialist at each middle and high school to provide individualized case management services and serve as a liaison with the student's family to prioritize academic activities that will help them recovery from COVID-19 learning loss. (Case Management)</t>
  </si>
  <si>
    <t>Benefit costs to place student case specialist at each middle and high school to provide individualized case management services and serve as a liaison with the student's family to prioritize academic activities that will help them recovery from COVID-19 learning loss. (Case Management)</t>
  </si>
  <si>
    <t>Stipend for classroom teachers to oversee credit recovery for all high school students throughout the District (Credit Recovery)</t>
  </si>
  <si>
    <t>Benefits for classroom teachers to oversee credit recovery for all high school students throughout the District (Credit Recovery)</t>
  </si>
  <si>
    <t>2Q</t>
  </si>
  <si>
    <t>2A</t>
  </si>
  <si>
    <t>2F</t>
  </si>
  <si>
    <t>2S</t>
  </si>
  <si>
    <t>Instructional salaries to provide additional academic support to respond to COVID-19 related learning loss (In-School Interventions)</t>
  </si>
  <si>
    <t>Benefits supporting the additional instructional positions responding to COVID-19 related learning loss (In-School Interventions)</t>
  </si>
  <si>
    <t>2L</t>
  </si>
  <si>
    <t>Interventional instructional software to support the Summer Success Academy. (Summer Success Academy)</t>
  </si>
  <si>
    <t>Consumable supplies to support the Summer Success Academy, such as school and office supplies, disposable paper, sanitation and cleaning supplies, etc. (Summer Success Academy)</t>
  </si>
  <si>
    <t>Benefits for classroom teachers to participate in professional development relating to instructional materials used for intervention programming to address COVID-19 learning loss (In-School Interventions)</t>
  </si>
  <si>
    <t>Stipend for classroom teachers to participate in professional development relating to instructional materials used for intervention programming to address COVID-19 learning loss (In-School Interventions)</t>
  </si>
  <si>
    <t>Stipend for paraprofessionals to participate in professional development relating to instructional materials used for intervention programming to address COVID-19 learning loss (In-School Interventions)</t>
  </si>
  <si>
    <t>Staff salaries for hourly student employees to provide before and after-school care necessary to operate a well-attended intensive summer program aimed at addressing learning loss. (Summer Success Academy)</t>
  </si>
  <si>
    <t>Computer equipment to support intensive learning loss remediation activities at PACE School for Girls due to the impacts of COVID-19 (PACE Intensive Remediation)</t>
  </si>
  <si>
    <t>Student desks and chairs to support intensive learning loss remediation activities, while maintaining social distancing requirements, at PACE School for Girls due to the impacts of COVID-19 (PACE Intensive Remediation)</t>
  </si>
  <si>
    <t>Staff salaries to support intensive learning loss remediation activities at PACE School for Girls due to the impacts of COVID-19 (PACE Intensive Remediation)</t>
  </si>
  <si>
    <t>Associated staff benefits to support intensive learning loss remediation activities at PACE School for Girls due to the impacts of COVID-19 (PACE Intensive Remediation)</t>
  </si>
  <si>
    <t>Instructional software, Edgenuity, to support intensive learning loss remediation activities at PACE School for Girls due to the impacts of COVID-19 (PACE Intensive Remediation)</t>
  </si>
  <si>
    <t>Additional classroom supplies to support intensive learning loss remediation activities at PACE School for Girls due to the impacts of COVID-19 (PACE Intensive Remediation)</t>
  </si>
  <si>
    <t>Additional cleaning and sanitation supplies to provide enhanced cleaning per CDC Guidelines (PACE Sanitation)</t>
  </si>
  <si>
    <t>2B</t>
  </si>
  <si>
    <t>Contracted support to provide social and emotional programming and assistance for middle and high school students whose social and academic maturity were impacted as a result of COVID-19 in the 21/22 and 22/23 school years. (Behavorial Intervention and Diversion)</t>
  </si>
  <si>
    <t>Benefit costs to ensure there are qualified staff available at all District schools to provide additional social and emotional support due to the impacts of COVID-19. (Social/Emotional Support)</t>
  </si>
  <si>
    <t>Salary costs to ensure there are qualified staff available at all District schools to provide additional social and emotional support due to the impacts of COVID-19. (Social and Emotional Support)</t>
  </si>
  <si>
    <t>Learning management system (LMS) to support distance and remote learning and classroom management necessary to respond to COVID-19 and support quarantined students (Canvas)-FY 21/22 and 22/23. (Learning Management System)</t>
  </si>
  <si>
    <t>Supporting remote and virtual instruction and course credit through Florida Virtual School in the 21/22 and 22/23 school years. (Virtual Instruction)</t>
  </si>
  <si>
    <t>Use of six (6) District buses to deliver meals to Digital Academy students in FY 20/21. (Meal Delivery)</t>
  </si>
  <si>
    <t>Benefit costs for Bus Aides to deliver meals to Digital Academy students at bus stops in FY 20/21. (Meal Delivery)</t>
  </si>
  <si>
    <t>Salary costs for Bus Aides to deliver meals to Digital Academy students at bus stops in FY 20/21. (Meal Delivery)</t>
  </si>
  <si>
    <r>
      <t xml:space="preserve">Instructional staff salaries to address learning loss, accelerate learning, and support behavorial growth in the classroom setting mitigating the impact of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</si>
  <si>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Instructional staff benefits to address learning loss, accelerate learning, and support behavorial growth in the classroom setting mitigating the impact of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</si>
  <si>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Non-instructional staff stipends to perform additional afterschool programming to address learning loss, accelerate learning, and support behavorial growth in the classroom setting mitigating the impact of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</si>
  <si>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Staff salaries to address learning loss, accelerate learning, and support behavorial growth in the classroom setting mitigating the impact of COVID-19 for students with an IEP that are not currently supported through IDEA grant funds.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</si>
  <si>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Staff benefits to address learning loss, accelerate learning, and support behavorial growth in the classroom setting mitigating the impact of COVID-19 for students with an IEP that are not currently supported through IDEA grant funds.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</si>
  <si>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t>2N</t>
  </si>
  <si>
    <r>
      <t xml:space="preserve">Salary costs for additional paraprofessionals to assist instructional staff with providing small groups and other interventions and focused interventions to address learning loss caused by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</si>
  <si>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Benefit costs for additional paraprofessionals to assist instructional staff with providing small groups and other interventions and focused interventions to address learning loss caused by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</si>
  <si>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Instructional materials and curriculum to support the Winter Break and Spring Break learning camps and a summer enrichment program addressing learning loss caused by the COVID-19 Pandemic. </t>
    </r>
    <r>
      <rPr>
        <b/>
        <sz val="11"/>
        <color theme="4" tint="-0.249977111117893"/>
        <rFont val="Calibri"/>
        <family val="2"/>
        <scheme val="minor"/>
      </rPr>
      <t>(Charter-Governors 1441)</t>
    </r>
  </si>
  <si>
    <r>
      <t xml:space="preserve">Salary and benefit costs to add additional interventionists and coaches in both reading and match, and an additional paraprofessional to assist in bridging the academic gap created by the COVID-19 Pandemic. </t>
    </r>
    <r>
      <rPr>
        <b/>
        <sz val="11"/>
        <color theme="4" tint="-0.249977111117893"/>
        <rFont val="Calibri"/>
        <family val="2"/>
        <scheme val="minor"/>
      </rPr>
      <t>(Charter-Classical 1451)</t>
    </r>
  </si>
  <si>
    <r>
      <t xml:space="preserve">Interventional materials and technology to support the intervention programs targeting students most impacted by the learning loss caused by the COVID-19 Pandemic. </t>
    </r>
    <r>
      <rPr>
        <b/>
        <sz val="11"/>
        <color theme="4" tint="-0.249977111117893"/>
        <rFont val="Calibri"/>
        <family val="2"/>
        <scheme val="minor"/>
      </rPr>
      <t>(Charter-Classical 1451)</t>
    </r>
  </si>
  <si>
    <r>
      <t xml:space="preserve">Instructional staff salaries to conduct summer programming to address learning loss to mitigate the impact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</si>
  <si>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Paraprofessional staff salaries to conduct summer programming to address learning loss to mitigate the impact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</si>
  <si>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Instructional materials and curriculum to support summer programming to address learning loss to mitigate the impact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</si>
  <si>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Instructional salary costs to support the reading and math summer program in 2022, 2023, and 2024.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</si>
  <si>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Instructional salary costs to support the extended day intensive tutoring program in 2022, 2023, and 2024.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</si>
  <si>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Salary and benefit costs of an EDP Academic Program Certified Teacher to provide extended day programming to address COVID-19 learning loss for the next three (3) school years.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</si>
  <si>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Staff salary and benefit costs to implement the new supplemental programs and curriculum support materials to conduct Winter Break and Spring Break learning camps and a summer enrichment program. </t>
    </r>
    <r>
      <rPr>
        <b/>
        <sz val="11"/>
        <color theme="4" tint="-0.249977111117893"/>
        <rFont val="Calibri"/>
        <family val="2"/>
      </rPr>
      <t>(Charter-Governors 1441)</t>
    </r>
  </si>
  <si>
    <r>
      <t xml:space="preserve">Professional development and training to address the COVID-19 learning gap ensuring pathways participation through educator preparation courses, endorsement and additional certification attainment, leadership development and coaching. </t>
    </r>
    <r>
      <rPr>
        <b/>
        <sz val="11"/>
        <color theme="4" tint="-0.249977111117893"/>
        <rFont val="Calibri"/>
        <family val="2"/>
        <scheme val="minor"/>
      </rPr>
      <t>(Charter-Governors 1441)</t>
    </r>
  </si>
  <si>
    <r>
      <t xml:space="preserve">Supplemental compensation, authorized under Title II, Part A and ARP 2001.A.1, used to retain and enhance the current workforce and support staff  to provide student academic support to bridge learning losses due to COVID-19. </t>
    </r>
    <r>
      <rPr>
        <b/>
        <sz val="11"/>
        <color theme="4" tint="-0.249977111117893"/>
        <rFont val="Calibri"/>
        <family val="2"/>
        <scheme val="minor"/>
      </rPr>
      <t>(Charter-Governors 1441)</t>
    </r>
  </si>
  <si>
    <r>
      <t xml:space="preserve">Salary and benefit costs of a reading interventionist to provide focused, small group with identified students to support reading loss due to the COVID-19 Pandemic for the next three (3) school years.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</si>
  <si>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Salary costs for paraprofessionals to assist instructional staff in providing interventions to address learning loss during the school year.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</si>
  <si>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Benefit costs for paraprofessionals to assist instructional staff in providing interventions to address learning loss during the school year.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</si>
  <si>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Staff salaries to address learning loss, accelerate learning, and support behavorial growth in the classroom setting mitigating the impact of COVID-19 for students with an IEP that are not currently supported through IDEA grant funds.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</si>
  <si>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Staff benefits to address learning loss, accelerate learning, and support behavorial growth in the classroom setting mitigating the impact of COVID-19 for students with an IEP that are not currently supported through IDEA grant funds.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</si>
  <si>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Expansion of library, including digital library access, to enhance the access for all students to reading material to mitigate reading loss due to the COVID-19 Pandemic. 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</si>
  <si>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Supplemental online tools to provide remote instruction for students who are quarantined, and provide all students with access afterhours to tutoring and enrichment support.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</si>
  <si>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t>2K</t>
  </si>
  <si>
    <r>
      <t xml:space="preserve">Computer equipment to support intensive learning loss remediation activities and remote learning (if needed) due to the impacts of COVID-19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</si>
  <si>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Computer equipment to support intensive learning loss remediation activities and remote learning (if needed) due to the impacts of COVID-19.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</si>
  <si>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Implementation of an evidence-based social/emotional curriculum with additional staff to support, including collaboration with community providers. </t>
    </r>
    <r>
      <rPr>
        <b/>
        <sz val="11"/>
        <color theme="4" tint="-0.249977111117893"/>
        <rFont val="Calibri"/>
        <family val="2"/>
        <scheme val="minor"/>
      </rPr>
      <t>(Charter-Governors 1441)</t>
    </r>
  </si>
  <si>
    <r>
      <t xml:space="preserve">Salary costs to ensure there are qualified staff available to provide additional social and emotional support due to the impacts of COVID-19.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</si>
  <si>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Benefit costs to ensure there are qualified staff available to provide additional social and emotional support due to the impacts of COVID-19.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</si>
  <si>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Salary costs to ensure there are qualified staff available to provide additional social and emotional support due to the impacts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</si>
  <si>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Benefit costs to ensure there are qualified staff available to provide additional social and emotional support due to the impacts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</si>
  <si>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Social/emotional learning toolkits and related supplies for students  to provide additional social and emotional support due to the impacts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</si>
  <si>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Salary and Benefit costs to add an additional guidance counselor to provide additional social and emotional support due to the impacts of COVID-19 for the next three school years.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</si>
  <si>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Benefit costs for additional paraprofessionals to assist instructional staff with providing small groups and other interventions and focused interventions to address learning loss caused by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</si>
  <si>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t>2O</t>
  </si>
  <si>
    <r>
      <t xml:space="preserve">Facility improvements including an outdoor pavilion and outdoor seating to support outdoor classroom space to provide for air circulation and social distancing per CDC recommendations.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</si>
  <si>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t>2P</t>
  </si>
  <si>
    <r>
      <t xml:space="preserve">Air purifiers for classrooms to improve air quality to mitigate the spread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</si>
  <si>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Bipolar ionization for HVAC units to improve indoor air quality to mitigate the spread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</si>
  <si>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HVAC maintenance and repair to improve indoor air quality to mitigate the spread of COVID-19.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</si>
  <si>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UV air filtration to improve indoor air quality to mitigate the spread of COVID-19.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</si>
  <si>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Replacement of the malfunctioning intercom system to facilitate quicker announcements and assist with calling students from the class due to contact tracing and quarantine requirements. </t>
    </r>
    <r>
      <rPr>
        <b/>
        <sz val="11"/>
        <color theme="4" tint="-0.249977111117893"/>
        <rFont val="Calibri"/>
        <family val="2"/>
        <scheme val="minor"/>
      </rPr>
      <t xml:space="preserve">(Charter-TSMS 1425) </t>
    </r>
  </si>
  <si>
    <r>
      <t xml:space="preserve">Additional cleaning and sanitation supplies to provide enhanced cleaning per CDC Guidelines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</si>
  <si>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r>
      <t xml:space="preserve">Additional cleaning and sanitation supplies to provide enhanced cleaning per CDC Guidelines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</si>
  <si>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Additional cleaning and sanitation supplies to provide enhanced cleaning per CDC Guidelines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</si>
  <si>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Supplemental pay to support the additional COVID-19 related duties of classroom teachers, including supporting fellow teachers through mentoring, training, and tutoring.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</si>
  <si>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Supplemental pay to support the additional COVID-19 related duties of non-instructional staff.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</si>
  <si>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Supplemental pay and associated benefits to support the additional COVID-19 related duties of school administrators, especially contact tracing and notification activities. </t>
    </r>
    <r>
      <rPr>
        <b/>
        <sz val="11"/>
        <color theme="4" tint="-0.249977111117893"/>
        <rFont val="Calibri"/>
        <family val="2"/>
        <scheme val="minor"/>
      </rPr>
      <t>(Charter-ARTS T 1402)</t>
    </r>
  </si>
  <si>
    <r>
      <t xml:space="preserve">Supplemental pay to support the additional COVID-19 related duties of classroom teachers, including supporting fellow teachers through mentoring, training, and tutoring.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</si>
  <si>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Supplemental pay to support the additional COVID-19 related duties of school administrators, especially contact tracing and notification activities. </t>
    </r>
    <r>
      <rPr>
        <b/>
        <sz val="11"/>
        <color theme="4" tint="-0.249977111117893"/>
        <rFont val="Calibri"/>
        <family val="2"/>
        <scheme val="minor"/>
      </rPr>
      <t>(Charter-ARTS C 1444)</t>
    </r>
  </si>
  <si>
    <r>
      <t xml:space="preserve">Adopting supplemental intervention curriculum to support intervention and the summer program. </t>
    </r>
    <r>
      <rPr>
        <b/>
        <sz val="11"/>
        <color theme="4" tint="-0.249977111117893"/>
        <rFont val="Calibri"/>
        <family val="2"/>
        <scheme val="minor"/>
      </rPr>
      <t>(Charter-TSMS 1425)</t>
    </r>
  </si>
  <si>
    <t>2I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</si>
</sst>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4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4" fontId="0" fillId="0" borderId="1" xfId="1" applyFon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0" fillId="0" borderId="0" xfId="0" applyAlignment="1">
      <alignment wrapText="1"/>
    </xf>
    <xf numFmtId="44" fontId="0" fillId="0" borderId="0" xfId="1" applyFont="1" applyAlignment="1">
      <alignment vertical="top"/>
    </xf>
    <xf numFmtId="44" fontId="2" fillId="0" borderId="1" xfId="1" applyFont="1" applyFill="1" applyBorder="1" applyAlignment="1">
      <alignment horizontal="center" vertical="top"/>
    </xf>
    <xf numFmtId="44" fontId="0" fillId="0" borderId="1" xfId="1" applyFont="1" applyBorder="1" applyAlignment="1">
      <alignment vertical="top"/>
    </xf>
    <xf numFmtId="44" fontId="2" fillId="0" borderId="1" xfId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top" wrapText="1"/>
    </xf>
    <xf numFmtId="44" fontId="0" fillId="0" borderId="1" xfId="1" applyFont="1" applyFill="1" applyBorder="1" applyAlignment="1">
      <alignment horizontal="left" vertical="top"/>
    </xf>
    <xf numFmtId="44" fontId="0" fillId="0" borderId="1" xfId="1" applyFont="1" applyFill="1" applyBorder="1" applyAlignment="1">
      <alignment vertical="top"/>
    </xf>
    <xf numFmtId="0" fontId="8" fillId="0" borderId="0" xfId="0" applyFont="1" applyBorder="1"/>
    <xf numFmtId="44" fontId="0" fillId="0" borderId="0" xfId="1" applyFont="1" applyBorder="1"/>
    <xf numFmtId="44" fontId="0" fillId="0" borderId="0" xfId="0" applyNumberFormat="1" applyBorder="1"/>
    <xf numFmtId="44" fontId="7" fillId="0" borderId="0" xfId="0" applyNumberFormat="1" applyFont="1" applyBorder="1"/>
    <xf numFmtId="0" fontId="11" fillId="0" borderId="1" xfId="0" applyFont="1" applyFill="1" applyBorder="1" applyAlignment="1">
      <alignment vertical="top" wrapText="1"/>
    </xf>
    <xf numFmtId="44" fontId="6" fillId="0" borderId="0" xfId="0" applyNumberFormat="1" applyFont="1" applyAlignment="1"/>
    <xf numFmtId="44" fontId="0" fillId="0" borderId="3" xfId="1" applyFont="1" applyBorder="1"/>
    <xf numFmtId="44" fontId="0" fillId="0" borderId="2" xfId="1" applyFont="1" applyFill="1" applyBorder="1" applyAlignment="1">
      <alignment horizontal="left" vertical="top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485775</xdr:colOff>
      <xdr:row>116</xdr:row>
      <xdr:rowOff>39177</xdr:rowOff>
    </xdr:from>
    <xdr:to>
      <xdr:col>8</xdr:col>
      <xdr:colOff>1026794</xdr:colOff>
      <xdr:row>118</xdr:row>
      <xdr:rowOff>158115</xdr:rowOff>
    </xdr:to>
    <xdr:pic>
      <xdr:nvPicPr>
        <xdr:cNvPr id="3" name="Picture 3" descr="FDOE Logo_Small (2)">
          <a:extLst>
            <a:ext uri="{FF2B5EF4-FFF2-40B4-BE49-F238E27FC236}">
              <a16:creationId xmlns:a16="http://schemas.microsoft.com/office/drawing/2014/main" id="{A1666134-BBC3-4CCC-8C59-61ABC5FC8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93355602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"/>
  <sheetViews>
    <sheetView tabSelected="1" workbookViewId="0">
      <selection activeCell="I7" sqref="I7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style="12" customWidth="1"/>
    <col min="5" max="5" width="42.6640625" style="7" customWidth="1"/>
    <col min="6" max="6" width="8.1640625" bestFit="1" customWidth="1"/>
    <col min="7" max="7" width="21.5" customWidth="1"/>
    <col min="8" max="9" width="21.5" style="8" customWidth="1"/>
    <col min="11" max="13" width="15.33203125" bestFit="1" customWidth="1"/>
  </cols>
  <sheetData>
    <row r="1" spans="1:9" x14ac:dyDescent="0.2">
      <c r="A1" s="27" t="s">
        <v>18</v>
      </c>
      <c r="B1" s="28"/>
      <c r="C1" s="28"/>
      <c r="D1" s="28"/>
      <c r="H1" s="29" t="s">
        <v>17</v>
      </c>
      <c r="I1" s="30"/>
    </row>
    <row r="2" spans="1:9" x14ac:dyDescent="0.2">
      <c r="A2" s="28"/>
      <c r="B2" s="28"/>
      <c r="C2" s="28"/>
      <c r="D2" s="28"/>
      <c r="H2" s="30"/>
      <c r="I2" s="30"/>
    </row>
    <row r="3" spans="1:9" x14ac:dyDescent="0.2">
      <c r="A3" s="27" t="s">
        <v>8</v>
      </c>
      <c r="B3" s="28"/>
      <c r="C3" s="28"/>
      <c r="D3" s="28"/>
      <c r="H3" s="30"/>
      <c r="I3" s="30"/>
    </row>
    <row r="4" spans="1:9" x14ac:dyDescent="0.2">
      <c r="A4" s="28"/>
      <c r="B4" s="28"/>
      <c r="C4" s="28"/>
      <c r="D4" s="28"/>
    </row>
    <row r="5" spans="1:9" ht="23.25" customHeight="1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</row>
    <row r="6" spans="1:9" ht="23.25" customHeight="1" x14ac:dyDescent="0.25">
      <c r="A6" s="33" t="s">
        <v>15</v>
      </c>
      <c r="B6" s="33"/>
      <c r="C6" s="33"/>
      <c r="D6" s="33"/>
      <c r="E6" s="33"/>
      <c r="F6" s="33"/>
      <c r="G6" s="33"/>
      <c r="H6" s="33"/>
      <c r="I6" s="33"/>
    </row>
    <row r="7" spans="1:9" ht="43" x14ac:dyDescent="0.2">
      <c r="A7" s="1" t="s">
        <v>0</v>
      </c>
      <c r="B7" s="1" t="s">
        <v>1</v>
      </c>
      <c r="C7" s="2" t="s">
        <v>9</v>
      </c>
      <c r="D7" s="2" t="s">
        <v>10</v>
      </c>
      <c r="E7" s="2" t="s">
        <v>2</v>
      </c>
      <c r="F7" s="2" t="s">
        <v>4</v>
      </c>
      <c r="G7" s="2" t="s">
        <v>13</v>
      </c>
      <c r="H7" s="11" t="s">
        <v>12</v>
      </c>
      <c r="I7" s="9" t="s">
        <v>14</v>
      </c>
    </row>
    <row r="8" spans="1:9" ht="64" x14ac:dyDescent="0.2">
      <c r="A8" s="4">
        <v>5100</v>
      </c>
      <c r="B8" s="4">
        <v>100</v>
      </c>
      <c r="C8" s="4">
        <v>1</v>
      </c>
      <c r="D8" s="4">
        <v>1</v>
      </c>
      <c r="E8" s="14" t="s">
        <v>32</v>
      </c>
      <c r="F8" s="4">
        <v>610</v>
      </c>
      <c r="G8" s="3">
        <v>0</v>
      </c>
      <c r="H8" s="3">
        <v>4423232</v>
      </c>
      <c r="I8" s="10">
        <f t="shared" ref="I8:I38" si="0">SUM(G8:H8)</f>
        <v>4423232</v>
      </c>
    </row>
    <row r="9" spans="1:9" ht="64" x14ac:dyDescent="0.2">
      <c r="A9" s="4">
        <v>5100</v>
      </c>
      <c r="B9" s="4">
        <v>200</v>
      </c>
      <c r="C9" s="4">
        <v>1</v>
      </c>
      <c r="D9" s="4">
        <v>1</v>
      </c>
      <c r="E9" s="14" t="s">
        <v>33</v>
      </c>
      <c r="F9" s="4"/>
      <c r="G9" s="3">
        <v>0</v>
      </c>
      <c r="H9" s="3">
        <v>828913.68</v>
      </c>
      <c r="I9" s="10">
        <f t="shared" si="0"/>
        <v>828913.68</v>
      </c>
    </row>
    <row r="10" spans="1:9" ht="64" x14ac:dyDescent="0.2">
      <c r="A10" s="4">
        <v>5100</v>
      </c>
      <c r="B10" s="4">
        <v>100</v>
      </c>
      <c r="C10" s="4">
        <v>1</v>
      </c>
      <c r="D10" s="4">
        <v>1</v>
      </c>
      <c r="E10" s="14" t="s">
        <v>34</v>
      </c>
      <c r="F10" s="4">
        <v>610</v>
      </c>
      <c r="G10" s="3">
        <v>0</v>
      </c>
      <c r="H10" s="3">
        <v>1948584</v>
      </c>
      <c r="I10" s="10">
        <f t="shared" si="0"/>
        <v>1948584</v>
      </c>
    </row>
    <row r="11" spans="1:9" ht="64" x14ac:dyDescent="0.2">
      <c r="A11" s="4">
        <v>5100</v>
      </c>
      <c r="B11" s="4">
        <v>200</v>
      </c>
      <c r="C11" s="4">
        <v>1</v>
      </c>
      <c r="D11" s="4">
        <v>1</v>
      </c>
      <c r="E11" s="14" t="s">
        <v>35</v>
      </c>
      <c r="F11" s="4"/>
      <c r="G11" s="3">
        <v>0</v>
      </c>
      <c r="H11" s="3">
        <v>359903.46</v>
      </c>
      <c r="I11" s="10">
        <f t="shared" si="0"/>
        <v>359903.46</v>
      </c>
    </row>
    <row r="12" spans="1:9" ht="64" x14ac:dyDescent="0.2">
      <c r="A12" s="4">
        <v>7800</v>
      </c>
      <c r="B12" s="4">
        <v>100</v>
      </c>
      <c r="C12" s="4">
        <v>1</v>
      </c>
      <c r="D12" s="4">
        <v>1</v>
      </c>
      <c r="E12" s="14" t="s">
        <v>48</v>
      </c>
      <c r="F12" s="4">
        <v>150</v>
      </c>
      <c r="G12" s="3">
        <v>0</v>
      </c>
      <c r="H12" s="3">
        <v>523380</v>
      </c>
      <c r="I12" s="10">
        <f t="shared" si="0"/>
        <v>523380</v>
      </c>
    </row>
    <row r="13" spans="1:9" ht="64" x14ac:dyDescent="0.2">
      <c r="A13" s="4">
        <v>7800</v>
      </c>
      <c r="B13" s="4">
        <v>200</v>
      </c>
      <c r="C13" s="4">
        <v>1</v>
      </c>
      <c r="D13" s="4">
        <v>1</v>
      </c>
      <c r="E13" s="14" t="s">
        <v>47</v>
      </c>
      <c r="F13" s="4"/>
      <c r="G13" s="3">
        <v>0</v>
      </c>
      <c r="H13" s="3">
        <v>96668.29</v>
      </c>
      <c r="I13" s="10">
        <f t="shared" si="0"/>
        <v>96668.29</v>
      </c>
    </row>
    <row r="14" spans="1:9" ht="48" x14ac:dyDescent="0.2">
      <c r="A14" s="4">
        <v>5100</v>
      </c>
      <c r="B14" s="4">
        <v>100</v>
      </c>
      <c r="C14" s="4">
        <v>1</v>
      </c>
      <c r="D14" s="4">
        <v>1</v>
      </c>
      <c r="E14" s="14" t="s">
        <v>40</v>
      </c>
      <c r="F14" s="4"/>
      <c r="G14" s="3">
        <v>0</v>
      </c>
      <c r="H14" s="3">
        <v>1220000</v>
      </c>
      <c r="I14" s="10">
        <f t="shared" si="0"/>
        <v>1220000</v>
      </c>
    </row>
    <row r="15" spans="1:9" ht="48" x14ac:dyDescent="0.2">
      <c r="A15" s="4">
        <v>5100</v>
      </c>
      <c r="B15" s="4">
        <v>200</v>
      </c>
      <c r="C15" s="4">
        <v>1</v>
      </c>
      <c r="D15" s="4">
        <v>1</v>
      </c>
      <c r="E15" s="14" t="s">
        <v>36</v>
      </c>
      <c r="F15" s="4"/>
      <c r="G15" s="3">
        <v>0</v>
      </c>
      <c r="H15" s="3">
        <v>93330</v>
      </c>
      <c r="I15" s="10">
        <f t="shared" si="0"/>
        <v>93330</v>
      </c>
    </row>
    <row r="16" spans="1:9" ht="48" x14ac:dyDescent="0.2">
      <c r="A16" s="4">
        <v>5100</v>
      </c>
      <c r="B16" s="4">
        <v>100</v>
      </c>
      <c r="C16" s="4">
        <v>1</v>
      </c>
      <c r="D16" s="4">
        <v>1</v>
      </c>
      <c r="E16" s="14" t="s">
        <v>39</v>
      </c>
      <c r="F16" s="4"/>
      <c r="G16" s="3">
        <v>0</v>
      </c>
      <c r="H16" s="3">
        <v>610000</v>
      </c>
      <c r="I16" s="10">
        <f t="shared" si="0"/>
        <v>610000</v>
      </c>
    </row>
    <row r="17" spans="1:9" ht="48" x14ac:dyDescent="0.2">
      <c r="A17" s="4">
        <v>5100</v>
      </c>
      <c r="B17" s="4">
        <v>200</v>
      </c>
      <c r="C17" s="4">
        <v>1</v>
      </c>
      <c r="D17" s="4">
        <v>1</v>
      </c>
      <c r="E17" s="14" t="s">
        <v>37</v>
      </c>
      <c r="F17" s="4"/>
      <c r="G17" s="3">
        <v>0</v>
      </c>
      <c r="H17" s="3">
        <v>46665</v>
      </c>
      <c r="I17" s="10">
        <f t="shared" si="0"/>
        <v>46665</v>
      </c>
    </row>
    <row r="18" spans="1:9" ht="48" x14ac:dyDescent="0.2">
      <c r="A18" s="4">
        <v>7800</v>
      </c>
      <c r="B18" s="4">
        <v>100</v>
      </c>
      <c r="C18" s="4">
        <v>1</v>
      </c>
      <c r="D18" s="4">
        <v>1</v>
      </c>
      <c r="E18" s="14" t="s">
        <v>41</v>
      </c>
      <c r="F18" s="4"/>
      <c r="G18" s="3">
        <v>0</v>
      </c>
      <c r="H18" s="3">
        <v>150000</v>
      </c>
      <c r="I18" s="10">
        <f t="shared" si="0"/>
        <v>150000</v>
      </c>
    </row>
    <row r="19" spans="1:9" ht="48" x14ac:dyDescent="0.2">
      <c r="A19" s="4">
        <v>7800</v>
      </c>
      <c r="B19" s="4">
        <v>200</v>
      </c>
      <c r="C19" s="4">
        <v>1</v>
      </c>
      <c r="D19" s="4">
        <v>1</v>
      </c>
      <c r="E19" s="14" t="s">
        <v>38</v>
      </c>
      <c r="F19" s="4"/>
      <c r="G19" s="3">
        <v>0</v>
      </c>
      <c r="H19" s="3">
        <v>11475</v>
      </c>
      <c r="I19" s="10">
        <f t="shared" si="0"/>
        <v>11475</v>
      </c>
    </row>
    <row r="20" spans="1:9" ht="48" x14ac:dyDescent="0.2">
      <c r="A20" s="4">
        <v>7600</v>
      </c>
      <c r="B20" s="4">
        <v>100</v>
      </c>
      <c r="C20" s="4">
        <v>1</v>
      </c>
      <c r="D20" s="4">
        <v>1</v>
      </c>
      <c r="E20" s="14" t="s">
        <v>42</v>
      </c>
      <c r="F20" s="4"/>
      <c r="G20" s="3">
        <v>0</v>
      </c>
      <c r="H20" s="3">
        <v>200000</v>
      </c>
      <c r="I20" s="10">
        <f t="shared" si="0"/>
        <v>200000</v>
      </c>
    </row>
    <row r="21" spans="1:9" ht="48" x14ac:dyDescent="0.2">
      <c r="A21" s="4">
        <v>7600</v>
      </c>
      <c r="B21" s="4">
        <v>200</v>
      </c>
      <c r="C21" s="4">
        <v>1</v>
      </c>
      <c r="D21" s="4">
        <v>1</v>
      </c>
      <c r="E21" s="14" t="s">
        <v>43</v>
      </c>
      <c r="F21" s="4"/>
      <c r="G21" s="3">
        <v>0</v>
      </c>
      <c r="H21" s="3">
        <v>15300</v>
      </c>
      <c r="I21" s="10">
        <f t="shared" si="0"/>
        <v>15300</v>
      </c>
    </row>
    <row r="22" spans="1:9" ht="48" x14ac:dyDescent="0.2">
      <c r="A22" s="4">
        <v>7300</v>
      </c>
      <c r="B22" s="4">
        <v>100</v>
      </c>
      <c r="C22" s="4">
        <v>1</v>
      </c>
      <c r="D22" s="4">
        <v>1</v>
      </c>
      <c r="E22" s="14" t="s">
        <v>44</v>
      </c>
      <c r="F22" s="4"/>
      <c r="G22" s="3">
        <v>0</v>
      </c>
      <c r="H22" s="3">
        <v>280000</v>
      </c>
      <c r="I22" s="10">
        <f t="shared" si="0"/>
        <v>280000</v>
      </c>
    </row>
    <row r="23" spans="1:9" ht="64" x14ac:dyDescent="0.2">
      <c r="A23" s="4">
        <v>7300</v>
      </c>
      <c r="B23" s="4">
        <v>200</v>
      </c>
      <c r="C23" s="4">
        <v>1</v>
      </c>
      <c r="D23" s="4">
        <v>1</v>
      </c>
      <c r="E23" s="14" t="s">
        <v>45</v>
      </c>
      <c r="F23" s="4"/>
      <c r="G23" s="3">
        <v>0</v>
      </c>
      <c r="H23" s="3">
        <v>21420</v>
      </c>
      <c r="I23" s="10">
        <f t="shared" si="0"/>
        <v>21420</v>
      </c>
    </row>
    <row r="24" spans="1:9" ht="48" x14ac:dyDescent="0.2">
      <c r="A24" s="4">
        <v>7800</v>
      </c>
      <c r="B24" s="4">
        <v>390</v>
      </c>
      <c r="C24" s="4">
        <v>1</v>
      </c>
      <c r="D24" s="4">
        <v>1</v>
      </c>
      <c r="E24" s="14" t="s">
        <v>46</v>
      </c>
      <c r="F24" s="4"/>
      <c r="G24" s="3">
        <v>0</v>
      </c>
      <c r="H24" s="3">
        <v>200000</v>
      </c>
      <c r="I24" s="10">
        <f t="shared" si="0"/>
        <v>200000</v>
      </c>
    </row>
    <row r="25" spans="1:9" ht="75" customHeight="1" x14ac:dyDescent="0.2">
      <c r="A25" s="4">
        <v>9100</v>
      </c>
      <c r="B25" s="4">
        <v>750</v>
      </c>
      <c r="C25" s="4">
        <v>1</v>
      </c>
      <c r="D25" s="4">
        <v>1</v>
      </c>
      <c r="E25" s="14" t="s">
        <v>67</v>
      </c>
      <c r="F25" s="4"/>
      <c r="G25" s="3">
        <v>0</v>
      </c>
      <c r="H25" s="3">
        <v>550000</v>
      </c>
      <c r="I25" s="10">
        <f t="shared" si="0"/>
        <v>550000</v>
      </c>
    </row>
    <row r="26" spans="1:9" ht="64" x14ac:dyDescent="0.2">
      <c r="A26" s="4">
        <v>9100</v>
      </c>
      <c r="B26" s="4">
        <v>200</v>
      </c>
      <c r="C26" s="4">
        <v>1</v>
      </c>
      <c r="D26" s="4">
        <v>1</v>
      </c>
      <c r="E26" s="14" t="s">
        <v>49</v>
      </c>
      <c r="F26" s="4"/>
      <c r="G26" s="3">
        <v>0</v>
      </c>
      <c r="H26" s="3">
        <v>42075</v>
      </c>
      <c r="I26" s="10">
        <f t="shared" si="0"/>
        <v>42075</v>
      </c>
    </row>
    <row r="27" spans="1:9" ht="48" x14ac:dyDescent="0.2">
      <c r="A27" s="13">
        <v>5100</v>
      </c>
      <c r="B27" s="13">
        <v>6900</v>
      </c>
      <c r="C27" s="13">
        <v>1</v>
      </c>
      <c r="D27" s="13">
        <v>1</v>
      </c>
      <c r="E27" s="14" t="s">
        <v>62</v>
      </c>
      <c r="F27" s="13"/>
      <c r="G27" s="15">
        <v>0</v>
      </c>
      <c r="H27" s="15">
        <v>779053.7</v>
      </c>
      <c r="I27" s="16">
        <f t="shared" si="0"/>
        <v>779053.7</v>
      </c>
    </row>
    <row r="28" spans="1:9" ht="64" x14ac:dyDescent="0.2">
      <c r="A28" s="13">
        <v>5100</v>
      </c>
      <c r="B28" s="13">
        <v>500</v>
      </c>
      <c r="C28" s="13">
        <v>1</v>
      </c>
      <c r="D28" s="13">
        <v>1</v>
      </c>
      <c r="E28" s="14" t="s">
        <v>63</v>
      </c>
      <c r="F28" s="13"/>
      <c r="G28" s="15">
        <v>0</v>
      </c>
      <c r="H28" s="15">
        <v>389728.53</v>
      </c>
      <c r="I28" s="16">
        <f t="shared" si="0"/>
        <v>389728.53</v>
      </c>
    </row>
    <row r="29" spans="1:9" ht="64" x14ac:dyDescent="0.2">
      <c r="A29" s="13">
        <v>7300</v>
      </c>
      <c r="B29" s="13">
        <v>3930</v>
      </c>
      <c r="C29" s="13">
        <v>2</v>
      </c>
      <c r="D29" s="13">
        <v>1</v>
      </c>
      <c r="E29" s="14" t="s">
        <v>84</v>
      </c>
      <c r="F29" s="13">
        <v>4.8</v>
      </c>
      <c r="G29" s="15">
        <v>216000</v>
      </c>
      <c r="H29" s="15">
        <v>0</v>
      </c>
      <c r="I29" s="16">
        <f t="shared" si="0"/>
        <v>216000</v>
      </c>
    </row>
    <row r="30" spans="1:9" ht="64" x14ac:dyDescent="0.2">
      <c r="A30" s="13">
        <v>7300</v>
      </c>
      <c r="B30" s="13">
        <v>3930</v>
      </c>
      <c r="C30" s="13">
        <v>2</v>
      </c>
      <c r="D30" s="13">
        <v>1</v>
      </c>
      <c r="E30" s="14" t="s">
        <v>85</v>
      </c>
      <c r="F30" s="13"/>
      <c r="G30" s="15">
        <v>60310.82</v>
      </c>
      <c r="H30" s="15">
        <v>0</v>
      </c>
      <c r="I30" s="16">
        <f t="shared" si="0"/>
        <v>60310.82</v>
      </c>
    </row>
    <row r="31" spans="1:9" ht="80" x14ac:dyDescent="0.2">
      <c r="A31" s="13">
        <v>7300</v>
      </c>
      <c r="B31" s="13">
        <v>3930</v>
      </c>
      <c r="C31" s="13">
        <v>2</v>
      </c>
      <c r="D31" s="13">
        <v>1</v>
      </c>
      <c r="E31" s="14" t="s">
        <v>86</v>
      </c>
      <c r="F31" s="13">
        <v>0.2</v>
      </c>
      <c r="G31" s="15">
        <v>7500</v>
      </c>
      <c r="H31" s="15">
        <v>0</v>
      </c>
      <c r="I31" s="16">
        <f t="shared" si="0"/>
        <v>7500</v>
      </c>
    </row>
    <row r="32" spans="1:9" ht="48" x14ac:dyDescent="0.2">
      <c r="A32" s="13">
        <v>5100</v>
      </c>
      <c r="B32" s="13">
        <v>3930</v>
      </c>
      <c r="C32" s="13">
        <v>3</v>
      </c>
      <c r="D32" s="13">
        <v>1</v>
      </c>
      <c r="E32" s="14" t="s">
        <v>95</v>
      </c>
      <c r="F32" s="13">
        <v>1</v>
      </c>
      <c r="G32" s="15">
        <v>30000</v>
      </c>
      <c r="H32" s="15">
        <v>15000</v>
      </c>
      <c r="I32" s="16">
        <f t="shared" si="0"/>
        <v>45000</v>
      </c>
    </row>
    <row r="33" spans="1:9" ht="48" x14ac:dyDescent="0.2">
      <c r="A33" s="13">
        <v>5100</v>
      </c>
      <c r="B33" s="13">
        <v>3930</v>
      </c>
      <c r="C33" s="13">
        <v>3</v>
      </c>
      <c r="D33" s="13">
        <v>1</v>
      </c>
      <c r="E33" s="14" t="s">
        <v>96</v>
      </c>
      <c r="F33" s="13">
        <v>5.8</v>
      </c>
      <c r="G33" s="15">
        <v>117086.66</v>
      </c>
      <c r="H33" s="15">
        <v>61136.66</v>
      </c>
      <c r="I33" s="16">
        <f t="shared" si="0"/>
        <v>178223.32</v>
      </c>
    </row>
    <row r="34" spans="1:9" ht="64" x14ac:dyDescent="0.2">
      <c r="A34" s="13">
        <v>5100</v>
      </c>
      <c r="B34" s="13">
        <v>3930</v>
      </c>
      <c r="C34" s="13">
        <v>3</v>
      </c>
      <c r="D34" s="13">
        <v>1</v>
      </c>
      <c r="E34" s="14" t="s">
        <v>97</v>
      </c>
      <c r="F34" s="13"/>
      <c r="G34" s="15">
        <v>25000</v>
      </c>
      <c r="H34" s="15">
        <v>5000</v>
      </c>
      <c r="I34" s="16">
        <f t="shared" si="0"/>
        <v>30000</v>
      </c>
    </row>
    <row r="35" spans="1:9" ht="48" x14ac:dyDescent="0.2">
      <c r="A35" s="13">
        <v>5100</v>
      </c>
      <c r="B35" s="13">
        <v>3930</v>
      </c>
      <c r="C35" s="13">
        <v>4</v>
      </c>
      <c r="D35" s="13">
        <v>1</v>
      </c>
      <c r="E35" s="14" t="s">
        <v>98</v>
      </c>
      <c r="F35" s="13"/>
      <c r="G35" s="15">
        <v>19800</v>
      </c>
      <c r="H35" s="15">
        <v>10200</v>
      </c>
      <c r="I35" s="16">
        <f t="shared" si="0"/>
        <v>30000</v>
      </c>
    </row>
    <row r="36" spans="1:9" ht="48" x14ac:dyDescent="0.2">
      <c r="A36" s="13">
        <v>5100</v>
      </c>
      <c r="B36" s="13">
        <v>3930</v>
      </c>
      <c r="C36" s="13">
        <v>5</v>
      </c>
      <c r="D36" s="13">
        <v>1</v>
      </c>
      <c r="E36" s="14" t="s">
        <v>99</v>
      </c>
      <c r="F36" s="13"/>
      <c r="G36" s="15">
        <v>50000</v>
      </c>
      <c r="H36" s="15">
        <v>25000</v>
      </c>
      <c r="I36" s="16">
        <f t="shared" si="0"/>
        <v>75000</v>
      </c>
    </row>
    <row r="37" spans="1:9" ht="64" x14ac:dyDescent="0.2">
      <c r="A37" s="13">
        <v>5100</v>
      </c>
      <c r="B37" s="13">
        <v>3930</v>
      </c>
      <c r="C37" s="13">
        <v>5</v>
      </c>
      <c r="D37" s="13">
        <v>1</v>
      </c>
      <c r="E37" s="14" t="s">
        <v>100</v>
      </c>
      <c r="F37" s="13"/>
      <c r="G37" s="15">
        <v>15840</v>
      </c>
      <c r="H37" s="15">
        <v>8160</v>
      </c>
      <c r="I37" s="16">
        <f t="shared" si="0"/>
        <v>24000</v>
      </c>
    </row>
    <row r="38" spans="1:9" ht="80" x14ac:dyDescent="0.2">
      <c r="A38" s="13">
        <v>5100</v>
      </c>
      <c r="B38" s="13">
        <v>3930</v>
      </c>
      <c r="C38" s="13">
        <v>6</v>
      </c>
      <c r="D38" s="13">
        <v>1</v>
      </c>
      <c r="E38" s="21" t="s">
        <v>101</v>
      </c>
      <c r="F38" s="13"/>
      <c r="G38" s="15">
        <v>208083.3</v>
      </c>
      <c r="H38" s="15">
        <v>148630.98000000001</v>
      </c>
      <c r="I38" s="16">
        <f t="shared" si="0"/>
        <v>356714.28</v>
      </c>
    </row>
    <row r="39" spans="1:9" ht="80" x14ac:dyDescent="0.2">
      <c r="A39" s="13">
        <v>5100</v>
      </c>
      <c r="B39" s="13">
        <v>3930</v>
      </c>
      <c r="C39" s="13">
        <v>6</v>
      </c>
      <c r="D39" s="13">
        <v>1</v>
      </c>
      <c r="E39" s="14" t="s">
        <v>92</v>
      </c>
      <c r="F39" s="13"/>
      <c r="G39" s="15">
        <v>29293.72</v>
      </c>
      <c r="H39" s="15">
        <v>15295.54</v>
      </c>
      <c r="I39" s="16">
        <f t="shared" ref="I39:I67" si="1">SUM(G39:H39)</f>
        <v>44589.26</v>
      </c>
    </row>
    <row r="40" spans="1:9" ht="80" x14ac:dyDescent="0.2">
      <c r="A40" s="13">
        <v>5100</v>
      </c>
      <c r="B40" s="13">
        <v>3930</v>
      </c>
      <c r="C40" s="13">
        <v>7</v>
      </c>
      <c r="D40" s="13">
        <v>1</v>
      </c>
      <c r="E40" s="14" t="s">
        <v>93</v>
      </c>
      <c r="F40" s="13">
        <v>5</v>
      </c>
      <c r="G40" s="15">
        <v>453923.68</v>
      </c>
      <c r="H40" s="15">
        <v>227457.51</v>
      </c>
      <c r="I40" s="16">
        <f t="shared" si="1"/>
        <v>681381.19</v>
      </c>
    </row>
    <row r="41" spans="1:9" ht="64" x14ac:dyDescent="0.2">
      <c r="A41" s="13">
        <v>5100</v>
      </c>
      <c r="B41" s="13">
        <v>3930</v>
      </c>
      <c r="C41" s="13">
        <v>7</v>
      </c>
      <c r="D41" s="13">
        <v>1</v>
      </c>
      <c r="E41" s="14" t="s">
        <v>94</v>
      </c>
      <c r="F41" s="13"/>
      <c r="G41" s="15">
        <v>89431.27</v>
      </c>
      <c r="H41" s="15">
        <v>44813.3</v>
      </c>
      <c r="I41" s="16">
        <f t="shared" si="1"/>
        <v>134244.57</v>
      </c>
    </row>
    <row r="42" spans="1:9" ht="48" x14ac:dyDescent="0.2">
      <c r="A42" s="4">
        <v>5400</v>
      </c>
      <c r="B42" s="4">
        <v>100</v>
      </c>
      <c r="C42" s="4">
        <v>1</v>
      </c>
      <c r="D42" s="4" t="s">
        <v>56</v>
      </c>
      <c r="E42" s="14" t="s">
        <v>53</v>
      </c>
      <c r="F42" s="13"/>
      <c r="G42" s="15">
        <v>90000</v>
      </c>
      <c r="H42" s="16">
        <v>0</v>
      </c>
      <c r="I42" s="16">
        <f t="shared" si="1"/>
        <v>90000</v>
      </c>
    </row>
    <row r="43" spans="1:9" ht="48" x14ac:dyDescent="0.2">
      <c r="A43" s="4">
        <v>5400</v>
      </c>
      <c r="B43" s="4">
        <v>200</v>
      </c>
      <c r="C43" s="4">
        <v>1</v>
      </c>
      <c r="D43" s="4" t="s">
        <v>56</v>
      </c>
      <c r="E43" s="14" t="s">
        <v>54</v>
      </c>
      <c r="F43" s="13"/>
      <c r="G43" s="15">
        <v>16623</v>
      </c>
      <c r="H43" s="16">
        <v>0</v>
      </c>
      <c r="I43" s="16">
        <f t="shared" si="1"/>
        <v>16623</v>
      </c>
    </row>
    <row r="44" spans="1:9" ht="48" x14ac:dyDescent="0.2">
      <c r="A44" s="4">
        <v>5100</v>
      </c>
      <c r="B44" s="4">
        <v>100</v>
      </c>
      <c r="C44" s="4">
        <v>2</v>
      </c>
      <c r="D44" s="4" t="s">
        <v>56</v>
      </c>
      <c r="E44" s="14" t="s">
        <v>59</v>
      </c>
      <c r="F44" s="4">
        <v>203</v>
      </c>
      <c r="G44" s="15">
        <v>19894000</v>
      </c>
      <c r="H44" s="16">
        <v>0</v>
      </c>
      <c r="I44" s="16">
        <f t="shared" si="1"/>
        <v>19894000</v>
      </c>
    </row>
    <row r="45" spans="1:9" ht="48" x14ac:dyDescent="0.2">
      <c r="A45" s="4">
        <v>5100</v>
      </c>
      <c r="B45" s="4">
        <v>200</v>
      </c>
      <c r="C45" s="4">
        <v>2</v>
      </c>
      <c r="D45" s="4" t="s">
        <v>56</v>
      </c>
      <c r="E45" s="14" t="s">
        <v>60</v>
      </c>
      <c r="F45" s="4"/>
      <c r="G45" s="15">
        <v>5213161.8</v>
      </c>
      <c r="H45" s="16">
        <v>0</v>
      </c>
      <c r="I45" s="16">
        <f t="shared" si="1"/>
        <v>5213161.8</v>
      </c>
    </row>
    <row r="46" spans="1:9" ht="47.25" customHeight="1" x14ac:dyDescent="0.2">
      <c r="A46" s="4">
        <v>7730</v>
      </c>
      <c r="B46" s="4">
        <v>100</v>
      </c>
      <c r="C46" s="4">
        <v>2</v>
      </c>
      <c r="D46" s="4" t="s">
        <v>56</v>
      </c>
      <c r="E46" s="14" t="s">
        <v>66</v>
      </c>
      <c r="F46" s="13"/>
      <c r="G46" s="15">
        <v>87120</v>
      </c>
      <c r="H46" s="16">
        <v>87120</v>
      </c>
      <c r="I46" s="16">
        <f t="shared" si="1"/>
        <v>174240</v>
      </c>
    </row>
    <row r="47" spans="1:9" ht="80" x14ac:dyDescent="0.2">
      <c r="A47" s="4">
        <v>6400</v>
      </c>
      <c r="B47" s="4">
        <v>100</v>
      </c>
      <c r="C47" s="4">
        <v>2</v>
      </c>
      <c r="D47" s="4" t="s">
        <v>56</v>
      </c>
      <c r="E47" s="14" t="s">
        <v>65</v>
      </c>
      <c r="F47" s="13"/>
      <c r="G47" s="15">
        <v>312000</v>
      </c>
      <c r="H47" s="16">
        <v>312000</v>
      </c>
      <c r="I47" s="16">
        <f t="shared" si="1"/>
        <v>624000</v>
      </c>
    </row>
    <row r="48" spans="1:9" ht="80" x14ac:dyDescent="0.2">
      <c r="A48" s="4">
        <v>6400</v>
      </c>
      <c r="B48" s="4">
        <v>200</v>
      </c>
      <c r="C48" s="4">
        <v>2</v>
      </c>
      <c r="D48" s="4" t="s">
        <v>56</v>
      </c>
      <c r="E48" s="14" t="s">
        <v>64</v>
      </c>
      <c r="F48" s="13"/>
      <c r="G48" s="15">
        <v>57626.400000000001</v>
      </c>
      <c r="H48" s="16">
        <v>57626.400000000001</v>
      </c>
      <c r="I48" s="16">
        <f t="shared" si="1"/>
        <v>115252.8</v>
      </c>
    </row>
    <row r="49" spans="1:13" ht="80" x14ac:dyDescent="0.2">
      <c r="A49" s="4">
        <v>7730</v>
      </c>
      <c r="B49" s="4">
        <v>200</v>
      </c>
      <c r="C49" s="4">
        <v>2</v>
      </c>
      <c r="D49" s="4" t="s">
        <v>56</v>
      </c>
      <c r="E49" s="14" t="s">
        <v>50</v>
      </c>
      <c r="F49" s="13"/>
      <c r="G49" s="15">
        <v>16091.06</v>
      </c>
      <c r="H49" s="16">
        <v>16091.06</v>
      </c>
      <c r="I49" s="16">
        <f t="shared" si="1"/>
        <v>32182.12</v>
      </c>
    </row>
    <row r="50" spans="1:13" ht="64" x14ac:dyDescent="0.2">
      <c r="A50" s="13">
        <v>5100</v>
      </c>
      <c r="B50" s="13">
        <v>3930</v>
      </c>
      <c r="C50" s="13">
        <v>3</v>
      </c>
      <c r="D50" s="13" t="s">
        <v>56</v>
      </c>
      <c r="E50" s="14" t="s">
        <v>105</v>
      </c>
      <c r="F50" s="13">
        <v>2.6</v>
      </c>
      <c r="G50" s="15">
        <v>25920</v>
      </c>
      <c r="H50" s="15">
        <v>16200</v>
      </c>
      <c r="I50" s="16">
        <f t="shared" si="1"/>
        <v>42120</v>
      </c>
    </row>
    <row r="51" spans="1:13" ht="64" x14ac:dyDescent="0.2">
      <c r="A51" s="13">
        <v>5100</v>
      </c>
      <c r="B51" s="13">
        <v>3930</v>
      </c>
      <c r="C51" s="13">
        <v>3</v>
      </c>
      <c r="D51" s="13" t="s">
        <v>56</v>
      </c>
      <c r="E51" s="14" t="s">
        <v>106</v>
      </c>
      <c r="F51" s="13"/>
      <c r="G51" s="15">
        <v>13899.51</v>
      </c>
      <c r="H51" s="15">
        <v>8687.2000000000007</v>
      </c>
      <c r="I51" s="16">
        <f t="shared" si="1"/>
        <v>22586.71</v>
      </c>
    </row>
    <row r="52" spans="1:13" ht="120.75" customHeight="1" x14ac:dyDescent="0.2">
      <c r="A52" s="13">
        <v>5100</v>
      </c>
      <c r="B52" s="13">
        <v>3930</v>
      </c>
      <c r="C52" s="13">
        <v>4</v>
      </c>
      <c r="D52" s="13" t="s">
        <v>56</v>
      </c>
      <c r="E52" s="14" t="s">
        <v>138</v>
      </c>
      <c r="F52" s="13"/>
      <c r="G52" s="15">
        <v>204600</v>
      </c>
      <c r="H52" s="15">
        <v>105400</v>
      </c>
      <c r="I52" s="16">
        <f t="shared" si="1"/>
        <v>310000</v>
      </c>
    </row>
    <row r="53" spans="1:13" ht="80" x14ac:dyDescent="0.2">
      <c r="A53" s="13">
        <v>5100</v>
      </c>
      <c r="B53" s="13">
        <v>3930</v>
      </c>
      <c r="C53" s="13">
        <v>5</v>
      </c>
      <c r="D53" s="13" t="s">
        <v>56</v>
      </c>
      <c r="E53" s="14" t="s">
        <v>104</v>
      </c>
      <c r="F53" s="13">
        <v>1</v>
      </c>
      <c r="G53" s="15">
        <v>90000</v>
      </c>
      <c r="H53" s="15">
        <v>45000</v>
      </c>
      <c r="I53" s="16">
        <f t="shared" si="1"/>
        <v>135000</v>
      </c>
    </row>
    <row r="54" spans="1:13" ht="96" x14ac:dyDescent="0.2">
      <c r="A54" s="13">
        <v>6400</v>
      </c>
      <c r="B54" s="13">
        <v>3930</v>
      </c>
      <c r="C54" s="13">
        <v>6</v>
      </c>
      <c r="D54" s="13" t="s">
        <v>56</v>
      </c>
      <c r="E54" s="14" t="s">
        <v>102</v>
      </c>
      <c r="F54" s="13"/>
      <c r="G54" s="15">
        <v>44589.279999999999</v>
      </c>
      <c r="H54" s="15">
        <v>89178.57</v>
      </c>
      <c r="I54" s="16">
        <f t="shared" si="1"/>
        <v>133767.85</v>
      </c>
    </row>
    <row r="55" spans="1:13" ht="80" x14ac:dyDescent="0.2">
      <c r="A55" s="13">
        <v>5100</v>
      </c>
      <c r="B55" s="13">
        <v>3930</v>
      </c>
      <c r="C55" s="13">
        <v>6</v>
      </c>
      <c r="D55" s="13" t="s">
        <v>56</v>
      </c>
      <c r="E55" s="14" t="s">
        <v>103</v>
      </c>
      <c r="F55" s="13"/>
      <c r="G55" s="15">
        <v>289830.36</v>
      </c>
      <c r="H55" s="15">
        <v>22294.65</v>
      </c>
      <c r="I55" s="16">
        <f t="shared" si="1"/>
        <v>312125.01</v>
      </c>
    </row>
    <row r="56" spans="1:13" ht="96" x14ac:dyDescent="0.2">
      <c r="A56" s="4">
        <v>5100</v>
      </c>
      <c r="B56" s="4">
        <v>3930</v>
      </c>
      <c r="C56" s="4">
        <v>1</v>
      </c>
      <c r="D56" s="4" t="s">
        <v>75</v>
      </c>
      <c r="E56" s="14" t="s">
        <v>87</v>
      </c>
      <c r="F56" s="13">
        <v>1</v>
      </c>
      <c r="G56" s="15">
        <v>42529.7</v>
      </c>
      <c r="H56" s="16">
        <v>0</v>
      </c>
      <c r="I56" s="16">
        <f t="shared" si="1"/>
        <v>42529.7</v>
      </c>
      <c r="K56" s="18"/>
      <c r="L56" s="18"/>
      <c r="M56" s="18"/>
    </row>
    <row r="57" spans="1:13" ht="96" x14ac:dyDescent="0.2">
      <c r="A57" s="4">
        <v>5100</v>
      </c>
      <c r="B57" s="4">
        <v>3930</v>
      </c>
      <c r="C57" s="4">
        <v>1</v>
      </c>
      <c r="D57" s="4" t="s">
        <v>75</v>
      </c>
      <c r="E57" s="14" t="s">
        <v>88</v>
      </c>
      <c r="F57" s="13">
        <v>0.6</v>
      </c>
      <c r="G57" s="15">
        <v>7859.49</v>
      </c>
      <c r="H57" s="16">
        <v>0</v>
      </c>
      <c r="I57" s="16">
        <f t="shared" si="1"/>
        <v>7859.49</v>
      </c>
      <c r="K57" s="18"/>
      <c r="L57" s="18"/>
      <c r="M57" s="18"/>
    </row>
    <row r="58" spans="1:13" ht="96" x14ac:dyDescent="0.2">
      <c r="A58" s="4">
        <v>5100</v>
      </c>
      <c r="B58" s="4">
        <v>3930</v>
      </c>
      <c r="C58" s="4">
        <v>2</v>
      </c>
      <c r="D58" s="4" t="s">
        <v>75</v>
      </c>
      <c r="E58" s="14" t="s">
        <v>107</v>
      </c>
      <c r="F58" s="13"/>
      <c r="G58" s="15">
        <v>22850.16</v>
      </c>
      <c r="H58" s="16">
        <v>0</v>
      </c>
      <c r="I58" s="16">
        <f t="shared" si="1"/>
        <v>22850.16</v>
      </c>
      <c r="K58" s="18"/>
      <c r="L58" s="18"/>
      <c r="M58" s="18"/>
    </row>
    <row r="59" spans="1:13" ht="96" x14ac:dyDescent="0.2">
      <c r="A59" s="4">
        <v>5100</v>
      </c>
      <c r="B59" s="4">
        <v>3930</v>
      </c>
      <c r="C59" s="4">
        <v>2</v>
      </c>
      <c r="D59" s="4" t="s">
        <v>75</v>
      </c>
      <c r="E59" s="14" t="s">
        <v>108</v>
      </c>
      <c r="F59" s="13"/>
      <c r="G59" s="15">
        <v>4222.71</v>
      </c>
      <c r="H59" s="16">
        <v>0</v>
      </c>
      <c r="I59" s="16">
        <f t="shared" si="1"/>
        <v>4222.71</v>
      </c>
      <c r="K59" s="18"/>
      <c r="L59" s="18"/>
      <c r="M59" s="18"/>
    </row>
    <row r="60" spans="1:13" ht="64" x14ac:dyDescent="0.2">
      <c r="A60" s="4">
        <v>5100</v>
      </c>
      <c r="B60" s="4">
        <v>3910</v>
      </c>
      <c r="C60" s="4">
        <v>1</v>
      </c>
      <c r="D60" s="4" t="s">
        <v>57</v>
      </c>
      <c r="E60" s="14" t="s">
        <v>70</v>
      </c>
      <c r="F60" s="4">
        <v>3.5</v>
      </c>
      <c r="G60" s="15">
        <v>90000</v>
      </c>
      <c r="H60" s="16">
        <v>0</v>
      </c>
      <c r="I60" s="16">
        <f t="shared" si="1"/>
        <v>90000</v>
      </c>
    </row>
    <row r="61" spans="1:13" ht="64" x14ac:dyDescent="0.2">
      <c r="A61" s="4">
        <v>5100</v>
      </c>
      <c r="B61" s="4">
        <v>3910</v>
      </c>
      <c r="C61" s="4">
        <v>1</v>
      </c>
      <c r="D61" s="4" t="s">
        <v>57</v>
      </c>
      <c r="E61" s="14" t="s">
        <v>71</v>
      </c>
      <c r="F61" s="4"/>
      <c r="G61" s="15">
        <v>7787.76</v>
      </c>
      <c r="H61" s="16">
        <v>0</v>
      </c>
      <c r="I61" s="16">
        <f t="shared" si="1"/>
        <v>7787.76</v>
      </c>
    </row>
    <row r="62" spans="1:13" ht="64" x14ac:dyDescent="0.2">
      <c r="A62" s="4">
        <v>5100</v>
      </c>
      <c r="B62" s="4">
        <v>3910</v>
      </c>
      <c r="C62" s="4">
        <v>1</v>
      </c>
      <c r="D62" s="4" t="s">
        <v>57</v>
      </c>
      <c r="E62" s="14" t="s">
        <v>68</v>
      </c>
      <c r="F62" s="4"/>
      <c r="G62" s="15">
        <v>14979.8</v>
      </c>
      <c r="H62" s="16">
        <v>39045.89</v>
      </c>
      <c r="I62" s="16">
        <f t="shared" si="1"/>
        <v>54025.69</v>
      </c>
    </row>
    <row r="63" spans="1:13" ht="80" x14ac:dyDescent="0.2">
      <c r="A63" s="4">
        <v>5100</v>
      </c>
      <c r="B63" s="4">
        <v>3910</v>
      </c>
      <c r="C63" s="4">
        <v>1</v>
      </c>
      <c r="D63" s="4" t="s">
        <v>57</v>
      </c>
      <c r="E63" s="14" t="s">
        <v>69</v>
      </c>
      <c r="F63" s="4"/>
      <c r="G63" s="15">
        <v>0</v>
      </c>
      <c r="H63" s="16">
        <v>20390.82</v>
      </c>
      <c r="I63" s="16">
        <f t="shared" si="1"/>
        <v>20390.82</v>
      </c>
    </row>
    <row r="64" spans="1:13" ht="64" x14ac:dyDescent="0.2">
      <c r="A64" s="4">
        <v>5100</v>
      </c>
      <c r="B64" s="4">
        <v>3910</v>
      </c>
      <c r="C64" s="4">
        <v>1</v>
      </c>
      <c r="D64" s="4" t="s">
        <v>57</v>
      </c>
      <c r="E64" s="14" t="s">
        <v>72</v>
      </c>
      <c r="F64" s="4"/>
      <c r="G64" s="15">
        <v>8500</v>
      </c>
      <c r="H64" s="16">
        <v>0</v>
      </c>
      <c r="I64" s="16">
        <f t="shared" si="1"/>
        <v>8500</v>
      </c>
    </row>
    <row r="65" spans="1:13" ht="64" x14ac:dyDescent="0.2">
      <c r="A65" s="4">
        <v>5100</v>
      </c>
      <c r="B65" s="4">
        <v>3910</v>
      </c>
      <c r="C65" s="4">
        <v>1</v>
      </c>
      <c r="D65" s="4" t="s">
        <v>57</v>
      </c>
      <c r="E65" s="14" t="s">
        <v>73</v>
      </c>
      <c r="F65" s="4"/>
      <c r="G65" s="15">
        <v>0</v>
      </c>
      <c r="H65" s="16">
        <v>2500</v>
      </c>
      <c r="I65" s="16">
        <f t="shared" si="1"/>
        <v>2500</v>
      </c>
    </row>
    <row r="66" spans="1:13" ht="64" x14ac:dyDescent="0.2">
      <c r="A66" s="4">
        <v>5100</v>
      </c>
      <c r="B66" s="4">
        <v>3910</v>
      </c>
      <c r="C66" s="4">
        <v>2</v>
      </c>
      <c r="D66" s="4" t="s">
        <v>57</v>
      </c>
      <c r="E66" s="14" t="s">
        <v>109</v>
      </c>
      <c r="F66" s="4"/>
      <c r="G66" s="15">
        <v>33000</v>
      </c>
      <c r="H66" s="16">
        <v>17000</v>
      </c>
      <c r="I66" s="16">
        <f t="shared" si="1"/>
        <v>50000</v>
      </c>
    </row>
    <row r="67" spans="1:13" ht="48" x14ac:dyDescent="0.2">
      <c r="A67" s="4">
        <v>7900</v>
      </c>
      <c r="B67" s="4">
        <v>3910</v>
      </c>
      <c r="C67" s="4">
        <v>1</v>
      </c>
      <c r="D67" s="4" t="s">
        <v>139</v>
      </c>
      <c r="E67" s="14" t="s">
        <v>74</v>
      </c>
      <c r="F67" s="4"/>
      <c r="G67" s="15">
        <v>0</v>
      </c>
      <c r="H67" s="16">
        <v>2500</v>
      </c>
      <c r="I67" s="16">
        <f t="shared" si="1"/>
        <v>2500</v>
      </c>
    </row>
    <row r="68" spans="1:13" ht="48" x14ac:dyDescent="0.2">
      <c r="A68" s="4">
        <v>7900</v>
      </c>
      <c r="B68" s="4">
        <v>3930</v>
      </c>
      <c r="C68" s="13">
        <v>2</v>
      </c>
      <c r="D68" s="13" t="s">
        <v>139</v>
      </c>
      <c r="E68" s="14" t="s">
        <v>130</v>
      </c>
      <c r="F68" s="13"/>
      <c r="G68" s="15">
        <v>10000</v>
      </c>
      <c r="H68" s="15">
        <v>10000</v>
      </c>
      <c r="I68" s="16">
        <f t="shared" ref="I68:I101" si="2">SUM(G68:H68)</f>
        <v>20000</v>
      </c>
    </row>
    <row r="69" spans="1:13" ht="48" x14ac:dyDescent="0.2">
      <c r="A69" s="4">
        <v>7800</v>
      </c>
      <c r="B69" s="4">
        <v>100</v>
      </c>
      <c r="C69" s="4">
        <v>1</v>
      </c>
      <c r="D69" s="4" t="s">
        <v>20</v>
      </c>
      <c r="E69" s="14" t="s">
        <v>22</v>
      </c>
      <c r="F69" s="13"/>
      <c r="G69" s="15">
        <v>0</v>
      </c>
      <c r="H69" s="16">
        <v>29820.959999999999</v>
      </c>
      <c r="I69" s="16">
        <f t="shared" si="2"/>
        <v>29820.959999999999</v>
      </c>
    </row>
    <row r="70" spans="1:13" ht="48" x14ac:dyDescent="0.2">
      <c r="A70" s="4">
        <v>7800</v>
      </c>
      <c r="B70" s="4">
        <v>200</v>
      </c>
      <c r="C70" s="4">
        <v>1</v>
      </c>
      <c r="D70" s="4" t="s">
        <v>20</v>
      </c>
      <c r="E70" s="14" t="s">
        <v>25</v>
      </c>
      <c r="F70" s="13"/>
      <c r="G70" s="15">
        <v>0</v>
      </c>
      <c r="H70" s="16">
        <v>5233.66</v>
      </c>
      <c r="I70" s="16">
        <f t="shared" si="2"/>
        <v>5233.66</v>
      </c>
    </row>
    <row r="71" spans="1:13" ht="48" x14ac:dyDescent="0.2">
      <c r="A71" s="4">
        <v>7800</v>
      </c>
      <c r="B71" s="4">
        <v>100</v>
      </c>
      <c r="C71" s="4">
        <v>1</v>
      </c>
      <c r="D71" s="4" t="s">
        <v>20</v>
      </c>
      <c r="E71" s="14" t="s">
        <v>83</v>
      </c>
      <c r="F71" s="13"/>
      <c r="G71" s="15">
        <v>0</v>
      </c>
      <c r="H71" s="16">
        <v>7956</v>
      </c>
      <c r="I71" s="16">
        <f t="shared" si="2"/>
        <v>7956</v>
      </c>
    </row>
    <row r="72" spans="1:13" ht="48" x14ac:dyDescent="0.2">
      <c r="A72" s="4">
        <v>7800</v>
      </c>
      <c r="B72" s="4">
        <v>200</v>
      </c>
      <c r="C72" s="4">
        <v>1</v>
      </c>
      <c r="D72" s="4" t="s">
        <v>20</v>
      </c>
      <c r="E72" s="14" t="s">
        <v>82</v>
      </c>
      <c r="F72" s="13"/>
      <c r="G72" s="15">
        <v>0</v>
      </c>
      <c r="H72" s="16">
        <v>1404.23</v>
      </c>
      <c r="I72" s="16">
        <f t="shared" si="2"/>
        <v>1404.23</v>
      </c>
    </row>
    <row r="73" spans="1:13" ht="32" x14ac:dyDescent="0.2">
      <c r="A73" s="4">
        <v>7800</v>
      </c>
      <c r="B73" s="4">
        <v>390</v>
      </c>
      <c r="C73" s="4">
        <v>1</v>
      </c>
      <c r="D73" s="4" t="s">
        <v>20</v>
      </c>
      <c r="E73" s="14" t="s">
        <v>81</v>
      </c>
      <c r="F73" s="13"/>
      <c r="G73" s="15">
        <v>0</v>
      </c>
      <c r="H73" s="16">
        <v>74220.800000000003</v>
      </c>
      <c r="I73" s="16">
        <f t="shared" si="2"/>
        <v>74220.800000000003</v>
      </c>
    </row>
    <row r="74" spans="1:13" ht="48" x14ac:dyDescent="0.2">
      <c r="A74" s="13">
        <v>5100</v>
      </c>
      <c r="B74" s="13">
        <v>3900</v>
      </c>
      <c r="C74" s="4">
        <v>2</v>
      </c>
      <c r="D74" s="4" t="s">
        <v>20</v>
      </c>
      <c r="E74" s="14" t="s">
        <v>80</v>
      </c>
      <c r="F74" s="13"/>
      <c r="G74" s="3">
        <v>0</v>
      </c>
      <c r="H74" s="10">
        <v>1215300</v>
      </c>
      <c r="I74" s="10">
        <f t="shared" si="2"/>
        <v>1215300</v>
      </c>
    </row>
    <row r="75" spans="1:13" ht="80" x14ac:dyDescent="0.2">
      <c r="A75" s="13">
        <v>5100</v>
      </c>
      <c r="B75" s="13">
        <v>6900</v>
      </c>
      <c r="C75" s="4">
        <v>3</v>
      </c>
      <c r="D75" s="4" t="s">
        <v>20</v>
      </c>
      <c r="E75" s="14" t="s">
        <v>79</v>
      </c>
      <c r="F75" s="4"/>
      <c r="G75" s="3">
        <v>0</v>
      </c>
      <c r="H75" s="10">
        <v>295152</v>
      </c>
      <c r="I75" s="10">
        <f t="shared" si="2"/>
        <v>295152</v>
      </c>
    </row>
    <row r="76" spans="1:13" ht="64" x14ac:dyDescent="0.2">
      <c r="A76" s="4">
        <v>5100</v>
      </c>
      <c r="B76" s="4">
        <v>3930</v>
      </c>
      <c r="C76" s="4">
        <v>4</v>
      </c>
      <c r="D76" s="4" t="s">
        <v>20</v>
      </c>
      <c r="E76" s="14" t="s">
        <v>110</v>
      </c>
      <c r="F76" s="13"/>
      <c r="G76" s="15">
        <v>147046.65</v>
      </c>
      <c r="H76" s="16">
        <v>79138.22</v>
      </c>
      <c r="I76" s="16">
        <f t="shared" si="2"/>
        <v>226184.87</v>
      </c>
    </row>
    <row r="77" spans="1:13" ht="64" x14ac:dyDescent="0.2">
      <c r="A77" s="4">
        <v>5100</v>
      </c>
      <c r="B77" s="4">
        <v>3910</v>
      </c>
      <c r="C77" s="4">
        <v>1</v>
      </c>
      <c r="D77" s="4" t="s">
        <v>111</v>
      </c>
      <c r="E77" s="14" t="s">
        <v>112</v>
      </c>
      <c r="F77" s="4"/>
      <c r="G77" s="15">
        <v>35000</v>
      </c>
      <c r="H77" s="16">
        <v>0</v>
      </c>
      <c r="I77" s="16">
        <f t="shared" si="2"/>
        <v>35000</v>
      </c>
    </row>
    <row r="78" spans="1:13" ht="64" x14ac:dyDescent="0.2">
      <c r="A78" s="4">
        <v>5100</v>
      </c>
      <c r="B78" s="4">
        <v>3910</v>
      </c>
      <c r="C78" s="4">
        <v>2</v>
      </c>
      <c r="D78" s="4" t="s">
        <v>111</v>
      </c>
      <c r="E78" s="14" t="s">
        <v>113</v>
      </c>
      <c r="F78" s="4"/>
      <c r="G78" s="15">
        <v>52800</v>
      </c>
      <c r="H78" s="16">
        <v>27200</v>
      </c>
      <c r="I78" s="16">
        <f t="shared" si="2"/>
        <v>80000</v>
      </c>
      <c r="K78" s="17"/>
      <c r="L78" s="17"/>
      <c r="M78" s="17"/>
    </row>
    <row r="79" spans="1:13" ht="64" x14ac:dyDescent="0.2">
      <c r="A79" s="4">
        <v>6100</v>
      </c>
      <c r="B79" s="4">
        <v>100</v>
      </c>
      <c r="C79" s="4">
        <v>1</v>
      </c>
      <c r="D79" s="4" t="s">
        <v>61</v>
      </c>
      <c r="E79" s="14" t="s">
        <v>78</v>
      </c>
      <c r="F79" s="13">
        <v>19</v>
      </c>
      <c r="G79" s="15">
        <v>0</v>
      </c>
      <c r="H79" s="16">
        <v>1950627.4</v>
      </c>
      <c r="I79" s="16">
        <f t="shared" si="2"/>
        <v>1950627.4</v>
      </c>
    </row>
    <row r="80" spans="1:13" ht="64" x14ac:dyDescent="0.2">
      <c r="A80" s="4">
        <v>6100</v>
      </c>
      <c r="B80" s="4">
        <v>200</v>
      </c>
      <c r="C80" s="4">
        <v>1</v>
      </c>
      <c r="D80" s="4" t="s">
        <v>61</v>
      </c>
      <c r="E80" s="14" t="s">
        <v>77</v>
      </c>
      <c r="F80" s="13"/>
      <c r="G80" s="15">
        <v>0</v>
      </c>
      <c r="H80" s="16">
        <v>504300.88</v>
      </c>
      <c r="I80" s="16">
        <f t="shared" si="2"/>
        <v>504300.88</v>
      </c>
    </row>
    <row r="81" spans="1:13" ht="96" x14ac:dyDescent="0.2">
      <c r="A81" s="4">
        <v>6100</v>
      </c>
      <c r="B81" s="4">
        <v>100</v>
      </c>
      <c r="C81" s="4">
        <v>2</v>
      </c>
      <c r="D81" s="4" t="s">
        <v>57</v>
      </c>
      <c r="E81" s="14" t="s">
        <v>51</v>
      </c>
      <c r="F81" s="13">
        <v>24</v>
      </c>
      <c r="G81" s="15">
        <v>0</v>
      </c>
      <c r="H81" s="16">
        <v>1465555.2</v>
      </c>
      <c r="I81" s="16">
        <f>SUM(G81:H81)</f>
        <v>1465555.2</v>
      </c>
      <c r="K81" s="18"/>
      <c r="L81" s="18"/>
      <c r="M81" s="18"/>
    </row>
    <row r="82" spans="1:13" ht="96" x14ac:dyDescent="0.2">
      <c r="A82" s="4">
        <v>6100</v>
      </c>
      <c r="B82" s="4">
        <v>200</v>
      </c>
      <c r="C82" s="4">
        <v>2</v>
      </c>
      <c r="D82" s="4" t="s">
        <v>57</v>
      </c>
      <c r="E82" s="14" t="s">
        <v>52</v>
      </c>
      <c r="F82" s="13"/>
      <c r="G82" s="15">
        <v>0</v>
      </c>
      <c r="H82" s="16">
        <v>452608.05</v>
      </c>
      <c r="I82" s="16">
        <f>SUM(G82:H82)</f>
        <v>452608.05</v>
      </c>
      <c r="K82" s="19"/>
      <c r="L82" s="19"/>
      <c r="M82" s="19"/>
    </row>
    <row r="83" spans="1:13" ht="96" x14ac:dyDescent="0.2">
      <c r="A83" s="4">
        <v>6100</v>
      </c>
      <c r="B83" s="4">
        <v>310</v>
      </c>
      <c r="C83" s="4">
        <v>3</v>
      </c>
      <c r="D83" s="4" t="s">
        <v>61</v>
      </c>
      <c r="E83" s="14" t="s">
        <v>76</v>
      </c>
      <c r="F83" s="13"/>
      <c r="G83" s="15">
        <v>300000</v>
      </c>
      <c r="H83" s="16">
        <v>300000</v>
      </c>
      <c r="I83" s="16">
        <f t="shared" si="2"/>
        <v>600000</v>
      </c>
    </row>
    <row r="84" spans="1:13" ht="64" x14ac:dyDescent="0.2">
      <c r="A84" s="4">
        <v>5100</v>
      </c>
      <c r="B84" s="4">
        <v>3930</v>
      </c>
      <c r="C84" s="4">
        <v>4</v>
      </c>
      <c r="D84" s="4" t="s">
        <v>61</v>
      </c>
      <c r="E84" s="14" t="s">
        <v>115</v>
      </c>
      <c r="F84" s="13">
        <v>2.6</v>
      </c>
      <c r="G84" s="15">
        <v>72000</v>
      </c>
      <c r="H84" s="16">
        <v>45000</v>
      </c>
      <c r="I84" s="16">
        <f t="shared" si="2"/>
        <v>117000</v>
      </c>
    </row>
    <row r="85" spans="1:13" ht="64" x14ac:dyDescent="0.2">
      <c r="A85" s="4">
        <v>5100</v>
      </c>
      <c r="B85" s="4">
        <v>3930</v>
      </c>
      <c r="C85" s="4">
        <v>4</v>
      </c>
      <c r="D85" s="4" t="s">
        <v>61</v>
      </c>
      <c r="E85" s="14" t="s">
        <v>116</v>
      </c>
      <c r="F85" s="13"/>
      <c r="G85" s="15">
        <v>22415.09</v>
      </c>
      <c r="H85" s="16">
        <v>14009.43</v>
      </c>
      <c r="I85" s="16">
        <f t="shared" si="2"/>
        <v>36424.520000000004</v>
      </c>
    </row>
    <row r="86" spans="1:13" ht="64" x14ac:dyDescent="0.2">
      <c r="A86" s="4">
        <v>5100</v>
      </c>
      <c r="B86" s="4">
        <v>3930</v>
      </c>
      <c r="C86" s="4">
        <v>5</v>
      </c>
      <c r="D86" s="4" t="s">
        <v>61</v>
      </c>
      <c r="E86" s="14" t="s">
        <v>117</v>
      </c>
      <c r="F86" s="13">
        <v>1</v>
      </c>
      <c r="G86" s="15">
        <v>45000</v>
      </c>
      <c r="H86" s="16">
        <v>45000</v>
      </c>
      <c r="I86" s="16">
        <f t="shared" si="2"/>
        <v>90000</v>
      </c>
    </row>
    <row r="87" spans="1:13" ht="64" x14ac:dyDescent="0.2">
      <c r="A87" s="4">
        <v>5100</v>
      </c>
      <c r="B87" s="4">
        <v>3930</v>
      </c>
      <c r="C87" s="4">
        <v>5</v>
      </c>
      <c r="D87" s="4" t="s">
        <v>61</v>
      </c>
      <c r="E87" s="14" t="s">
        <v>118</v>
      </c>
      <c r="F87" s="13"/>
      <c r="G87" s="15">
        <v>14009.43</v>
      </c>
      <c r="H87" s="16">
        <v>14009.43</v>
      </c>
      <c r="I87" s="16">
        <f t="shared" si="2"/>
        <v>28018.86</v>
      </c>
    </row>
    <row r="88" spans="1:13" ht="64" x14ac:dyDescent="0.2">
      <c r="A88" s="4">
        <v>5100</v>
      </c>
      <c r="B88" s="4">
        <v>3930</v>
      </c>
      <c r="C88" s="4">
        <v>5</v>
      </c>
      <c r="D88" s="4" t="s">
        <v>61</v>
      </c>
      <c r="E88" s="14" t="s">
        <v>119</v>
      </c>
      <c r="F88" s="13"/>
      <c r="G88" s="15">
        <v>11500</v>
      </c>
      <c r="H88" s="16">
        <v>0</v>
      </c>
      <c r="I88" s="16">
        <f t="shared" si="2"/>
        <v>11500</v>
      </c>
    </row>
    <row r="89" spans="1:13" ht="64" x14ac:dyDescent="0.2">
      <c r="A89" s="4">
        <v>5100</v>
      </c>
      <c r="B89" s="4">
        <v>3930</v>
      </c>
      <c r="C89" s="4">
        <v>6</v>
      </c>
      <c r="D89" s="4" t="s">
        <v>61</v>
      </c>
      <c r="E89" s="14" t="s">
        <v>120</v>
      </c>
      <c r="F89" s="13"/>
      <c r="G89" s="15">
        <v>90000</v>
      </c>
      <c r="H89" s="16">
        <v>45000</v>
      </c>
      <c r="I89" s="16">
        <f t="shared" si="2"/>
        <v>135000</v>
      </c>
    </row>
    <row r="90" spans="1:13" ht="64" x14ac:dyDescent="0.2">
      <c r="A90" s="4">
        <v>6100</v>
      </c>
      <c r="B90" s="4">
        <v>3930</v>
      </c>
      <c r="C90" s="4">
        <v>7</v>
      </c>
      <c r="D90" s="4" t="s">
        <v>61</v>
      </c>
      <c r="E90" s="14" t="s">
        <v>114</v>
      </c>
      <c r="F90" s="4"/>
      <c r="G90" s="15">
        <v>22294.65</v>
      </c>
      <c r="H90" s="16">
        <v>22294.65</v>
      </c>
      <c r="I90" s="16">
        <f t="shared" si="2"/>
        <v>44589.3</v>
      </c>
    </row>
    <row r="91" spans="1:13" ht="80" x14ac:dyDescent="0.2">
      <c r="A91" s="4">
        <v>5100</v>
      </c>
      <c r="B91" s="4">
        <v>3930</v>
      </c>
      <c r="C91" s="4">
        <v>1</v>
      </c>
      <c r="D91" s="4" t="s">
        <v>89</v>
      </c>
      <c r="E91" s="14" t="s">
        <v>90</v>
      </c>
      <c r="F91" s="13">
        <v>8.4</v>
      </c>
      <c r="G91" s="15">
        <v>91800</v>
      </c>
      <c r="H91" s="16">
        <v>159900</v>
      </c>
      <c r="I91" s="16">
        <f t="shared" si="2"/>
        <v>251700</v>
      </c>
    </row>
    <row r="92" spans="1:13" ht="80" x14ac:dyDescent="0.2">
      <c r="A92" s="4">
        <v>5100</v>
      </c>
      <c r="B92" s="4">
        <v>3930</v>
      </c>
      <c r="C92" s="4">
        <v>1</v>
      </c>
      <c r="D92" s="4" t="s">
        <v>89</v>
      </c>
      <c r="E92" s="14" t="s">
        <v>91</v>
      </c>
      <c r="F92" s="13"/>
      <c r="G92" s="15">
        <v>36895.03</v>
      </c>
      <c r="H92" s="16">
        <v>57799.41</v>
      </c>
      <c r="I92" s="16">
        <f t="shared" si="2"/>
        <v>94694.44</v>
      </c>
    </row>
    <row r="93" spans="1:13" ht="80" x14ac:dyDescent="0.2">
      <c r="A93" s="4">
        <v>5100</v>
      </c>
      <c r="B93" s="4">
        <v>3930</v>
      </c>
      <c r="C93" s="4">
        <v>2</v>
      </c>
      <c r="D93" s="4" t="s">
        <v>89</v>
      </c>
      <c r="E93" s="14" t="s">
        <v>121</v>
      </c>
      <c r="F93" s="13"/>
      <c r="G93" s="15">
        <v>43272.65</v>
      </c>
      <c r="H93" s="16">
        <v>22684.91</v>
      </c>
      <c r="I93" s="16">
        <f t="shared" si="2"/>
        <v>65957.56</v>
      </c>
    </row>
    <row r="94" spans="1:13" ht="80" x14ac:dyDescent="0.2">
      <c r="A94" s="4">
        <v>7400</v>
      </c>
      <c r="B94" s="4">
        <v>3930</v>
      </c>
      <c r="C94" s="4">
        <v>1</v>
      </c>
      <c r="D94" s="4" t="s">
        <v>122</v>
      </c>
      <c r="E94" s="14" t="s">
        <v>123</v>
      </c>
      <c r="F94" s="13"/>
      <c r="G94" s="15">
        <v>57363.14</v>
      </c>
      <c r="H94" s="16">
        <v>0</v>
      </c>
      <c r="I94" s="16">
        <f t="shared" si="2"/>
        <v>57363.14</v>
      </c>
    </row>
    <row r="95" spans="1:13" ht="48" x14ac:dyDescent="0.2">
      <c r="A95" s="4">
        <v>8100</v>
      </c>
      <c r="B95" s="4">
        <v>3930</v>
      </c>
      <c r="C95" s="4">
        <v>1</v>
      </c>
      <c r="D95" s="4" t="s">
        <v>124</v>
      </c>
      <c r="E95" s="14" t="s">
        <v>127</v>
      </c>
      <c r="F95" s="13"/>
      <c r="G95" s="15">
        <v>6781.4</v>
      </c>
      <c r="H95" s="16">
        <v>25180.400000000001</v>
      </c>
      <c r="I95" s="16">
        <f t="shared" si="2"/>
        <v>31961.800000000003</v>
      </c>
    </row>
    <row r="96" spans="1:13" ht="48" x14ac:dyDescent="0.2">
      <c r="A96" s="4">
        <v>5100</v>
      </c>
      <c r="B96" s="4">
        <v>3930</v>
      </c>
      <c r="C96" s="4">
        <v>2</v>
      </c>
      <c r="D96" s="4" t="s">
        <v>124</v>
      </c>
      <c r="E96" s="14" t="s">
        <v>126</v>
      </c>
      <c r="F96" s="13"/>
      <c r="G96" s="15">
        <v>32000</v>
      </c>
      <c r="H96" s="16">
        <v>0</v>
      </c>
      <c r="I96" s="16">
        <f t="shared" si="2"/>
        <v>32000</v>
      </c>
    </row>
    <row r="97" spans="1:13" ht="48" x14ac:dyDescent="0.2">
      <c r="A97" s="4">
        <v>5100</v>
      </c>
      <c r="B97" s="4">
        <v>3930</v>
      </c>
      <c r="C97" s="4">
        <v>3</v>
      </c>
      <c r="D97" s="4" t="s">
        <v>124</v>
      </c>
      <c r="E97" s="14" t="s">
        <v>125</v>
      </c>
      <c r="F97" s="13"/>
      <c r="G97" s="15">
        <v>14322.92</v>
      </c>
      <c r="H97" s="16">
        <v>0</v>
      </c>
      <c r="I97" s="16">
        <f t="shared" si="2"/>
        <v>14322.92</v>
      </c>
    </row>
    <row r="98" spans="1:13" ht="48" x14ac:dyDescent="0.2">
      <c r="A98" s="4">
        <v>7900</v>
      </c>
      <c r="B98" s="4">
        <v>3930</v>
      </c>
      <c r="C98" s="4">
        <v>4</v>
      </c>
      <c r="D98" s="4" t="s">
        <v>124</v>
      </c>
      <c r="E98" s="14" t="s">
        <v>128</v>
      </c>
      <c r="F98" s="13"/>
      <c r="G98" s="15">
        <v>50000</v>
      </c>
      <c r="H98" s="16">
        <v>10000</v>
      </c>
      <c r="I98" s="16">
        <f t="shared" si="2"/>
        <v>60000</v>
      </c>
    </row>
    <row r="99" spans="1:13" ht="48" x14ac:dyDescent="0.2">
      <c r="A99" s="4">
        <v>7800</v>
      </c>
      <c r="B99" s="4">
        <v>100</v>
      </c>
      <c r="C99" s="4">
        <v>1</v>
      </c>
      <c r="D99" s="4" t="s">
        <v>55</v>
      </c>
      <c r="E99" s="14" t="s">
        <v>24</v>
      </c>
      <c r="F99" s="13"/>
      <c r="G99" s="15">
        <v>0</v>
      </c>
      <c r="H99" s="16">
        <v>455919.74</v>
      </c>
      <c r="I99" s="16">
        <f t="shared" si="2"/>
        <v>455919.74</v>
      </c>
    </row>
    <row r="100" spans="1:13" ht="48" x14ac:dyDescent="0.2">
      <c r="A100" s="4">
        <v>7800</v>
      </c>
      <c r="B100" s="4">
        <v>200</v>
      </c>
      <c r="C100" s="4">
        <v>1</v>
      </c>
      <c r="D100" s="4" t="s">
        <v>55</v>
      </c>
      <c r="E100" s="14" t="s">
        <v>23</v>
      </c>
      <c r="F100" s="13"/>
      <c r="G100" s="15">
        <v>0</v>
      </c>
      <c r="H100" s="16">
        <v>155140.79</v>
      </c>
      <c r="I100" s="16">
        <f t="shared" si="2"/>
        <v>155140.79</v>
      </c>
    </row>
    <row r="101" spans="1:13" ht="48" x14ac:dyDescent="0.2">
      <c r="A101" s="4">
        <v>7900</v>
      </c>
      <c r="B101" s="4">
        <v>3930</v>
      </c>
      <c r="C101" s="4">
        <v>2</v>
      </c>
      <c r="D101" s="4" t="s">
        <v>55</v>
      </c>
      <c r="E101" s="14" t="s">
        <v>132</v>
      </c>
      <c r="F101" s="13"/>
      <c r="G101" s="15">
        <v>0</v>
      </c>
      <c r="H101" s="16">
        <v>40000</v>
      </c>
      <c r="I101" s="16">
        <f t="shared" si="2"/>
        <v>40000</v>
      </c>
    </row>
    <row r="102" spans="1:13" ht="48" x14ac:dyDescent="0.2">
      <c r="A102" s="4">
        <v>7900</v>
      </c>
      <c r="B102" s="4">
        <v>3930</v>
      </c>
      <c r="C102" s="4">
        <v>3</v>
      </c>
      <c r="D102" s="4" t="s">
        <v>55</v>
      </c>
      <c r="E102" s="14" t="s">
        <v>131</v>
      </c>
      <c r="F102" s="13"/>
      <c r="G102" s="15">
        <v>20000</v>
      </c>
      <c r="H102" s="16">
        <v>20000</v>
      </c>
      <c r="I102" s="16">
        <f t="shared" ref="I102:I115" si="3">SUM(G102:H102)</f>
        <v>40000</v>
      </c>
    </row>
    <row r="103" spans="1:13" ht="64" x14ac:dyDescent="0.2">
      <c r="A103" s="4">
        <v>7700</v>
      </c>
      <c r="B103" s="4">
        <v>100</v>
      </c>
      <c r="C103" s="4">
        <v>1</v>
      </c>
      <c r="D103" s="4" t="s">
        <v>19</v>
      </c>
      <c r="E103" s="14" t="s">
        <v>28</v>
      </c>
      <c r="F103" s="4"/>
      <c r="G103" s="15">
        <v>3516042.21</v>
      </c>
      <c r="H103" s="16">
        <v>0</v>
      </c>
      <c r="I103" s="16">
        <f t="shared" si="3"/>
        <v>3516042.21</v>
      </c>
    </row>
    <row r="104" spans="1:13" ht="32" x14ac:dyDescent="0.2">
      <c r="A104" s="4">
        <v>7700</v>
      </c>
      <c r="B104" s="4">
        <v>200</v>
      </c>
      <c r="C104" s="4">
        <v>1</v>
      </c>
      <c r="D104" s="4" t="s">
        <v>19</v>
      </c>
      <c r="E104" s="14" t="s">
        <v>29</v>
      </c>
      <c r="F104" s="4"/>
      <c r="G104" s="15">
        <v>271154.28999999998</v>
      </c>
      <c r="H104" s="16">
        <v>0</v>
      </c>
      <c r="I104" s="16">
        <f t="shared" si="3"/>
        <v>271154.28999999998</v>
      </c>
    </row>
    <row r="105" spans="1:13" ht="48" x14ac:dyDescent="0.2">
      <c r="A105" s="4">
        <v>7700</v>
      </c>
      <c r="B105" s="4">
        <v>100</v>
      </c>
      <c r="C105" s="4">
        <v>2</v>
      </c>
      <c r="D105" s="4" t="s">
        <v>19</v>
      </c>
      <c r="E105" s="14" t="s">
        <v>27</v>
      </c>
      <c r="F105" s="4"/>
      <c r="G105" s="15">
        <v>1260825.93</v>
      </c>
      <c r="H105" s="16">
        <v>626582.01</v>
      </c>
      <c r="I105" s="16">
        <f t="shared" si="3"/>
        <v>1887407.94</v>
      </c>
    </row>
    <row r="106" spans="1:13" ht="48" x14ac:dyDescent="0.2">
      <c r="A106" s="4">
        <v>7700</v>
      </c>
      <c r="B106" s="4">
        <v>200</v>
      </c>
      <c r="C106" s="4">
        <v>2</v>
      </c>
      <c r="D106" s="4" t="s">
        <v>19</v>
      </c>
      <c r="E106" s="14" t="s">
        <v>26</v>
      </c>
      <c r="F106" s="4"/>
      <c r="G106" s="15">
        <v>226817.73</v>
      </c>
      <c r="H106" s="16">
        <v>121786.42</v>
      </c>
      <c r="I106" s="16">
        <f t="shared" si="3"/>
        <v>348604.15</v>
      </c>
    </row>
    <row r="107" spans="1:13" ht="96" x14ac:dyDescent="0.2">
      <c r="A107" s="4">
        <v>7700</v>
      </c>
      <c r="B107" s="4">
        <v>100</v>
      </c>
      <c r="C107" s="4">
        <v>3</v>
      </c>
      <c r="D107" s="4" t="s">
        <v>19</v>
      </c>
      <c r="E107" s="14" t="s">
        <v>30</v>
      </c>
      <c r="F107" s="13"/>
      <c r="G107" s="15">
        <v>6750000</v>
      </c>
      <c r="H107" s="16">
        <v>0</v>
      </c>
      <c r="I107" s="16">
        <f t="shared" si="3"/>
        <v>6750000</v>
      </c>
    </row>
    <row r="108" spans="1:13" ht="32" x14ac:dyDescent="0.2">
      <c r="A108" s="4">
        <v>7700</v>
      </c>
      <c r="B108" s="4">
        <v>200</v>
      </c>
      <c r="C108" s="4">
        <v>3</v>
      </c>
      <c r="D108" s="4" t="s">
        <v>19</v>
      </c>
      <c r="E108" s="14" t="s">
        <v>31</v>
      </c>
      <c r="F108" s="13"/>
      <c r="G108" s="15">
        <v>516375</v>
      </c>
      <c r="H108" s="16">
        <v>0</v>
      </c>
      <c r="I108" s="16">
        <f t="shared" si="3"/>
        <v>516375</v>
      </c>
      <c r="K108" s="19"/>
      <c r="L108" s="20"/>
      <c r="M108" s="19"/>
    </row>
    <row r="109" spans="1:13" ht="64" x14ac:dyDescent="0.2">
      <c r="A109" s="4">
        <v>5100</v>
      </c>
      <c r="B109" s="4">
        <v>3930</v>
      </c>
      <c r="C109" s="4">
        <v>4</v>
      </c>
      <c r="D109" s="4" t="s">
        <v>19</v>
      </c>
      <c r="E109" s="14" t="s">
        <v>133</v>
      </c>
      <c r="F109" s="13"/>
      <c r="G109" s="15">
        <v>8000</v>
      </c>
      <c r="H109" s="16">
        <v>0</v>
      </c>
      <c r="I109" s="16">
        <f t="shared" si="3"/>
        <v>8000</v>
      </c>
    </row>
    <row r="110" spans="1:13" ht="48" x14ac:dyDescent="0.2">
      <c r="A110" s="4">
        <v>7900</v>
      </c>
      <c r="B110" s="4">
        <v>3930</v>
      </c>
      <c r="C110" s="4">
        <v>4</v>
      </c>
      <c r="D110" s="4" t="s">
        <v>19</v>
      </c>
      <c r="E110" s="14" t="s">
        <v>134</v>
      </c>
      <c r="F110" s="13"/>
      <c r="G110" s="15">
        <v>1170.5</v>
      </c>
      <c r="H110" s="16">
        <v>0</v>
      </c>
      <c r="I110" s="16">
        <f t="shared" si="3"/>
        <v>1170.5</v>
      </c>
    </row>
    <row r="111" spans="1:13" ht="64" x14ac:dyDescent="0.2">
      <c r="A111" s="4">
        <v>7300</v>
      </c>
      <c r="B111" s="4">
        <v>3930</v>
      </c>
      <c r="C111" s="4">
        <v>4</v>
      </c>
      <c r="D111" s="4" t="s">
        <v>19</v>
      </c>
      <c r="E111" s="14" t="s">
        <v>135</v>
      </c>
      <c r="F111" s="13"/>
      <c r="G111" s="15">
        <v>8193.58</v>
      </c>
      <c r="H111" s="16">
        <v>0</v>
      </c>
      <c r="I111" s="16">
        <f t="shared" si="3"/>
        <v>8193.58</v>
      </c>
    </row>
    <row r="112" spans="1:13" ht="64" x14ac:dyDescent="0.2">
      <c r="A112" s="4">
        <v>5100</v>
      </c>
      <c r="B112" s="4">
        <v>3930</v>
      </c>
      <c r="C112" s="4">
        <v>5</v>
      </c>
      <c r="D112" s="4" t="s">
        <v>19</v>
      </c>
      <c r="E112" s="14" t="s">
        <v>136</v>
      </c>
      <c r="F112" s="13"/>
      <c r="G112" s="15">
        <v>22000</v>
      </c>
      <c r="H112" s="16">
        <v>12000</v>
      </c>
      <c r="I112" s="16">
        <f t="shared" si="3"/>
        <v>34000</v>
      </c>
    </row>
    <row r="113" spans="1:9" ht="64" x14ac:dyDescent="0.2">
      <c r="A113" s="4">
        <v>7300</v>
      </c>
      <c r="B113" s="4">
        <v>3930</v>
      </c>
      <c r="C113" s="4">
        <v>5</v>
      </c>
      <c r="D113" s="4" t="s">
        <v>19</v>
      </c>
      <c r="E113" s="14" t="s">
        <v>137</v>
      </c>
      <c r="F113" s="13"/>
      <c r="G113" s="15">
        <v>11282.89</v>
      </c>
      <c r="H113" s="16">
        <v>2715.17</v>
      </c>
      <c r="I113" s="16">
        <f t="shared" si="3"/>
        <v>13998.06</v>
      </c>
    </row>
    <row r="114" spans="1:9" ht="64" x14ac:dyDescent="0.2">
      <c r="A114" s="4">
        <v>5100</v>
      </c>
      <c r="B114" s="4">
        <v>3930</v>
      </c>
      <c r="C114" s="4">
        <v>6</v>
      </c>
      <c r="D114" s="4" t="s">
        <v>19</v>
      </c>
      <c r="E114" s="14" t="s">
        <v>129</v>
      </c>
      <c r="F114" s="13"/>
      <c r="G114" s="15">
        <v>19800</v>
      </c>
      <c r="H114" s="16">
        <v>10200</v>
      </c>
      <c r="I114" s="16">
        <f t="shared" si="3"/>
        <v>30000</v>
      </c>
    </row>
    <row r="115" spans="1:9" ht="16" x14ac:dyDescent="0.2">
      <c r="A115" s="4">
        <v>7200</v>
      </c>
      <c r="B115" s="4">
        <v>790</v>
      </c>
      <c r="C115" s="4">
        <v>1</v>
      </c>
      <c r="D115" s="4" t="s">
        <v>58</v>
      </c>
      <c r="E115" s="14" t="s">
        <v>21</v>
      </c>
      <c r="F115" s="4"/>
      <c r="G115" s="15">
        <v>3137784.43</v>
      </c>
      <c r="H115" s="16">
        <v>0</v>
      </c>
      <c r="I115" s="16">
        <f t="shared" si="3"/>
        <v>3137784.43</v>
      </c>
    </row>
    <row r="116" spans="1:9" x14ac:dyDescent="0.2">
      <c r="A116" s="31" t="s">
        <v>5</v>
      </c>
      <c r="B116" s="31"/>
      <c r="C116" s="31"/>
      <c r="D116" s="31"/>
      <c r="E116" s="31"/>
      <c r="F116" s="31"/>
      <c r="G116" s="23">
        <f>SUM(G8:G115)</f>
        <v>44833407.999999993</v>
      </c>
      <c r="H116" s="10">
        <f>SUM(H8:H115)</f>
        <v>22515197</v>
      </c>
      <c r="I116" s="10">
        <f t="shared" ref="I116" si="4">SUM(G116:H116)</f>
        <v>67348605</v>
      </c>
    </row>
    <row r="117" spans="1:9" x14ac:dyDescent="0.2">
      <c r="A117" s="32" t="s">
        <v>16</v>
      </c>
      <c r="B117" s="32"/>
      <c r="C117" s="32"/>
      <c r="G117" s="24"/>
    </row>
    <row r="118" spans="1:9" x14ac:dyDescent="0.2">
      <c r="A118" s="6"/>
      <c r="B118" s="6"/>
      <c r="C118" s="5" t="s">
        <v>7</v>
      </c>
      <c r="D118" s="26" t="s">
        <v>6</v>
      </c>
      <c r="E118" s="26"/>
      <c r="F118" s="6"/>
      <c r="G118" s="22"/>
      <c r="H118" s="22"/>
      <c r="I118" s="22"/>
    </row>
    <row r="119" spans="1:9" x14ac:dyDescent="0.2">
      <c r="A119" s="25" t="s">
        <v>11</v>
      </c>
      <c r="B119" s="25"/>
      <c r="C119" s="25"/>
      <c r="D119" s="25"/>
      <c r="E119" s="25"/>
      <c r="F119" s="25"/>
      <c r="G119" s="25"/>
    </row>
  </sheetData>
  <autoFilter ref="A7:I119" xr:uid="{00000000-0009-0000-0000-000000000000}"/>
  <sortState xmlns:xlrd2="http://schemas.microsoft.com/office/spreadsheetml/2017/richdata2" ref="A8:I115">
    <sortCondition ref="D8:D115"/>
    <sortCondition ref="C8:C115"/>
  </sortState>
  <mergeCells count="9">
    <mergeCell ref="A119:G119"/>
    <mergeCell ref="D118:E118"/>
    <mergeCell ref="A1:D2"/>
    <mergeCell ref="H1:I3"/>
    <mergeCell ref="A3:D4"/>
    <mergeCell ref="A116:F116"/>
    <mergeCell ref="A117:C117"/>
    <mergeCell ref="A6:I6"/>
    <mergeCell ref="A5:I5"/>
  </mergeCells>
  <pageMargins left="0.7" right="0.7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D9630B-119C-40F2-A3DA-70F1F5262772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ef373230-e173-4e6a-8f42-59bce9da1dde"/>
    <ds:schemaRef ds:uri="http://www.w3.org/XML/1998/namespace"/>
    <ds:schemaRef ds:uri="http://schemas.microsoft.com/office/infopath/2007/PartnerControls"/>
    <ds:schemaRef ds:uri="6175c4d1-a53c-410c-92b6-74bcb683b4a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Sheet1!Print_Titles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2022-02-03T19:18:14Z</cp:lastPrinted>
  <dcterms:created xsi:type="dcterms:W3CDTF">2021-06-09T18:28:06Z</dcterms:created>
  <dcterms:modified xsi:type="dcterms:W3CDTF">2022-04-08T16:06:27Z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