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megan.penik/Desktop/arp/"/>
    </mc:Choice>
  </mc:AlternateContent>
  <xr:revisionPtr revIDLastSave="0" documentId="13_ncr:1_{209F6459-7ACF-E64D-84F6-54EA8D1B99F1}" xr6:coauthVersionLast="47" xr6:coauthVersionMax="47" xr10:uidLastSave="{00000000-0000-0000-0000-000000000000}"/>
  <bookViews>
    <workbookView xWindow="0" yWindow="500" windowWidth="20500" windowHeight="7540" xr2:uid="{404EDE28-3826-49F8-B5EC-BB5990847F9D}"/>
  </bookViews>
  <sheets>
    <sheet name="Sheet1" sheetId="1" r:id="rId1"/>
  </sheets>
  <definedNames>
    <definedName name="Account_Title">Sheet1!$F$9</definedName>
    <definedName name="Activity_Number">Sheet1!$E$9</definedName>
    <definedName name="Amount_for_1_3_allocation">Sheet1!$J$9</definedName>
    <definedName name="Amount_for_2_3_allocation">Sheet1!$I$9</definedName>
    <definedName name="FTE_Position">Sheet1!$H$9</definedName>
    <definedName name="Function">Sheet1!$A$9</definedName>
    <definedName name="Object">Sheet1!$C$9</definedName>
    <definedName name="_xlnm.Print_Area" localSheetId="0">Sheet1!$A$1:$K$200</definedName>
    <definedName name="Total_allocation">Sheet1!$K$9</definedName>
    <definedName name="Use_of_Funds_Number">Sheet1!$D$9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7" i="1" l="1"/>
  <c r="K62" i="1"/>
  <c r="K63" i="1"/>
  <c r="K64" i="1"/>
  <c r="K138" i="1"/>
  <c r="K139" i="1"/>
  <c r="K140" i="1"/>
  <c r="K184" i="1"/>
  <c r="K185" i="1"/>
  <c r="K186" i="1"/>
  <c r="K13" i="1"/>
  <c r="K12" i="1"/>
  <c r="K44" i="1" l="1"/>
  <c r="K28" i="1"/>
  <c r="K34" i="1"/>
  <c r="K99" i="1" l="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7" i="1"/>
  <c r="K188" i="1"/>
  <c r="K189" i="1"/>
  <c r="K190" i="1"/>
  <c r="K191" i="1"/>
  <c r="K192" i="1"/>
  <c r="K193" i="1"/>
  <c r="K194" i="1"/>
  <c r="K84" i="1"/>
  <c r="K85" i="1"/>
  <c r="K86" i="1"/>
  <c r="K87" i="1"/>
  <c r="K88" i="1"/>
  <c r="K89" i="1"/>
  <c r="K90" i="1"/>
  <c r="K91" i="1"/>
  <c r="K92" i="1"/>
  <c r="K93" i="1"/>
  <c r="K94" i="1"/>
  <c r="K95" i="1"/>
  <c r="K96" i="1"/>
  <c r="K97" i="1"/>
  <c r="K79" i="1"/>
  <c r="K74" i="1"/>
  <c r="K71" i="1"/>
  <c r="K67" i="1"/>
  <c r="K60" i="1"/>
  <c r="K55" i="1"/>
  <c r="K15" i="1"/>
  <c r="K11" i="1"/>
  <c r="K57" i="1"/>
  <c r="K53" i="1"/>
  <c r="K51" i="1"/>
  <c r="K43" i="1"/>
  <c r="K33" i="1"/>
  <c r="K27" i="1"/>
  <c r="K22" i="1"/>
  <c r="K20" i="1"/>
  <c r="J195" i="1" l="1"/>
  <c r="I195" i="1"/>
  <c r="K98" i="1"/>
  <c r="K83" i="1"/>
  <c r="K82" i="1"/>
  <c r="K81" i="1"/>
  <c r="K80" i="1"/>
  <c r="K78" i="1"/>
  <c r="K77" i="1"/>
  <c r="K76" i="1"/>
  <c r="K75" i="1"/>
  <c r="K73" i="1"/>
  <c r="K72" i="1"/>
  <c r="K70" i="1"/>
  <c r="K69" i="1"/>
  <c r="K68" i="1"/>
  <c r="K66" i="1"/>
  <c r="K65" i="1"/>
  <c r="K61" i="1"/>
  <c r="K59" i="1"/>
  <c r="K58" i="1"/>
  <c r="K56" i="1"/>
  <c r="K54" i="1"/>
  <c r="K52" i="1"/>
  <c r="K50" i="1"/>
  <c r="K49" i="1"/>
  <c r="K48" i="1"/>
  <c r="K46" i="1"/>
  <c r="K45" i="1"/>
  <c r="K42" i="1"/>
  <c r="K41" i="1"/>
  <c r="K40" i="1"/>
  <c r="K39" i="1"/>
  <c r="K38" i="1"/>
  <c r="K37" i="1"/>
  <c r="K36" i="1"/>
  <c r="K35" i="1"/>
  <c r="K32" i="1"/>
  <c r="K31" i="1"/>
  <c r="K30" i="1"/>
  <c r="K29" i="1"/>
  <c r="K26" i="1"/>
  <c r="K25" i="1"/>
  <c r="K24" i="1"/>
  <c r="K23" i="1"/>
  <c r="K21" i="1"/>
  <c r="K19" i="1"/>
  <c r="K18" i="1"/>
  <c r="K17" i="1"/>
  <c r="K16" i="1"/>
  <c r="K14" i="1"/>
  <c r="K10" i="1"/>
  <c r="K195" i="1" l="1"/>
</calcChain>
</file>

<file path=xl/sharedStrings.xml><?xml version="1.0" encoding="utf-8"?>
<sst xmlns="http://schemas.openxmlformats.org/spreadsheetml/2006/main" count="371" uniqueCount="190">
  <si>
    <t>A)</t>
  </si>
  <si>
    <t>Hamilton County School Board</t>
  </si>
  <si>
    <t>TAPS Number</t>
  </si>
  <si>
    <t>Name of Eligible Recipient</t>
  </si>
  <si>
    <t>B)</t>
  </si>
  <si>
    <t xml:space="preserve">Project Number </t>
  </si>
  <si>
    <t>FLORIDA DEPARTMENT OF EDUCATION</t>
  </si>
  <si>
    <t>BUDGET NARRATIVE FORM</t>
  </si>
  <si>
    <t>Function</t>
  </si>
  <si>
    <t>Object</t>
  </si>
  <si>
    <t>Use of Funds Number</t>
  </si>
  <si>
    <t>Activity Number</t>
  </si>
  <si>
    <t>Account Title</t>
  </si>
  <si>
    <t>FTE Position</t>
  </si>
  <si>
    <t xml:space="preserve">Amount for 2/3 allocation </t>
  </si>
  <si>
    <t xml:space="preserve">Amount for 1/3 allocation </t>
  </si>
  <si>
    <t xml:space="preserve">Total allocation </t>
  </si>
  <si>
    <t>Salary:  Covid Disaster Relief Incentive Pay ($1000 per staff for 2 years)</t>
  </si>
  <si>
    <t>Benefits:  Covid Disaster Relief Incentive Benefits ($82.84 per staff for 2 years)</t>
  </si>
  <si>
    <t>Salary: 1 Critical Thinking teacher, 1 ELA teacher, 1 Math teacher, &amp; 1 Music teacher to support student achievement during the 2022-2024 school years.</t>
  </si>
  <si>
    <t>Salary:10 Paraprofessionals to support classroom instruction and implementation of evidence-based interventions (2022-2024)</t>
  </si>
  <si>
    <t>Retirement benefits (11%) for intervention teachers</t>
  </si>
  <si>
    <t>Retirement benefits (11%) for paraprofessionals</t>
  </si>
  <si>
    <t>Social security/Medicare (7.65%) for intervention teachers</t>
  </si>
  <si>
    <t>Social security/Medicare (7.65%) for paraprofessionals</t>
  </si>
  <si>
    <t>Group insurance for intervention teachers</t>
  </si>
  <si>
    <t>Group insurance for intervention paraprofessionals</t>
  </si>
  <si>
    <t>Worker's compensation (2%) for intervention teachers</t>
  </si>
  <si>
    <t>Worker's compensation (2%) for paraprofessionals</t>
  </si>
  <si>
    <t>Materials &amp; supplies to supplement classroom instruction (Cloud 9 SEL support materials:  $1764) (Top Score: $30,899.88) and other consumable materials for 2022-2024</t>
  </si>
  <si>
    <t>Textbooks:   Expenditures for textbooks to support instruction.  (Mathematics Textbook Adoption Grades 6-12)</t>
  </si>
  <si>
    <t>Technology-Related Textbooks to support instruction.  (Learning Without Tears: $2300)</t>
  </si>
  <si>
    <t>Salary:  Pre-K ESE Teacher (.5 for 2 years)</t>
  </si>
  <si>
    <t>Salary:  Pre-K ESE Paraprofessional (.5 for 2 years)</t>
  </si>
  <si>
    <t>Retirement benefits (11%) for Pre-K ESE teacher and paraprofessional for 2 years</t>
  </si>
  <si>
    <t>Social security/Medicare (7.65%) for Pre-K ESE teacher and paraprofessional for 2 years</t>
  </si>
  <si>
    <t>Group insurance for Pre-K ESE teacher and paraprofessional for 2 years</t>
  </si>
  <si>
    <t>Worker's compensation (2%) for Pre-K ESE teacher and paraprofessional for 2 years</t>
  </si>
  <si>
    <t>Benefits:  Covid Disaster Relief Incentive Benefits ($82 per staff for 2 years)</t>
  </si>
  <si>
    <t>Salary for Social Emotional Learning Counselor/Social Worker for the 2023-2024 school year.</t>
  </si>
  <si>
    <t>Salary:  Truancy Officer for the 2023-2024 school year</t>
  </si>
  <si>
    <t>Retirement:  Truancy Officer (11%)</t>
  </si>
  <si>
    <t>Retirement benefits (11%) for social emotional positions</t>
  </si>
  <si>
    <t>Social security/Medicare (7.65%) for truancy officer</t>
  </si>
  <si>
    <t>Social security/Medicare (7.65%) for social emotional positions</t>
  </si>
  <si>
    <t>Group insurance for truancy officer</t>
  </si>
  <si>
    <t>Group insurance for social emotional positions</t>
  </si>
  <si>
    <t>Worker's compensation (2%) for truancy officer</t>
  </si>
  <si>
    <t>Worker's compensation (2%) for social emotional positions.</t>
  </si>
  <si>
    <t>Travel:  Truancy Officer</t>
  </si>
  <si>
    <t>Communications:  Truancy Officer Postage</t>
  </si>
  <si>
    <t>Gasoline for Truancy Officer District Vehicle</t>
  </si>
  <si>
    <t>Materials &amp; Supplies for truancy officer</t>
  </si>
  <si>
    <t>Salary for a district-wide teaching and learning director in order to accelerate student learning within each school, increase progress monitoring, and ensure ESSER implementation of assurances for the 2023-2024 school year.</t>
  </si>
  <si>
    <t>Salary:  2 Teachers  on Special Assignment:  CTE/Virtual/Adult Ed. Liaison (1.0/11 months) and Multi-Tiered System of Support Specialist (.50) for 1 year.</t>
  </si>
  <si>
    <t xml:space="preserve">Retirement benefits (11%) for a district-wide teaching and learning director. </t>
  </si>
  <si>
    <t>Retirement benefits (11%) for CTE/Virtual/Adult Ed. Liaison &amp; MTSS for 1 year</t>
  </si>
  <si>
    <t>Social security/Medicare (7.65%) for a district-wide teaching and learning director.</t>
  </si>
  <si>
    <t>Social security/Medicare (7.65%) for CTE/Virtual/Adult Ed. Liaison &amp; MTSS</t>
  </si>
  <si>
    <t>Increase budget allocation to include group insurance for a district-wide teaching and learning director.</t>
  </si>
  <si>
    <t>Increase budget allocation to include group insurance for CTE/Virtual/Adult Ed. Liaison &amp; MTSS</t>
  </si>
  <si>
    <t>Worker's compensation (2%) for a district-wide teaching and learning director.</t>
  </si>
  <si>
    <t>Worker's compensation (2%) for CTE/Virtual/Adult Ed. Liaison &amp; MTSS</t>
  </si>
  <si>
    <t>Contracted Data Informed Support Scientist(s) who is very knowledgeable with data analysis and instructional tools utilized within the Hamilton County School District.  (2022-2024)</t>
  </si>
  <si>
    <t>Salary: District-wide Professional development coordinator in order to close achievement gaps through effective planning and monitoring of professional development opportunities within each campus for the 2023-2024 school year.</t>
  </si>
  <si>
    <t>Salary: District-wide Reading Coach (.50 for 2 years)</t>
  </si>
  <si>
    <t>Retirement benefits (11%) for Professional Development Coordinator</t>
  </si>
  <si>
    <t>Retirement benefits (11%) for a District-wide Reading Coach</t>
  </si>
  <si>
    <t>FICA @ 7.65% for Teacher Stipends</t>
  </si>
  <si>
    <t>Social security/Medicare (7.65%) for a district-wide professional development coordinator.</t>
  </si>
  <si>
    <t>Social security/Medicare (7.65%) for a District-wide Reading Coach</t>
  </si>
  <si>
    <t>Group insurance for a district-wide professional development coordinator..</t>
  </si>
  <si>
    <t>Group insurance for a District-wide Reading Coach</t>
  </si>
  <si>
    <t>Worker's compensation (2%) for a district-wide professional development coordinator.</t>
  </si>
  <si>
    <t>Worker's compensation (2%) for a District-wide Reading Coach</t>
  </si>
  <si>
    <t>Materials &amp; Supplies for professional development.</t>
  </si>
  <si>
    <t>Dues &amp; Fees:  Registration for teacher leaders to participate in an online Aspiring Leaders program ($450 per participant)</t>
  </si>
  <si>
    <t>Substitutes for instructional staff to participate in professional development. $100/day x 20 days</t>
  </si>
  <si>
    <t>Contracted IT Network Support for 2021-2022 school year</t>
  </si>
  <si>
    <t>Technology-Related Rental: Skyward Student Management Suite for 2022-2024.</t>
  </si>
  <si>
    <t>Polycom System (Video Conferencing System for Dual Enrollment participation)</t>
  </si>
  <si>
    <t>Indirect Costs (5%)</t>
  </si>
  <si>
    <t>Salary for Middle Grades Dean of Students for 1 year</t>
  </si>
  <si>
    <t>Retirement benefits (11%) for Middle Grades Dean</t>
  </si>
  <si>
    <t>Social security/Medicare (7.65%) for Middle Grades Dean</t>
  </si>
  <si>
    <t>Group insurance for Middle Grades Dean</t>
  </si>
  <si>
    <t>Worker's compensation (2%) for Middle Grades Dean</t>
  </si>
  <si>
    <t>Salary:  Stipends for non-instructional personnel for participation in professional development.</t>
  </si>
  <si>
    <t>Social Security/Medicare:  Benefits on stipends</t>
  </si>
  <si>
    <t>Dues &amp; Fees:  Frontline Proactive Recruiting ($1649) and Minority Success ($2995) for 2022-2024</t>
  </si>
  <si>
    <t>Retirement:  Bus Drivers for After School Tutoring/ Summer Programs (11%)</t>
  </si>
  <si>
    <t>Social Security/Medicare:  Bus Drivers for After School Tutoring/Summer Programs (7.65%)</t>
  </si>
  <si>
    <t>Workers Compensation:  Bus Drivers for After School Tutoring/Summer Programs (2%)</t>
  </si>
  <si>
    <t>Salary:  3 Custodians (2021-2024)</t>
  </si>
  <si>
    <t>Retirement:  3 Custodians (2021-2024)</t>
  </si>
  <si>
    <t>Social Security/Medicare:  3 Custodians (2021-2024)</t>
  </si>
  <si>
    <t>Group Insurance:  3 Custodians (2021-2024)</t>
  </si>
  <si>
    <t>Workers Compensation:  3 Custodians (2021-2024)</t>
  </si>
  <si>
    <t>Materials &amp; Supplies:  PPE &amp; Sanitation</t>
  </si>
  <si>
    <t>Salary for Child Care teacher for 2 years</t>
  </si>
  <si>
    <t>Salary for 2 Child Care paraprofessionals for 2 years</t>
  </si>
  <si>
    <t>Retirement benefits (11%) for child care teacher and paraprofessional</t>
  </si>
  <si>
    <t>Social security/Medicare (7.65%) for child care teacher and paraprofessional</t>
  </si>
  <si>
    <t>Group insurance for child care teacher and paraprofessional</t>
  </si>
  <si>
    <t>Worker's compensation (2%) for child care teacher and paraprofessional</t>
  </si>
  <si>
    <t>Materials &amp; Supplies for childcare facility (toys, books, mats, rugs, linens, and other necessary supplies)</t>
  </si>
  <si>
    <t>Dues &amp; Fees:  Licensing for childcare facility to be located on the elementary campus</t>
  </si>
  <si>
    <t>TOTAL</t>
  </si>
  <si>
    <t>ARP ESSER Lump Sum DOE 101</t>
  </si>
  <si>
    <t>Page 1 of 1</t>
  </si>
  <si>
    <t>Richard Corcoran, Commissioner</t>
  </si>
  <si>
    <t>**Use of Funds Number and Activity Number should align with the activities reported in the LEA ARP Plan, Application and Assurances.</t>
  </si>
  <si>
    <t>Retirement benefits (11%) for summer programs incentive program.</t>
  </si>
  <si>
    <t>Social Security/Medicare (7.65%) for summer programs incentive program.</t>
  </si>
  <si>
    <t>Worker's Compensation for summer programs incentive program. (2%)</t>
  </si>
  <si>
    <t>Increase budget allocation to include summer programs incentive pay in the amount of $7 per hour for participating ESE instructional personnel to increase summer enrichment opportunities and support for students.</t>
  </si>
  <si>
    <t>Increase budget allocation to include summer programs incentive pay in the amount of $7 per hour for participating ESE non-instructional personnel to increase summer enrichment opportunities and support for students.</t>
  </si>
  <si>
    <t>Increase budget allocation to include summer programs incentive pay in the amount of $7 per hour for participating social workers/mental health personnel to increase summer enrichment opportunities and support for students.</t>
  </si>
  <si>
    <t>Increase budget allocation to include summer programs incentive pay in the amount of $7 per hour for participating guidance support personnel to increase summer enrichment opportunities and support for students.</t>
  </si>
  <si>
    <t>Increase budget allocation to include summer programs incentive pay in the amount of $7 per hour for participating homeless liaisons to increase summer enrichment opportunities and support for students.</t>
  </si>
  <si>
    <t>Increase budget allocation to include summer programs incentive pay in the amount of $7 per hour for participating media specialists to increase summer enrichment opportunities and support for students.</t>
  </si>
  <si>
    <t>Increase budget allocation to include summer programs incentive pay in the amount of $7 per hour for participating media specialist support personnel to increase summer enrichment opportunities and support for students.</t>
  </si>
  <si>
    <t>Increase budget allocation to include summer programs incentive pay in the amount of $7 per hour for participating ESE staff to increase summer enrichment opportunities and support for students.</t>
  </si>
  <si>
    <t>Increase budget allocation to include summer programs incentive pay in the amount of $7 per hour for participating summer school site leaders to increase summer enrichment opportunities and support for students.</t>
  </si>
  <si>
    <t>Increase budget allocation to include summer programs incentive pay in the amount of $7 per hour for participating receptionists to increase summer enrichment opportunities and support for students.</t>
  </si>
  <si>
    <t>Increase budget allocation to include summer programs incentive pay in the amount of $7 per hour for participating food service personnel to increase summer enrichment opportunities and support for students.</t>
  </si>
  <si>
    <t>Increase budget allocation to include summer programs incentive pay in the amount of $7 per hour for participating bus aides to increase summer enrichment opportunities and support for students.</t>
  </si>
  <si>
    <t>Increase budget allocation to include summer programs incentive pay in the amount of $7 per hour for participating bus drivers to increase summer enrichment opportunities and support for students.</t>
  </si>
  <si>
    <t>Increase budget allocation to include summer programs incentive pay in the amount of $7 per hour for participating safety personnel to increase summer enrichment opportunities and support for students.</t>
  </si>
  <si>
    <t>Retirement benefits (11%) for extended learning</t>
  </si>
  <si>
    <t>Worker's Compensation for extended learning</t>
  </si>
  <si>
    <t>Teacher Stipends used for the development of the ICP and professional learning associated with developing the LEA's Instructional Continuity Plan.  94 teachers x 12 hours @ a stipend rate of $27.06 per hour.</t>
  </si>
  <si>
    <t>Salary:  Extended Learning Instructors for After School and Summer Programs to remediate learning loss (Up to 15 teachers at 72 hours per year for 2 years)</t>
  </si>
  <si>
    <t>Salary:  4 intervention teachers to support student achievement for 1 year (2023-2024)</t>
  </si>
  <si>
    <t>Increase budget allocation to include summer programs incentive pay in the amount of $7 per hour for participating instructional personnel in order to increase summer enrichment opportunities and support for students as the district works to close the achievement gap and minimize learning loss resulting from COVID. (2023-2024)</t>
  </si>
  <si>
    <t>Salary:  Instructional Staff to assist with addressing learning loss</t>
  </si>
  <si>
    <t>Salary: 2 ELL teachers during the 2022-2024 school years.</t>
  </si>
  <si>
    <t>Increase budget allocation to include summer programs incentive pay in the amount of $7 per hour for participating non-instructional personnel to increase summer enrichment opportunities and support for students. (2023-2024)</t>
  </si>
  <si>
    <t>Retirement benefits (11%) for instructional staff to assist with learning loss.</t>
  </si>
  <si>
    <t xml:space="preserve">Reimburse COVID Leave Compensation </t>
  </si>
  <si>
    <t xml:space="preserve">Retirement: Reimburse COVID Leave Compensation </t>
  </si>
  <si>
    <t xml:space="preserve">FICA: Reimburse COVID Leave Compensation </t>
  </si>
  <si>
    <t>Materials &amp; supplies to support curriculum and instruction for teachers district-wide</t>
  </si>
  <si>
    <t>Travel for instructional staff and pd coordinator ($3500) to participate in professional development.</t>
  </si>
  <si>
    <t>Travel:  School-based administrators to participate in professional development activities. (5x$4000)</t>
  </si>
  <si>
    <t>Diesel Fuel for Buses (After School Tutoring/Summer Programs for 2 years)</t>
  </si>
  <si>
    <t>Salary:  Bus Drivers for After School Tutoring/Summer Programs (2 years)</t>
  </si>
  <si>
    <t>Tech-Related Rentals:  Go Guardian Content Filtering System to be utilized within classrooms to identify and correct off-task behaviors while supporting focused instruction. (57% of 2-year cost-$23,078) Cloud 9 SEL digital curriculum ($4180), and T1-84 Graphing Calculator Software ($500), Oncourse Lesson Planner ($3997) and other supplemental licenses for 2022-2024</t>
  </si>
  <si>
    <t>Materials &amp; Supplies:  Headphones to support classroom instruction (1600 x $9)</t>
  </si>
  <si>
    <t>2R</t>
  </si>
  <si>
    <t>2A</t>
  </si>
  <si>
    <t>2F</t>
  </si>
  <si>
    <t>2M</t>
  </si>
  <si>
    <t>Retirement benefits (11%) for summer incentive program.</t>
  </si>
  <si>
    <t>1/2</t>
  </si>
  <si>
    <t>2L</t>
  </si>
  <si>
    <t>2L/2N</t>
  </si>
  <si>
    <t>2K</t>
  </si>
  <si>
    <t>2B</t>
  </si>
  <si>
    <t xml:space="preserve">2L </t>
  </si>
  <si>
    <t>2N</t>
  </si>
  <si>
    <t>Salary:  Covid Disaster Relief Incentive Pay ($1000 per staff for 2 years during the 2022-2024 school years)</t>
  </si>
  <si>
    <t>Reimburse COVID Leave Compensation (Spring 2021)</t>
  </si>
  <si>
    <t>Retirement: Reimburse COVID Leave Compensation (Spring 2021)</t>
  </si>
  <si>
    <t>FICA: Reimburse COVID Leave Compensation (Spring 2021)</t>
  </si>
  <si>
    <t>Retirement benefits (11%) for additional teachers (Math, ELA, Critical Thinking, Music, and 2 ELL instructors)</t>
  </si>
  <si>
    <t>Social security/Medicare (7.65%) for teachers assisting with learning loss.</t>
  </si>
  <si>
    <t>Social security/Medicare (7.65%) for teachers (Math, ELA, Critical Thinking, Music, and 2 ELL instructors)</t>
  </si>
  <si>
    <t>Social Security/Medicare (7.65%) for summer incentive program.</t>
  </si>
  <si>
    <t>Group insurance for teachers assisting with learning loss</t>
  </si>
  <si>
    <t>Group insurance for teachers (Math, ELA, Critical Thinking, Music, and 2 ELL instructors)</t>
  </si>
  <si>
    <t>Worker's compensation (2%) for teachers assisting with learning loss.</t>
  </si>
  <si>
    <t>Worker's compensation (2%) for teachers (Math, ELA, Critical Thinking, Music, and 2 ELL instructors)</t>
  </si>
  <si>
    <t>Worker's Compensation for summer incentive program. (2%)</t>
  </si>
  <si>
    <t>Social security/Medicare (7.65%) for summer incentive program.</t>
  </si>
  <si>
    <t>Travel for Director of Teaching and Learning to participate in regional and state meetings and conferences as well as professional development sessions.</t>
  </si>
  <si>
    <t>2G</t>
  </si>
  <si>
    <t>2C/D/N</t>
  </si>
  <si>
    <t>2S</t>
  </si>
  <si>
    <t>2J</t>
  </si>
  <si>
    <t>Digital Imaging of school records: To ensure access of materials during long-term closures and ensuring that long-term services can continue</t>
  </si>
  <si>
    <t>Digital Imaging of fiscal records: To ensure access of materials during long-term closures and ensuring that long-term services can continue</t>
  </si>
  <si>
    <t>Digital Imaging of personnel: To ensure access of materials during long-term closures and ensuring that long-term services can continue</t>
  </si>
  <si>
    <t>2Q</t>
  </si>
  <si>
    <t>2I</t>
  </si>
  <si>
    <t>2F/1</t>
  </si>
  <si>
    <t>Social Security/Medicare (7.65%) for extended learning.</t>
  </si>
  <si>
    <t>1/1</t>
  </si>
  <si>
    <t>1/1/3</t>
  </si>
  <si>
    <t>22A-175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</si>
</sst>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0" x14ac:knownFonts="1">
    <font>
      <sz val="11"/>
      <color theme="1"/>
      <name val="Calibri"/>
      <family val="2"/>
      <scheme val="minor"/>
    </font>
    <font>
      <sz val="11"/>
      <color theme="1"/>
      <name val="Calibri"/>
      <family val="2"/>
      <scheme val="minor"/>
    </font>
    <font>
      <b/>
      <sz val="10"/>
      <name val="Arial"/>
      <family val="2"/>
    </font>
    <font>
      <b/>
      <sz val="18"/>
      <name val="Arial"/>
      <family val="2"/>
    </font>
    <font>
      <b/>
      <sz val="9"/>
      <name val="Arial"/>
      <family val="2"/>
    </font>
    <font>
      <sz val="10"/>
      <name val="Arial"/>
      <family val="2"/>
    </font>
    <font>
      <b/>
      <sz val="10"/>
      <color rgb="FF00B050"/>
      <name val="Arial"/>
      <family val="2"/>
    </font>
    <font>
      <sz val="8"/>
      <name val="Arial"/>
      <family val="2"/>
    </font>
    <font>
      <sz val="9"/>
      <name val="Arial"/>
      <family val="2"/>
    </font>
    <font>
      <sz val="11"/>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53">
    <xf numFmtId="0" fontId="0" fillId="0" borderId="0" xfId="0"/>
    <xf numFmtId="0" fontId="2" fillId="0" borderId="1" xfId="0" applyFont="1" applyBorder="1"/>
    <xf numFmtId="0" fontId="0" fillId="0" borderId="1" xfId="0" applyBorder="1"/>
    <xf numFmtId="0" fontId="0" fillId="0" borderId="0" xfId="0" applyBorder="1"/>
    <xf numFmtId="0" fontId="3" fillId="0" borderId="0" xfId="0" applyFont="1"/>
    <xf numFmtId="0" fontId="4" fillId="0" borderId="8" xfId="0" applyFont="1" applyBorder="1" applyAlignment="1">
      <alignment horizontal="center" wrapText="1"/>
    </xf>
    <xf numFmtId="0" fontId="4" fillId="0" borderId="8" xfId="0" applyFont="1" applyFill="1" applyBorder="1" applyAlignment="1">
      <alignment horizontal="center" wrapText="1"/>
    </xf>
    <xf numFmtId="0" fontId="5" fillId="0" borderId="0" xfId="0" applyFont="1"/>
    <xf numFmtId="44" fontId="5" fillId="0" borderId="8" xfId="1" applyFont="1" applyFill="1" applyBorder="1" applyAlignment="1">
      <alignment horizontal="center"/>
    </xf>
    <xf numFmtId="44" fontId="5" fillId="0" borderId="8" xfId="1" applyFont="1" applyFill="1" applyBorder="1" applyAlignment="1">
      <alignment horizontal="right"/>
    </xf>
    <xf numFmtId="164" fontId="5" fillId="0" borderId="8" xfId="0" applyNumberFormat="1" applyFont="1" applyFill="1" applyBorder="1" applyAlignment="1">
      <alignment horizontal="center"/>
    </xf>
    <xf numFmtId="44" fontId="0" fillId="0" borderId="0" xfId="1" applyFont="1"/>
    <xf numFmtId="44" fontId="6" fillId="0" borderId="0" xfId="0" applyNumberFormat="1" applyFont="1"/>
    <xf numFmtId="0" fontId="7" fillId="0" borderId="0" xfId="0" applyFont="1"/>
    <xf numFmtId="0" fontId="7" fillId="0" borderId="0" xfId="0" applyFont="1" applyAlignment="1">
      <alignment horizontal="left"/>
    </xf>
    <xf numFmtId="0" fontId="0" fillId="0" borderId="0" xfId="0" applyAlignment="1"/>
    <xf numFmtId="49" fontId="5" fillId="0" borderId="8" xfId="0" applyNumberFormat="1" applyFont="1" applyFill="1" applyBorder="1" applyAlignment="1">
      <alignment horizontal="center"/>
    </xf>
    <xf numFmtId="0" fontId="5" fillId="0" borderId="8" xfId="0" applyNumberFormat="1" applyFont="1" applyFill="1" applyBorder="1" applyAlignment="1">
      <alignment horizontal="center"/>
    </xf>
    <xf numFmtId="0" fontId="5" fillId="0" borderId="8" xfId="0" applyFont="1" applyFill="1" applyBorder="1" applyAlignment="1">
      <alignment horizontal="center"/>
    </xf>
    <xf numFmtId="0" fontId="5" fillId="0" borderId="8" xfId="0" applyFont="1" applyFill="1" applyBorder="1" applyAlignment="1">
      <alignment horizontal="center" wrapText="1"/>
    </xf>
    <xf numFmtId="0" fontId="4" fillId="0" borderId="8" xfId="0" applyFont="1" applyBorder="1" applyAlignment="1">
      <alignment horizontal="center"/>
    </xf>
    <xf numFmtId="0" fontId="5" fillId="0" borderId="8" xfId="0" applyFont="1" applyFill="1" applyBorder="1"/>
    <xf numFmtId="44" fontId="5" fillId="0" borderId="8" xfId="0" applyNumberFormat="1" applyFont="1" applyFill="1" applyBorder="1"/>
    <xf numFmtId="0" fontId="2" fillId="0" borderId="8" xfId="0" applyFont="1" applyFill="1" applyBorder="1" applyAlignment="1">
      <alignment horizontal="center"/>
    </xf>
    <xf numFmtId="44" fontId="5" fillId="0" borderId="8" xfId="1" applyFont="1" applyFill="1" applyBorder="1"/>
    <xf numFmtId="0" fontId="5" fillId="0" borderId="8" xfId="0" applyNumberFormat="1" applyFont="1" applyFill="1" applyBorder="1" applyAlignment="1">
      <alignment horizontal="center" wrapText="1"/>
    </xf>
    <xf numFmtId="44" fontId="5" fillId="0" borderId="8" xfId="1" applyFont="1" applyFill="1" applyBorder="1" applyAlignment="1">
      <alignment wrapText="1"/>
    </xf>
    <xf numFmtId="49" fontId="5" fillId="0" borderId="8" xfId="0" applyNumberFormat="1" applyFont="1" applyFill="1" applyBorder="1" applyAlignment="1">
      <alignment horizontal="center" wrapText="1"/>
    </xf>
    <xf numFmtId="44" fontId="5" fillId="0" borderId="8" xfId="1" applyFont="1" applyFill="1" applyBorder="1" applyAlignment="1">
      <alignment horizontal="right" wrapText="1"/>
    </xf>
    <xf numFmtId="0" fontId="5" fillId="0" borderId="8" xfId="0" applyFont="1" applyFill="1" applyBorder="1" applyAlignment="1"/>
    <xf numFmtId="44" fontId="5" fillId="0" borderId="8" xfId="1" applyFont="1" applyFill="1" applyBorder="1" applyAlignment="1"/>
    <xf numFmtId="164" fontId="5" fillId="0" borderId="8" xfId="0" applyNumberFormat="1" applyFont="1" applyFill="1" applyBorder="1" applyAlignment="1"/>
    <xf numFmtId="0" fontId="2" fillId="0" borderId="8" xfId="0" applyFont="1" applyFill="1" applyBorder="1"/>
    <xf numFmtId="44" fontId="5" fillId="0" borderId="8" xfId="1" applyFont="1" applyFill="1" applyBorder="1" applyAlignment="1">
      <alignment horizontal="left"/>
    </xf>
    <xf numFmtId="44" fontId="2" fillId="0" borderId="8" xfId="0" applyNumberFormat="1" applyFont="1" applyFill="1" applyBorder="1"/>
    <xf numFmtId="0" fontId="9" fillId="0" borderId="8" xfId="0" applyFont="1" applyFill="1" applyBorder="1"/>
    <xf numFmtId="44" fontId="9" fillId="0" borderId="8" xfId="1" applyFont="1" applyFill="1" applyBorder="1"/>
    <xf numFmtId="0" fontId="7" fillId="0" borderId="0" xfId="0" applyFont="1" applyAlignment="1">
      <alignment horizontal="center"/>
    </xf>
    <xf numFmtId="0" fontId="7" fillId="0" borderId="0" xfId="0" applyFont="1" applyAlignment="1">
      <alignment horizontal="left"/>
    </xf>
    <xf numFmtId="0" fontId="8" fillId="0" borderId="0" xfId="0" applyFont="1" applyAlignment="1">
      <alignment horizontal="center" wrapText="1"/>
    </xf>
    <xf numFmtId="0" fontId="5" fillId="0" borderId="8" xfId="0" applyFont="1" applyFill="1" applyBorder="1" applyAlignment="1">
      <alignment horizontal="left" wrapText="1"/>
    </xf>
    <xf numFmtId="0" fontId="5" fillId="0" borderId="8" xfId="0" applyFont="1" applyFill="1" applyBorder="1" applyAlignment="1">
      <alignment horizontal="center" wrapText="1"/>
    </xf>
    <xf numFmtId="0" fontId="5" fillId="0" borderId="8" xfId="0" applyFont="1" applyFill="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0" fillId="0" borderId="7" xfId="0" applyBorder="1" applyAlignment="1">
      <alignment horizontal="center"/>
    </xf>
    <xf numFmtId="0" fontId="3" fillId="0" borderId="0" xfId="0" applyFont="1" applyAlignment="1">
      <alignment horizontal="center"/>
    </xf>
    <xf numFmtId="0" fontId="4" fillId="0" borderId="8" xfId="0" applyFont="1" applyBorder="1" applyAlignment="1">
      <alignment horizontal="center"/>
    </xf>
    <xf numFmtId="0" fontId="5" fillId="0" borderId="9" xfId="0" applyFont="1" applyFill="1" applyBorder="1" applyAlignment="1">
      <alignment horizontal="center"/>
    </xf>
    <xf numFmtId="0" fontId="5" fillId="0" borderId="10"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47625</xdr:colOff>
      <xdr:row>195</xdr:row>
      <xdr:rowOff>142875</xdr:rowOff>
    </xdr:from>
    <xdr:to>
      <xdr:col>10</xdr:col>
      <xdr:colOff>638175</xdr:colOff>
      <xdr:row>198</xdr:row>
      <xdr:rowOff>152400</xdr:rowOff>
    </xdr:to>
    <xdr:pic>
      <xdr:nvPicPr>
        <xdr:cNvPr id="2" name="Picture 3" descr="FDOE Logo_Small (2)">
          <a:extLst>
            <a:ext uri="{FF2B5EF4-FFF2-40B4-BE49-F238E27FC236}">
              <a16:creationId xmlns:a16="http://schemas.microsoft.com/office/drawing/2014/main" id="{32187E8D-E16A-40CD-AE70-AB8AB00CDD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48275" y="110461425"/>
          <a:ext cx="15906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53084-11FA-4276-A073-F7350DA7AFAA}">
  <dimension ref="A1:M202"/>
  <sheetViews>
    <sheetView tabSelected="1" topLeftCell="A6" zoomScaleNormal="100" workbookViewId="0">
      <selection activeCell="K9" sqref="K9"/>
    </sheetView>
  </sheetViews>
  <sheetFormatPr baseColWidth="10" defaultColWidth="8.83203125" defaultRowHeight="15" x14ac:dyDescent="0.2"/>
  <cols>
    <col min="1" max="1" width="2.6640625" customWidth="1"/>
    <col min="2" max="2" width="4.5" customWidth="1"/>
    <col min="3" max="3" width="6.5" customWidth="1"/>
    <col min="4" max="4" width="8.1640625" customWidth="1"/>
    <col min="5" max="5" width="7.1640625" customWidth="1"/>
    <col min="6" max="6" width="18.1640625" customWidth="1"/>
    <col min="7" max="7" width="4.33203125" customWidth="1"/>
    <col min="8" max="8" width="7.33203125" customWidth="1"/>
    <col min="9" max="9" width="14.33203125" customWidth="1"/>
    <col min="10" max="10" width="14.5" customWidth="1"/>
    <col min="11" max="11" width="13.83203125" customWidth="1"/>
    <col min="12" max="12" width="19.5" customWidth="1"/>
    <col min="13" max="13" width="16.33203125" customWidth="1"/>
    <col min="257" max="257" width="2.6640625" customWidth="1"/>
    <col min="258" max="258" width="5.33203125" customWidth="1"/>
    <col min="259" max="259" width="6.5" customWidth="1"/>
    <col min="260" max="260" width="8.1640625" customWidth="1"/>
    <col min="261" max="261" width="7.5" customWidth="1"/>
    <col min="262" max="262" width="18.1640625" customWidth="1"/>
    <col min="263" max="263" width="6.33203125" customWidth="1"/>
    <col min="264" max="264" width="8" customWidth="1"/>
    <col min="265" max="265" width="15.5" customWidth="1"/>
    <col min="266" max="267" width="15" customWidth="1"/>
    <col min="268" max="268" width="19.5" customWidth="1"/>
    <col min="269" max="269" width="16.33203125" customWidth="1"/>
    <col min="513" max="513" width="2.6640625" customWidth="1"/>
    <col min="514" max="514" width="5.33203125" customWidth="1"/>
    <col min="515" max="515" width="6.5" customWidth="1"/>
    <col min="516" max="516" width="8.1640625" customWidth="1"/>
    <col min="517" max="517" width="7.5" customWidth="1"/>
    <col min="518" max="518" width="18.1640625" customWidth="1"/>
    <col min="519" max="519" width="6.33203125" customWidth="1"/>
    <col min="520" max="520" width="8" customWidth="1"/>
    <col min="521" max="521" width="15.5" customWidth="1"/>
    <col min="522" max="523" width="15" customWidth="1"/>
    <col min="524" max="524" width="19.5" customWidth="1"/>
    <col min="525" max="525" width="16.33203125" customWidth="1"/>
    <col min="769" max="769" width="2.6640625" customWidth="1"/>
    <col min="770" max="770" width="5.33203125" customWidth="1"/>
    <col min="771" max="771" width="6.5" customWidth="1"/>
    <col min="772" max="772" width="8.1640625" customWidth="1"/>
    <col min="773" max="773" width="7.5" customWidth="1"/>
    <col min="774" max="774" width="18.1640625" customWidth="1"/>
    <col min="775" max="775" width="6.33203125" customWidth="1"/>
    <col min="776" max="776" width="8" customWidth="1"/>
    <col min="777" max="777" width="15.5" customWidth="1"/>
    <col min="778" max="779" width="15" customWidth="1"/>
    <col min="780" max="780" width="19.5" customWidth="1"/>
    <col min="781" max="781" width="16.33203125" customWidth="1"/>
    <col min="1025" max="1025" width="2.6640625" customWidth="1"/>
    <col min="1026" max="1026" width="5.33203125" customWidth="1"/>
    <col min="1027" max="1027" width="6.5" customWidth="1"/>
    <col min="1028" max="1028" width="8.1640625" customWidth="1"/>
    <col min="1029" max="1029" width="7.5" customWidth="1"/>
    <col min="1030" max="1030" width="18.1640625" customWidth="1"/>
    <col min="1031" max="1031" width="6.33203125" customWidth="1"/>
    <col min="1032" max="1032" width="8" customWidth="1"/>
    <col min="1033" max="1033" width="15.5" customWidth="1"/>
    <col min="1034" max="1035" width="15" customWidth="1"/>
    <col min="1036" max="1036" width="19.5" customWidth="1"/>
    <col min="1037" max="1037" width="16.33203125" customWidth="1"/>
    <col min="1281" max="1281" width="2.6640625" customWidth="1"/>
    <col min="1282" max="1282" width="5.33203125" customWidth="1"/>
    <col min="1283" max="1283" width="6.5" customWidth="1"/>
    <col min="1284" max="1284" width="8.1640625" customWidth="1"/>
    <col min="1285" max="1285" width="7.5" customWidth="1"/>
    <col min="1286" max="1286" width="18.1640625" customWidth="1"/>
    <col min="1287" max="1287" width="6.33203125" customWidth="1"/>
    <col min="1288" max="1288" width="8" customWidth="1"/>
    <col min="1289" max="1289" width="15.5" customWidth="1"/>
    <col min="1290" max="1291" width="15" customWidth="1"/>
    <col min="1292" max="1292" width="19.5" customWidth="1"/>
    <col min="1293" max="1293" width="16.33203125" customWidth="1"/>
    <col min="1537" max="1537" width="2.6640625" customWidth="1"/>
    <col min="1538" max="1538" width="5.33203125" customWidth="1"/>
    <col min="1539" max="1539" width="6.5" customWidth="1"/>
    <col min="1540" max="1540" width="8.1640625" customWidth="1"/>
    <col min="1541" max="1541" width="7.5" customWidth="1"/>
    <col min="1542" max="1542" width="18.1640625" customWidth="1"/>
    <col min="1543" max="1543" width="6.33203125" customWidth="1"/>
    <col min="1544" max="1544" width="8" customWidth="1"/>
    <col min="1545" max="1545" width="15.5" customWidth="1"/>
    <col min="1546" max="1547" width="15" customWidth="1"/>
    <col min="1548" max="1548" width="19.5" customWidth="1"/>
    <col min="1549" max="1549" width="16.33203125" customWidth="1"/>
    <col min="1793" max="1793" width="2.6640625" customWidth="1"/>
    <col min="1794" max="1794" width="5.33203125" customWidth="1"/>
    <col min="1795" max="1795" width="6.5" customWidth="1"/>
    <col min="1796" max="1796" width="8.1640625" customWidth="1"/>
    <col min="1797" max="1797" width="7.5" customWidth="1"/>
    <col min="1798" max="1798" width="18.1640625" customWidth="1"/>
    <col min="1799" max="1799" width="6.33203125" customWidth="1"/>
    <col min="1800" max="1800" width="8" customWidth="1"/>
    <col min="1801" max="1801" width="15.5" customWidth="1"/>
    <col min="1802" max="1803" width="15" customWidth="1"/>
    <col min="1804" max="1804" width="19.5" customWidth="1"/>
    <col min="1805" max="1805" width="16.33203125" customWidth="1"/>
    <col min="2049" max="2049" width="2.6640625" customWidth="1"/>
    <col min="2050" max="2050" width="5.33203125" customWidth="1"/>
    <col min="2051" max="2051" width="6.5" customWidth="1"/>
    <col min="2052" max="2052" width="8.1640625" customWidth="1"/>
    <col min="2053" max="2053" width="7.5" customWidth="1"/>
    <col min="2054" max="2054" width="18.1640625" customWidth="1"/>
    <col min="2055" max="2055" width="6.33203125" customWidth="1"/>
    <col min="2056" max="2056" width="8" customWidth="1"/>
    <col min="2057" max="2057" width="15.5" customWidth="1"/>
    <col min="2058" max="2059" width="15" customWidth="1"/>
    <col min="2060" max="2060" width="19.5" customWidth="1"/>
    <col min="2061" max="2061" width="16.33203125" customWidth="1"/>
    <col min="2305" max="2305" width="2.6640625" customWidth="1"/>
    <col min="2306" max="2306" width="5.33203125" customWidth="1"/>
    <col min="2307" max="2307" width="6.5" customWidth="1"/>
    <col min="2308" max="2308" width="8.1640625" customWidth="1"/>
    <col min="2309" max="2309" width="7.5" customWidth="1"/>
    <col min="2310" max="2310" width="18.1640625" customWidth="1"/>
    <col min="2311" max="2311" width="6.33203125" customWidth="1"/>
    <col min="2312" max="2312" width="8" customWidth="1"/>
    <col min="2313" max="2313" width="15.5" customWidth="1"/>
    <col min="2314" max="2315" width="15" customWidth="1"/>
    <col min="2316" max="2316" width="19.5" customWidth="1"/>
    <col min="2317" max="2317" width="16.33203125" customWidth="1"/>
    <col min="2561" max="2561" width="2.6640625" customWidth="1"/>
    <col min="2562" max="2562" width="5.33203125" customWidth="1"/>
    <col min="2563" max="2563" width="6.5" customWidth="1"/>
    <col min="2564" max="2564" width="8.1640625" customWidth="1"/>
    <col min="2565" max="2565" width="7.5" customWidth="1"/>
    <col min="2566" max="2566" width="18.1640625" customWidth="1"/>
    <col min="2567" max="2567" width="6.33203125" customWidth="1"/>
    <col min="2568" max="2568" width="8" customWidth="1"/>
    <col min="2569" max="2569" width="15.5" customWidth="1"/>
    <col min="2570" max="2571" width="15" customWidth="1"/>
    <col min="2572" max="2572" width="19.5" customWidth="1"/>
    <col min="2573" max="2573" width="16.33203125" customWidth="1"/>
    <col min="2817" max="2817" width="2.6640625" customWidth="1"/>
    <col min="2818" max="2818" width="5.33203125" customWidth="1"/>
    <col min="2819" max="2819" width="6.5" customWidth="1"/>
    <col min="2820" max="2820" width="8.1640625" customWidth="1"/>
    <col min="2821" max="2821" width="7.5" customWidth="1"/>
    <col min="2822" max="2822" width="18.1640625" customWidth="1"/>
    <col min="2823" max="2823" width="6.33203125" customWidth="1"/>
    <col min="2824" max="2824" width="8" customWidth="1"/>
    <col min="2825" max="2825" width="15.5" customWidth="1"/>
    <col min="2826" max="2827" width="15" customWidth="1"/>
    <col min="2828" max="2828" width="19.5" customWidth="1"/>
    <col min="2829" max="2829" width="16.33203125" customWidth="1"/>
    <col min="3073" max="3073" width="2.6640625" customWidth="1"/>
    <col min="3074" max="3074" width="5.33203125" customWidth="1"/>
    <col min="3075" max="3075" width="6.5" customWidth="1"/>
    <col min="3076" max="3076" width="8.1640625" customWidth="1"/>
    <col min="3077" max="3077" width="7.5" customWidth="1"/>
    <col min="3078" max="3078" width="18.1640625" customWidth="1"/>
    <col min="3079" max="3079" width="6.33203125" customWidth="1"/>
    <col min="3080" max="3080" width="8" customWidth="1"/>
    <col min="3081" max="3081" width="15.5" customWidth="1"/>
    <col min="3082" max="3083" width="15" customWidth="1"/>
    <col min="3084" max="3084" width="19.5" customWidth="1"/>
    <col min="3085" max="3085" width="16.33203125" customWidth="1"/>
    <col min="3329" max="3329" width="2.6640625" customWidth="1"/>
    <col min="3330" max="3330" width="5.33203125" customWidth="1"/>
    <col min="3331" max="3331" width="6.5" customWidth="1"/>
    <col min="3332" max="3332" width="8.1640625" customWidth="1"/>
    <col min="3333" max="3333" width="7.5" customWidth="1"/>
    <col min="3334" max="3334" width="18.1640625" customWidth="1"/>
    <col min="3335" max="3335" width="6.33203125" customWidth="1"/>
    <col min="3336" max="3336" width="8" customWidth="1"/>
    <col min="3337" max="3337" width="15.5" customWidth="1"/>
    <col min="3338" max="3339" width="15" customWidth="1"/>
    <col min="3340" max="3340" width="19.5" customWidth="1"/>
    <col min="3341" max="3341" width="16.33203125" customWidth="1"/>
    <col min="3585" max="3585" width="2.6640625" customWidth="1"/>
    <col min="3586" max="3586" width="5.33203125" customWidth="1"/>
    <col min="3587" max="3587" width="6.5" customWidth="1"/>
    <col min="3588" max="3588" width="8.1640625" customWidth="1"/>
    <col min="3589" max="3589" width="7.5" customWidth="1"/>
    <col min="3590" max="3590" width="18.1640625" customWidth="1"/>
    <col min="3591" max="3591" width="6.33203125" customWidth="1"/>
    <col min="3592" max="3592" width="8" customWidth="1"/>
    <col min="3593" max="3593" width="15.5" customWidth="1"/>
    <col min="3594" max="3595" width="15" customWidth="1"/>
    <col min="3596" max="3596" width="19.5" customWidth="1"/>
    <col min="3597" max="3597" width="16.33203125" customWidth="1"/>
    <col min="3841" max="3841" width="2.6640625" customWidth="1"/>
    <col min="3842" max="3842" width="5.33203125" customWidth="1"/>
    <col min="3843" max="3843" width="6.5" customWidth="1"/>
    <col min="3844" max="3844" width="8.1640625" customWidth="1"/>
    <col min="3845" max="3845" width="7.5" customWidth="1"/>
    <col min="3846" max="3846" width="18.1640625" customWidth="1"/>
    <col min="3847" max="3847" width="6.33203125" customWidth="1"/>
    <col min="3848" max="3848" width="8" customWidth="1"/>
    <col min="3849" max="3849" width="15.5" customWidth="1"/>
    <col min="3850" max="3851" width="15" customWidth="1"/>
    <col min="3852" max="3852" width="19.5" customWidth="1"/>
    <col min="3853" max="3853" width="16.33203125" customWidth="1"/>
    <col min="4097" max="4097" width="2.6640625" customWidth="1"/>
    <col min="4098" max="4098" width="5.33203125" customWidth="1"/>
    <col min="4099" max="4099" width="6.5" customWidth="1"/>
    <col min="4100" max="4100" width="8.1640625" customWidth="1"/>
    <col min="4101" max="4101" width="7.5" customWidth="1"/>
    <col min="4102" max="4102" width="18.1640625" customWidth="1"/>
    <col min="4103" max="4103" width="6.33203125" customWidth="1"/>
    <col min="4104" max="4104" width="8" customWidth="1"/>
    <col min="4105" max="4105" width="15.5" customWidth="1"/>
    <col min="4106" max="4107" width="15" customWidth="1"/>
    <col min="4108" max="4108" width="19.5" customWidth="1"/>
    <col min="4109" max="4109" width="16.33203125" customWidth="1"/>
    <col min="4353" max="4353" width="2.6640625" customWidth="1"/>
    <col min="4354" max="4354" width="5.33203125" customWidth="1"/>
    <col min="4355" max="4355" width="6.5" customWidth="1"/>
    <col min="4356" max="4356" width="8.1640625" customWidth="1"/>
    <col min="4357" max="4357" width="7.5" customWidth="1"/>
    <col min="4358" max="4358" width="18.1640625" customWidth="1"/>
    <col min="4359" max="4359" width="6.33203125" customWidth="1"/>
    <col min="4360" max="4360" width="8" customWidth="1"/>
    <col min="4361" max="4361" width="15.5" customWidth="1"/>
    <col min="4362" max="4363" width="15" customWidth="1"/>
    <col min="4364" max="4364" width="19.5" customWidth="1"/>
    <col min="4365" max="4365" width="16.33203125" customWidth="1"/>
    <col min="4609" max="4609" width="2.6640625" customWidth="1"/>
    <col min="4610" max="4610" width="5.33203125" customWidth="1"/>
    <col min="4611" max="4611" width="6.5" customWidth="1"/>
    <col min="4612" max="4612" width="8.1640625" customWidth="1"/>
    <col min="4613" max="4613" width="7.5" customWidth="1"/>
    <col min="4614" max="4614" width="18.1640625" customWidth="1"/>
    <col min="4615" max="4615" width="6.33203125" customWidth="1"/>
    <col min="4616" max="4616" width="8" customWidth="1"/>
    <col min="4617" max="4617" width="15.5" customWidth="1"/>
    <col min="4618" max="4619" width="15" customWidth="1"/>
    <col min="4620" max="4620" width="19.5" customWidth="1"/>
    <col min="4621" max="4621" width="16.33203125" customWidth="1"/>
    <col min="4865" max="4865" width="2.6640625" customWidth="1"/>
    <col min="4866" max="4866" width="5.33203125" customWidth="1"/>
    <col min="4867" max="4867" width="6.5" customWidth="1"/>
    <col min="4868" max="4868" width="8.1640625" customWidth="1"/>
    <col min="4869" max="4869" width="7.5" customWidth="1"/>
    <col min="4870" max="4870" width="18.1640625" customWidth="1"/>
    <col min="4871" max="4871" width="6.33203125" customWidth="1"/>
    <col min="4872" max="4872" width="8" customWidth="1"/>
    <col min="4873" max="4873" width="15.5" customWidth="1"/>
    <col min="4874" max="4875" width="15" customWidth="1"/>
    <col min="4876" max="4876" width="19.5" customWidth="1"/>
    <col min="4877" max="4877" width="16.33203125" customWidth="1"/>
    <col min="5121" max="5121" width="2.6640625" customWidth="1"/>
    <col min="5122" max="5122" width="5.33203125" customWidth="1"/>
    <col min="5123" max="5123" width="6.5" customWidth="1"/>
    <col min="5124" max="5124" width="8.1640625" customWidth="1"/>
    <col min="5125" max="5125" width="7.5" customWidth="1"/>
    <col min="5126" max="5126" width="18.1640625" customWidth="1"/>
    <col min="5127" max="5127" width="6.33203125" customWidth="1"/>
    <col min="5128" max="5128" width="8" customWidth="1"/>
    <col min="5129" max="5129" width="15.5" customWidth="1"/>
    <col min="5130" max="5131" width="15" customWidth="1"/>
    <col min="5132" max="5132" width="19.5" customWidth="1"/>
    <col min="5133" max="5133" width="16.33203125" customWidth="1"/>
    <col min="5377" max="5377" width="2.6640625" customWidth="1"/>
    <col min="5378" max="5378" width="5.33203125" customWidth="1"/>
    <col min="5379" max="5379" width="6.5" customWidth="1"/>
    <col min="5380" max="5380" width="8.1640625" customWidth="1"/>
    <col min="5381" max="5381" width="7.5" customWidth="1"/>
    <col min="5382" max="5382" width="18.1640625" customWidth="1"/>
    <col min="5383" max="5383" width="6.33203125" customWidth="1"/>
    <col min="5384" max="5384" width="8" customWidth="1"/>
    <col min="5385" max="5385" width="15.5" customWidth="1"/>
    <col min="5386" max="5387" width="15" customWidth="1"/>
    <col min="5388" max="5388" width="19.5" customWidth="1"/>
    <col min="5389" max="5389" width="16.33203125" customWidth="1"/>
    <col min="5633" max="5633" width="2.6640625" customWidth="1"/>
    <col min="5634" max="5634" width="5.33203125" customWidth="1"/>
    <col min="5635" max="5635" width="6.5" customWidth="1"/>
    <col min="5636" max="5636" width="8.1640625" customWidth="1"/>
    <col min="5637" max="5637" width="7.5" customWidth="1"/>
    <col min="5638" max="5638" width="18.1640625" customWidth="1"/>
    <col min="5639" max="5639" width="6.33203125" customWidth="1"/>
    <col min="5640" max="5640" width="8" customWidth="1"/>
    <col min="5641" max="5641" width="15.5" customWidth="1"/>
    <col min="5642" max="5643" width="15" customWidth="1"/>
    <col min="5644" max="5644" width="19.5" customWidth="1"/>
    <col min="5645" max="5645" width="16.33203125" customWidth="1"/>
    <col min="5889" max="5889" width="2.6640625" customWidth="1"/>
    <col min="5890" max="5890" width="5.33203125" customWidth="1"/>
    <col min="5891" max="5891" width="6.5" customWidth="1"/>
    <col min="5892" max="5892" width="8.1640625" customWidth="1"/>
    <col min="5893" max="5893" width="7.5" customWidth="1"/>
    <col min="5894" max="5894" width="18.1640625" customWidth="1"/>
    <col min="5895" max="5895" width="6.33203125" customWidth="1"/>
    <col min="5896" max="5896" width="8" customWidth="1"/>
    <col min="5897" max="5897" width="15.5" customWidth="1"/>
    <col min="5898" max="5899" width="15" customWidth="1"/>
    <col min="5900" max="5900" width="19.5" customWidth="1"/>
    <col min="5901" max="5901" width="16.33203125" customWidth="1"/>
    <col min="6145" max="6145" width="2.6640625" customWidth="1"/>
    <col min="6146" max="6146" width="5.33203125" customWidth="1"/>
    <col min="6147" max="6147" width="6.5" customWidth="1"/>
    <col min="6148" max="6148" width="8.1640625" customWidth="1"/>
    <col min="6149" max="6149" width="7.5" customWidth="1"/>
    <col min="6150" max="6150" width="18.1640625" customWidth="1"/>
    <col min="6151" max="6151" width="6.33203125" customWidth="1"/>
    <col min="6152" max="6152" width="8" customWidth="1"/>
    <col min="6153" max="6153" width="15.5" customWidth="1"/>
    <col min="6154" max="6155" width="15" customWidth="1"/>
    <col min="6156" max="6156" width="19.5" customWidth="1"/>
    <col min="6157" max="6157" width="16.33203125" customWidth="1"/>
    <col min="6401" max="6401" width="2.6640625" customWidth="1"/>
    <col min="6402" max="6402" width="5.33203125" customWidth="1"/>
    <col min="6403" max="6403" width="6.5" customWidth="1"/>
    <col min="6404" max="6404" width="8.1640625" customWidth="1"/>
    <col min="6405" max="6405" width="7.5" customWidth="1"/>
    <col min="6406" max="6406" width="18.1640625" customWidth="1"/>
    <col min="6407" max="6407" width="6.33203125" customWidth="1"/>
    <col min="6408" max="6408" width="8" customWidth="1"/>
    <col min="6409" max="6409" width="15.5" customWidth="1"/>
    <col min="6410" max="6411" width="15" customWidth="1"/>
    <col min="6412" max="6412" width="19.5" customWidth="1"/>
    <col min="6413" max="6413" width="16.33203125" customWidth="1"/>
    <col min="6657" max="6657" width="2.6640625" customWidth="1"/>
    <col min="6658" max="6658" width="5.33203125" customWidth="1"/>
    <col min="6659" max="6659" width="6.5" customWidth="1"/>
    <col min="6660" max="6660" width="8.1640625" customWidth="1"/>
    <col min="6661" max="6661" width="7.5" customWidth="1"/>
    <col min="6662" max="6662" width="18.1640625" customWidth="1"/>
    <col min="6663" max="6663" width="6.33203125" customWidth="1"/>
    <col min="6664" max="6664" width="8" customWidth="1"/>
    <col min="6665" max="6665" width="15.5" customWidth="1"/>
    <col min="6666" max="6667" width="15" customWidth="1"/>
    <col min="6668" max="6668" width="19.5" customWidth="1"/>
    <col min="6669" max="6669" width="16.33203125" customWidth="1"/>
    <col min="6913" max="6913" width="2.6640625" customWidth="1"/>
    <col min="6914" max="6914" width="5.33203125" customWidth="1"/>
    <col min="6915" max="6915" width="6.5" customWidth="1"/>
    <col min="6916" max="6916" width="8.1640625" customWidth="1"/>
    <col min="6917" max="6917" width="7.5" customWidth="1"/>
    <col min="6918" max="6918" width="18.1640625" customWidth="1"/>
    <col min="6919" max="6919" width="6.33203125" customWidth="1"/>
    <col min="6920" max="6920" width="8" customWidth="1"/>
    <col min="6921" max="6921" width="15.5" customWidth="1"/>
    <col min="6922" max="6923" width="15" customWidth="1"/>
    <col min="6924" max="6924" width="19.5" customWidth="1"/>
    <col min="6925" max="6925" width="16.33203125" customWidth="1"/>
    <col min="7169" max="7169" width="2.6640625" customWidth="1"/>
    <col min="7170" max="7170" width="5.33203125" customWidth="1"/>
    <col min="7171" max="7171" width="6.5" customWidth="1"/>
    <col min="7172" max="7172" width="8.1640625" customWidth="1"/>
    <col min="7173" max="7173" width="7.5" customWidth="1"/>
    <col min="7174" max="7174" width="18.1640625" customWidth="1"/>
    <col min="7175" max="7175" width="6.33203125" customWidth="1"/>
    <col min="7176" max="7176" width="8" customWidth="1"/>
    <col min="7177" max="7177" width="15.5" customWidth="1"/>
    <col min="7178" max="7179" width="15" customWidth="1"/>
    <col min="7180" max="7180" width="19.5" customWidth="1"/>
    <col min="7181" max="7181" width="16.33203125" customWidth="1"/>
    <col min="7425" max="7425" width="2.6640625" customWidth="1"/>
    <col min="7426" max="7426" width="5.33203125" customWidth="1"/>
    <col min="7427" max="7427" width="6.5" customWidth="1"/>
    <col min="7428" max="7428" width="8.1640625" customWidth="1"/>
    <col min="7429" max="7429" width="7.5" customWidth="1"/>
    <col min="7430" max="7430" width="18.1640625" customWidth="1"/>
    <col min="7431" max="7431" width="6.33203125" customWidth="1"/>
    <col min="7432" max="7432" width="8" customWidth="1"/>
    <col min="7433" max="7433" width="15.5" customWidth="1"/>
    <col min="7434" max="7435" width="15" customWidth="1"/>
    <col min="7436" max="7436" width="19.5" customWidth="1"/>
    <col min="7437" max="7437" width="16.33203125" customWidth="1"/>
    <col min="7681" max="7681" width="2.6640625" customWidth="1"/>
    <col min="7682" max="7682" width="5.33203125" customWidth="1"/>
    <col min="7683" max="7683" width="6.5" customWidth="1"/>
    <col min="7684" max="7684" width="8.1640625" customWidth="1"/>
    <col min="7685" max="7685" width="7.5" customWidth="1"/>
    <col min="7686" max="7686" width="18.1640625" customWidth="1"/>
    <col min="7687" max="7687" width="6.33203125" customWidth="1"/>
    <col min="7688" max="7688" width="8" customWidth="1"/>
    <col min="7689" max="7689" width="15.5" customWidth="1"/>
    <col min="7690" max="7691" width="15" customWidth="1"/>
    <col min="7692" max="7692" width="19.5" customWidth="1"/>
    <col min="7693" max="7693" width="16.33203125" customWidth="1"/>
    <col min="7937" max="7937" width="2.6640625" customWidth="1"/>
    <col min="7938" max="7938" width="5.33203125" customWidth="1"/>
    <col min="7939" max="7939" width="6.5" customWidth="1"/>
    <col min="7940" max="7940" width="8.1640625" customWidth="1"/>
    <col min="7941" max="7941" width="7.5" customWidth="1"/>
    <col min="7942" max="7942" width="18.1640625" customWidth="1"/>
    <col min="7943" max="7943" width="6.33203125" customWidth="1"/>
    <col min="7944" max="7944" width="8" customWidth="1"/>
    <col min="7945" max="7945" width="15.5" customWidth="1"/>
    <col min="7946" max="7947" width="15" customWidth="1"/>
    <col min="7948" max="7948" width="19.5" customWidth="1"/>
    <col min="7949" max="7949" width="16.33203125" customWidth="1"/>
    <col min="8193" max="8193" width="2.6640625" customWidth="1"/>
    <col min="8194" max="8194" width="5.33203125" customWidth="1"/>
    <col min="8195" max="8195" width="6.5" customWidth="1"/>
    <col min="8196" max="8196" width="8.1640625" customWidth="1"/>
    <col min="8197" max="8197" width="7.5" customWidth="1"/>
    <col min="8198" max="8198" width="18.1640625" customWidth="1"/>
    <col min="8199" max="8199" width="6.33203125" customWidth="1"/>
    <col min="8200" max="8200" width="8" customWidth="1"/>
    <col min="8201" max="8201" width="15.5" customWidth="1"/>
    <col min="8202" max="8203" width="15" customWidth="1"/>
    <col min="8204" max="8204" width="19.5" customWidth="1"/>
    <col min="8205" max="8205" width="16.33203125" customWidth="1"/>
    <col min="8449" max="8449" width="2.6640625" customWidth="1"/>
    <col min="8450" max="8450" width="5.33203125" customWidth="1"/>
    <col min="8451" max="8451" width="6.5" customWidth="1"/>
    <col min="8452" max="8452" width="8.1640625" customWidth="1"/>
    <col min="8453" max="8453" width="7.5" customWidth="1"/>
    <col min="8454" max="8454" width="18.1640625" customWidth="1"/>
    <col min="8455" max="8455" width="6.33203125" customWidth="1"/>
    <col min="8456" max="8456" width="8" customWidth="1"/>
    <col min="8457" max="8457" width="15.5" customWidth="1"/>
    <col min="8458" max="8459" width="15" customWidth="1"/>
    <col min="8460" max="8460" width="19.5" customWidth="1"/>
    <col min="8461" max="8461" width="16.33203125" customWidth="1"/>
    <col min="8705" max="8705" width="2.6640625" customWidth="1"/>
    <col min="8706" max="8706" width="5.33203125" customWidth="1"/>
    <col min="8707" max="8707" width="6.5" customWidth="1"/>
    <col min="8708" max="8708" width="8.1640625" customWidth="1"/>
    <col min="8709" max="8709" width="7.5" customWidth="1"/>
    <col min="8710" max="8710" width="18.1640625" customWidth="1"/>
    <col min="8711" max="8711" width="6.33203125" customWidth="1"/>
    <col min="8712" max="8712" width="8" customWidth="1"/>
    <col min="8713" max="8713" width="15.5" customWidth="1"/>
    <col min="8714" max="8715" width="15" customWidth="1"/>
    <col min="8716" max="8716" width="19.5" customWidth="1"/>
    <col min="8717" max="8717" width="16.33203125" customWidth="1"/>
    <col min="8961" max="8961" width="2.6640625" customWidth="1"/>
    <col min="8962" max="8962" width="5.33203125" customWidth="1"/>
    <col min="8963" max="8963" width="6.5" customWidth="1"/>
    <col min="8964" max="8964" width="8.1640625" customWidth="1"/>
    <col min="8965" max="8965" width="7.5" customWidth="1"/>
    <col min="8966" max="8966" width="18.1640625" customWidth="1"/>
    <col min="8967" max="8967" width="6.33203125" customWidth="1"/>
    <col min="8968" max="8968" width="8" customWidth="1"/>
    <col min="8969" max="8969" width="15.5" customWidth="1"/>
    <col min="8970" max="8971" width="15" customWidth="1"/>
    <col min="8972" max="8972" width="19.5" customWidth="1"/>
    <col min="8973" max="8973" width="16.33203125" customWidth="1"/>
    <col min="9217" max="9217" width="2.6640625" customWidth="1"/>
    <col min="9218" max="9218" width="5.33203125" customWidth="1"/>
    <col min="9219" max="9219" width="6.5" customWidth="1"/>
    <col min="9220" max="9220" width="8.1640625" customWidth="1"/>
    <col min="9221" max="9221" width="7.5" customWidth="1"/>
    <col min="9222" max="9222" width="18.1640625" customWidth="1"/>
    <col min="9223" max="9223" width="6.33203125" customWidth="1"/>
    <col min="9224" max="9224" width="8" customWidth="1"/>
    <col min="9225" max="9225" width="15.5" customWidth="1"/>
    <col min="9226" max="9227" width="15" customWidth="1"/>
    <col min="9228" max="9228" width="19.5" customWidth="1"/>
    <col min="9229" max="9229" width="16.33203125" customWidth="1"/>
    <col min="9473" max="9473" width="2.6640625" customWidth="1"/>
    <col min="9474" max="9474" width="5.33203125" customWidth="1"/>
    <col min="9475" max="9475" width="6.5" customWidth="1"/>
    <col min="9476" max="9476" width="8.1640625" customWidth="1"/>
    <col min="9477" max="9477" width="7.5" customWidth="1"/>
    <col min="9478" max="9478" width="18.1640625" customWidth="1"/>
    <col min="9479" max="9479" width="6.33203125" customWidth="1"/>
    <col min="9480" max="9480" width="8" customWidth="1"/>
    <col min="9481" max="9481" width="15.5" customWidth="1"/>
    <col min="9482" max="9483" width="15" customWidth="1"/>
    <col min="9484" max="9484" width="19.5" customWidth="1"/>
    <col min="9485" max="9485" width="16.33203125" customWidth="1"/>
    <col min="9729" max="9729" width="2.6640625" customWidth="1"/>
    <col min="9730" max="9730" width="5.33203125" customWidth="1"/>
    <col min="9731" max="9731" width="6.5" customWidth="1"/>
    <col min="9732" max="9732" width="8.1640625" customWidth="1"/>
    <col min="9733" max="9733" width="7.5" customWidth="1"/>
    <col min="9734" max="9734" width="18.1640625" customWidth="1"/>
    <col min="9735" max="9735" width="6.33203125" customWidth="1"/>
    <col min="9736" max="9736" width="8" customWidth="1"/>
    <col min="9737" max="9737" width="15.5" customWidth="1"/>
    <col min="9738" max="9739" width="15" customWidth="1"/>
    <col min="9740" max="9740" width="19.5" customWidth="1"/>
    <col min="9741" max="9741" width="16.33203125" customWidth="1"/>
    <col min="9985" max="9985" width="2.6640625" customWidth="1"/>
    <col min="9986" max="9986" width="5.33203125" customWidth="1"/>
    <col min="9987" max="9987" width="6.5" customWidth="1"/>
    <col min="9988" max="9988" width="8.1640625" customWidth="1"/>
    <col min="9989" max="9989" width="7.5" customWidth="1"/>
    <col min="9990" max="9990" width="18.1640625" customWidth="1"/>
    <col min="9991" max="9991" width="6.33203125" customWidth="1"/>
    <col min="9992" max="9992" width="8" customWidth="1"/>
    <col min="9993" max="9993" width="15.5" customWidth="1"/>
    <col min="9994" max="9995" width="15" customWidth="1"/>
    <col min="9996" max="9996" width="19.5" customWidth="1"/>
    <col min="9997" max="9997" width="16.33203125" customWidth="1"/>
    <col min="10241" max="10241" width="2.6640625" customWidth="1"/>
    <col min="10242" max="10242" width="5.33203125" customWidth="1"/>
    <col min="10243" max="10243" width="6.5" customWidth="1"/>
    <col min="10244" max="10244" width="8.1640625" customWidth="1"/>
    <col min="10245" max="10245" width="7.5" customWidth="1"/>
    <col min="10246" max="10246" width="18.1640625" customWidth="1"/>
    <col min="10247" max="10247" width="6.33203125" customWidth="1"/>
    <col min="10248" max="10248" width="8" customWidth="1"/>
    <col min="10249" max="10249" width="15.5" customWidth="1"/>
    <col min="10250" max="10251" width="15" customWidth="1"/>
    <col min="10252" max="10252" width="19.5" customWidth="1"/>
    <col min="10253" max="10253" width="16.33203125" customWidth="1"/>
    <col min="10497" max="10497" width="2.6640625" customWidth="1"/>
    <col min="10498" max="10498" width="5.33203125" customWidth="1"/>
    <col min="10499" max="10499" width="6.5" customWidth="1"/>
    <col min="10500" max="10500" width="8.1640625" customWidth="1"/>
    <col min="10501" max="10501" width="7.5" customWidth="1"/>
    <col min="10502" max="10502" width="18.1640625" customWidth="1"/>
    <col min="10503" max="10503" width="6.33203125" customWidth="1"/>
    <col min="10504" max="10504" width="8" customWidth="1"/>
    <col min="10505" max="10505" width="15.5" customWidth="1"/>
    <col min="10506" max="10507" width="15" customWidth="1"/>
    <col min="10508" max="10508" width="19.5" customWidth="1"/>
    <col min="10509" max="10509" width="16.33203125" customWidth="1"/>
    <col min="10753" max="10753" width="2.6640625" customWidth="1"/>
    <col min="10754" max="10754" width="5.33203125" customWidth="1"/>
    <col min="10755" max="10755" width="6.5" customWidth="1"/>
    <col min="10756" max="10756" width="8.1640625" customWidth="1"/>
    <col min="10757" max="10757" width="7.5" customWidth="1"/>
    <col min="10758" max="10758" width="18.1640625" customWidth="1"/>
    <col min="10759" max="10759" width="6.33203125" customWidth="1"/>
    <col min="10760" max="10760" width="8" customWidth="1"/>
    <col min="10761" max="10761" width="15.5" customWidth="1"/>
    <col min="10762" max="10763" width="15" customWidth="1"/>
    <col min="10764" max="10764" width="19.5" customWidth="1"/>
    <col min="10765" max="10765" width="16.33203125" customWidth="1"/>
    <col min="11009" max="11009" width="2.6640625" customWidth="1"/>
    <col min="11010" max="11010" width="5.33203125" customWidth="1"/>
    <col min="11011" max="11011" width="6.5" customWidth="1"/>
    <col min="11012" max="11012" width="8.1640625" customWidth="1"/>
    <col min="11013" max="11013" width="7.5" customWidth="1"/>
    <col min="11014" max="11014" width="18.1640625" customWidth="1"/>
    <col min="11015" max="11015" width="6.33203125" customWidth="1"/>
    <col min="11016" max="11016" width="8" customWidth="1"/>
    <col min="11017" max="11017" width="15.5" customWidth="1"/>
    <col min="11018" max="11019" width="15" customWidth="1"/>
    <col min="11020" max="11020" width="19.5" customWidth="1"/>
    <col min="11021" max="11021" width="16.33203125" customWidth="1"/>
    <col min="11265" max="11265" width="2.6640625" customWidth="1"/>
    <col min="11266" max="11266" width="5.33203125" customWidth="1"/>
    <col min="11267" max="11267" width="6.5" customWidth="1"/>
    <col min="11268" max="11268" width="8.1640625" customWidth="1"/>
    <col min="11269" max="11269" width="7.5" customWidth="1"/>
    <col min="11270" max="11270" width="18.1640625" customWidth="1"/>
    <col min="11271" max="11271" width="6.33203125" customWidth="1"/>
    <col min="11272" max="11272" width="8" customWidth="1"/>
    <col min="11273" max="11273" width="15.5" customWidth="1"/>
    <col min="11274" max="11275" width="15" customWidth="1"/>
    <col min="11276" max="11276" width="19.5" customWidth="1"/>
    <col min="11277" max="11277" width="16.33203125" customWidth="1"/>
    <col min="11521" max="11521" width="2.6640625" customWidth="1"/>
    <col min="11522" max="11522" width="5.33203125" customWidth="1"/>
    <col min="11523" max="11523" width="6.5" customWidth="1"/>
    <col min="11524" max="11524" width="8.1640625" customWidth="1"/>
    <col min="11525" max="11525" width="7.5" customWidth="1"/>
    <col min="11526" max="11526" width="18.1640625" customWidth="1"/>
    <col min="11527" max="11527" width="6.33203125" customWidth="1"/>
    <col min="11528" max="11528" width="8" customWidth="1"/>
    <col min="11529" max="11529" width="15.5" customWidth="1"/>
    <col min="11530" max="11531" width="15" customWidth="1"/>
    <col min="11532" max="11532" width="19.5" customWidth="1"/>
    <col min="11533" max="11533" width="16.33203125" customWidth="1"/>
    <col min="11777" max="11777" width="2.6640625" customWidth="1"/>
    <col min="11778" max="11778" width="5.33203125" customWidth="1"/>
    <col min="11779" max="11779" width="6.5" customWidth="1"/>
    <col min="11780" max="11780" width="8.1640625" customWidth="1"/>
    <col min="11781" max="11781" width="7.5" customWidth="1"/>
    <col min="11782" max="11782" width="18.1640625" customWidth="1"/>
    <col min="11783" max="11783" width="6.33203125" customWidth="1"/>
    <col min="11784" max="11784" width="8" customWidth="1"/>
    <col min="11785" max="11785" width="15.5" customWidth="1"/>
    <col min="11786" max="11787" width="15" customWidth="1"/>
    <col min="11788" max="11788" width="19.5" customWidth="1"/>
    <col min="11789" max="11789" width="16.33203125" customWidth="1"/>
    <col min="12033" max="12033" width="2.6640625" customWidth="1"/>
    <col min="12034" max="12034" width="5.33203125" customWidth="1"/>
    <col min="12035" max="12035" width="6.5" customWidth="1"/>
    <col min="12036" max="12036" width="8.1640625" customWidth="1"/>
    <col min="12037" max="12037" width="7.5" customWidth="1"/>
    <col min="12038" max="12038" width="18.1640625" customWidth="1"/>
    <col min="12039" max="12039" width="6.33203125" customWidth="1"/>
    <col min="12040" max="12040" width="8" customWidth="1"/>
    <col min="12041" max="12041" width="15.5" customWidth="1"/>
    <col min="12042" max="12043" width="15" customWidth="1"/>
    <col min="12044" max="12044" width="19.5" customWidth="1"/>
    <col min="12045" max="12045" width="16.33203125" customWidth="1"/>
    <col min="12289" max="12289" width="2.6640625" customWidth="1"/>
    <col min="12290" max="12290" width="5.33203125" customWidth="1"/>
    <col min="12291" max="12291" width="6.5" customWidth="1"/>
    <col min="12292" max="12292" width="8.1640625" customWidth="1"/>
    <col min="12293" max="12293" width="7.5" customWidth="1"/>
    <col min="12294" max="12294" width="18.1640625" customWidth="1"/>
    <col min="12295" max="12295" width="6.33203125" customWidth="1"/>
    <col min="12296" max="12296" width="8" customWidth="1"/>
    <col min="12297" max="12297" width="15.5" customWidth="1"/>
    <col min="12298" max="12299" width="15" customWidth="1"/>
    <col min="12300" max="12300" width="19.5" customWidth="1"/>
    <col min="12301" max="12301" width="16.33203125" customWidth="1"/>
    <col min="12545" max="12545" width="2.6640625" customWidth="1"/>
    <col min="12546" max="12546" width="5.33203125" customWidth="1"/>
    <col min="12547" max="12547" width="6.5" customWidth="1"/>
    <col min="12548" max="12548" width="8.1640625" customWidth="1"/>
    <col min="12549" max="12549" width="7.5" customWidth="1"/>
    <col min="12550" max="12550" width="18.1640625" customWidth="1"/>
    <col min="12551" max="12551" width="6.33203125" customWidth="1"/>
    <col min="12552" max="12552" width="8" customWidth="1"/>
    <col min="12553" max="12553" width="15.5" customWidth="1"/>
    <col min="12554" max="12555" width="15" customWidth="1"/>
    <col min="12556" max="12556" width="19.5" customWidth="1"/>
    <col min="12557" max="12557" width="16.33203125" customWidth="1"/>
    <col min="12801" max="12801" width="2.6640625" customWidth="1"/>
    <col min="12802" max="12802" width="5.33203125" customWidth="1"/>
    <col min="12803" max="12803" width="6.5" customWidth="1"/>
    <col min="12804" max="12804" width="8.1640625" customWidth="1"/>
    <col min="12805" max="12805" width="7.5" customWidth="1"/>
    <col min="12806" max="12806" width="18.1640625" customWidth="1"/>
    <col min="12807" max="12807" width="6.33203125" customWidth="1"/>
    <col min="12808" max="12808" width="8" customWidth="1"/>
    <col min="12809" max="12809" width="15.5" customWidth="1"/>
    <col min="12810" max="12811" width="15" customWidth="1"/>
    <col min="12812" max="12812" width="19.5" customWidth="1"/>
    <col min="12813" max="12813" width="16.33203125" customWidth="1"/>
    <col min="13057" max="13057" width="2.6640625" customWidth="1"/>
    <col min="13058" max="13058" width="5.33203125" customWidth="1"/>
    <col min="13059" max="13059" width="6.5" customWidth="1"/>
    <col min="13060" max="13060" width="8.1640625" customWidth="1"/>
    <col min="13061" max="13061" width="7.5" customWidth="1"/>
    <col min="13062" max="13062" width="18.1640625" customWidth="1"/>
    <col min="13063" max="13063" width="6.33203125" customWidth="1"/>
    <col min="13064" max="13064" width="8" customWidth="1"/>
    <col min="13065" max="13065" width="15.5" customWidth="1"/>
    <col min="13066" max="13067" width="15" customWidth="1"/>
    <col min="13068" max="13068" width="19.5" customWidth="1"/>
    <col min="13069" max="13069" width="16.33203125" customWidth="1"/>
    <col min="13313" max="13313" width="2.6640625" customWidth="1"/>
    <col min="13314" max="13314" width="5.33203125" customWidth="1"/>
    <col min="13315" max="13315" width="6.5" customWidth="1"/>
    <col min="13316" max="13316" width="8.1640625" customWidth="1"/>
    <col min="13317" max="13317" width="7.5" customWidth="1"/>
    <col min="13318" max="13318" width="18.1640625" customWidth="1"/>
    <col min="13319" max="13319" width="6.33203125" customWidth="1"/>
    <col min="13320" max="13320" width="8" customWidth="1"/>
    <col min="13321" max="13321" width="15.5" customWidth="1"/>
    <col min="13322" max="13323" width="15" customWidth="1"/>
    <col min="13324" max="13324" width="19.5" customWidth="1"/>
    <col min="13325" max="13325" width="16.33203125" customWidth="1"/>
    <col min="13569" max="13569" width="2.6640625" customWidth="1"/>
    <col min="13570" max="13570" width="5.33203125" customWidth="1"/>
    <col min="13571" max="13571" width="6.5" customWidth="1"/>
    <col min="13572" max="13572" width="8.1640625" customWidth="1"/>
    <col min="13573" max="13573" width="7.5" customWidth="1"/>
    <col min="13574" max="13574" width="18.1640625" customWidth="1"/>
    <col min="13575" max="13575" width="6.33203125" customWidth="1"/>
    <col min="13576" max="13576" width="8" customWidth="1"/>
    <col min="13577" max="13577" width="15.5" customWidth="1"/>
    <col min="13578" max="13579" width="15" customWidth="1"/>
    <col min="13580" max="13580" width="19.5" customWidth="1"/>
    <col min="13581" max="13581" width="16.33203125" customWidth="1"/>
    <col min="13825" max="13825" width="2.6640625" customWidth="1"/>
    <col min="13826" max="13826" width="5.33203125" customWidth="1"/>
    <col min="13827" max="13827" width="6.5" customWidth="1"/>
    <col min="13828" max="13828" width="8.1640625" customWidth="1"/>
    <col min="13829" max="13829" width="7.5" customWidth="1"/>
    <col min="13830" max="13830" width="18.1640625" customWidth="1"/>
    <col min="13831" max="13831" width="6.33203125" customWidth="1"/>
    <col min="13832" max="13832" width="8" customWidth="1"/>
    <col min="13833" max="13833" width="15.5" customWidth="1"/>
    <col min="13834" max="13835" width="15" customWidth="1"/>
    <col min="13836" max="13836" width="19.5" customWidth="1"/>
    <col min="13837" max="13837" width="16.33203125" customWidth="1"/>
    <col min="14081" max="14081" width="2.6640625" customWidth="1"/>
    <col min="14082" max="14082" width="5.33203125" customWidth="1"/>
    <col min="14083" max="14083" width="6.5" customWidth="1"/>
    <col min="14084" max="14084" width="8.1640625" customWidth="1"/>
    <col min="14085" max="14085" width="7.5" customWidth="1"/>
    <col min="14086" max="14086" width="18.1640625" customWidth="1"/>
    <col min="14087" max="14087" width="6.33203125" customWidth="1"/>
    <col min="14088" max="14088" width="8" customWidth="1"/>
    <col min="14089" max="14089" width="15.5" customWidth="1"/>
    <col min="14090" max="14091" width="15" customWidth="1"/>
    <col min="14092" max="14092" width="19.5" customWidth="1"/>
    <col min="14093" max="14093" width="16.33203125" customWidth="1"/>
    <col min="14337" max="14337" width="2.6640625" customWidth="1"/>
    <col min="14338" max="14338" width="5.33203125" customWidth="1"/>
    <col min="14339" max="14339" width="6.5" customWidth="1"/>
    <col min="14340" max="14340" width="8.1640625" customWidth="1"/>
    <col min="14341" max="14341" width="7.5" customWidth="1"/>
    <col min="14342" max="14342" width="18.1640625" customWidth="1"/>
    <col min="14343" max="14343" width="6.33203125" customWidth="1"/>
    <col min="14344" max="14344" width="8" customWidth="1"/>
    <col min="14345" max="14345" width="15.5" customWidth="1"/>
    <col min="14346" max="14347" width="15" customWidth="1"/>
    <col min="14348" max="14348" width="19.5" customWidth="1"/>
    <col min="14349" max="14349" width="16.33203125" customWidth="1"/>
    <col min="14593" max="14593" width="2.6640625" customWidth="1"/>
    <col min="14594" max="14594" width="5.33203125" customWidth="1"/>
    <col min="14595" max="14595" width="6.5" customWidth="1"/>
    <col min="14596" max="14596" width="8.1640625" customWidth="1"/>
    <col min="14597" max="14597" width="7.5" customWidth="1"/>
    <col min="14598" max="14598" width="18.1640625" customWidth="1"/>
    <col min="14599" max="14599" width="6.33203125" customWidth="1"/>
    <col min="14600" max="14600" width="8" customWidth="1"/>
    <col min="14601" max="14601" width="15.5" customWidth="1"/>
    <col min="14602" max="14603" width="15" customWidth="1"/>
    <col min="14604" max="14604" width="19.5" customWidth="1"/>
    <col min="14605" max="14605" width="16.33203125" customWidth="1"/>
    <col min="14849" max="14849" width="2.6640625" customWidth="1"/>
    <col min="14850" max="14850" width="5.33203125" customWidth="1"/>
    <col min="14851" max="14851" width="6.5" customWidth="1"/>
    <col min="14852" max="14852" width="8.1640625" customWidth="1"/>
    <col min="14853" max="14853" width="7.5" customWidth="1"/>
    <col min="14854" max="14854" width="18.1640625" customWidth="1"/>
    <col min="14855" max="14855" width="6.33203125" customWidth="1"/>
    <col min="14856" max="14856" width="8" customWidth="1"/>
    <col min="14857" max="14857" width="15.5" customWidth="1"/>
    <col min="14858" max="14859" width="15" customWidth="1"/>
    <col min="14860" max="14860" width="19.5" customWidth="1"/>
    <col min="14861" max="14861" width="16.33203125" customWidth="1"/>
    <col min="15105" max="15105" width="2.6640625" customWidth="1"/>
    <col min="15106" max="15106" width="5.33203125" customWidth="1"/>
    <col min="15107" max="15107" width="6.5" customWidth="1"/>
    <col min="15108" max="15108" width="8.1640625" customWidth="1"/>
    <col min="15109" max="15109" width="7.5" customWidth="1"/>
    <col min="15110" max="15110" width="18.1640625" customWidth="1"/>
    <col min="15111" max="15111" width="6.33203125" customWidth="1"/>
    <col min="15112" max="15112" width="8" customWidth="1"/>
    <col min="15113" max="15113" width="15.5" customWidth="1"/>
    <col min="15114" max="15115" width="15" customWidth="1"/>
    <col min="15116" max="15116" width="19.5" customWidth="1"/>
    <col min="15117" max="15117" width="16.33203125" customWidth="1"/>
    <col min="15361" max="15361" width="2.6640625" customWidth="1"/>
    <col min="15362" max="15362" width="5.33203125" customWidth="1"/>
    <col min="15363" max="15363" width="6.5" customWidth="1"/>
    <col min="15364" max="15364" width="8.1640625" customWidth="1"/>
    <col min="15365" max="15365" width="7.5" customWidth="1"/>
    <col min="15366" max="15366" width="18.1640625" customWidth="1"/>
    <col min="15367" max="15367" width="6.33203125" customWidth="1"/>
    <col min="15368" max="15368" width="8" customWidth="1"/>
    <col min="15369" max="15369" width="15.5" customWidth="1"/>
    <col min="15370" max="15371" width="15" customWidth="1"/>
    <col min="15372" max="15372" width="19.5" customWidth="1"/>
    <col min="15373" max="15373" width="16.33203125" customWidth="1"/>
    <col min="15617" max="15617" width="2.6640625" customWidth="1"/>
    <col min="15618" max="15618" width="5.33203125" customWidth="1"/>
    <col min="15619" max="15619" width="6.5" customWidth="1"/>
    <col min="15620" max="15620" width="8.1640625" customWidth="1"/>
    <col min="15621" max="15621" width="7.5" customWidth="1"/>
    <col min="15622" max="15622" width="18.1640625" customWidth="1"/>
    <col min="15623" max="15623" width="6.33203125" customWidth="1"/>
    <col min="15624" max="15624" width="8" customWidth="1"/>
    <col min="15625" max="15625" width="15.5" customWidth="1"/>
    <col min="15626" max="15627" width="15" customWidth="1"/>
    <col min="15628" max="15628" width="19.5" customWidth="1"/>
    <col min="15629" max="15629" width="16.33203125" customWidth="1"/>
    <col min="15873" max="15873" width="2.6640625" customWidth="1"/>
    <col min="15874" max="15874" width="5.33203125" customWidth="1"/>
    <col min="15875" max="15875" width="6.5" customWidth="1"/>
    <col min="15876" max="15876" width="8.1640625" customWidth="1"/>
    <col min="15877" max="15877" width="7.5" customWidth="1"/>
    <col min="15878" max="15878" width="18.1640625" customWidth="1"/>
    <col min="15879" max="15879" width="6.33203125" customWidth="1"/>
    <col min="15880" max="15880" width="8" customWidth="1"/>
    <col min="15881" max="15881" width="15.5" customWidth="1"/>
    <col min="15882" max="15883" width="15" customWidth="1"/>
    <col min="15884" max="15884" width="19.5" customWidth="1"/>
    <col min="15885" max="15885" width="16.33203125" customWidth="1"/>
    <col min="16129" max="16129" width="2.6640625" customWidth="1"/>
    <col min="16130" max="16130" width="5.33203125" customWidth="1"/>
    <col min="16131" max="16131" width="6.5" customWidth="1"/>
    <col min="16132" max="16132" width="8.1640625" customWidth="1"/>
    <col min="16133" max="16133" width="7.5" customWidth="1"/>
    <col min="16134" max="16134" width="18.1640625" customWidth="1"/>
    <col min="16135" max="16135" width="6.33203125" customWidth="1"/>
    <col min="16136" max="16136" width="8" customWidth="1"/>
    <col min="16137" max="16137" width="15.5" customWidth="1"/>
    <col min="16138" max="16139" width="15" customWidth="1"/>
    <col min="16140" max="16140" width="19.5" customWidth="1"/>
    <col min="16141" max="16141" width="16.33203125" customWidth="1"/>
  </cols>
  <sheetData>
    <row r="1" spans="1:12" x14ac:dyDescent="0.2">
      <c r="A1" t="s">
        <v>0</v>
      </c>
      <c r="B1" s="1" t="s">
        <v>1</v>
      </c>
      <c r="C1" s="2"/>
      <c r="D1" s="2"/>
      <c r="E1" s="2"/>
      <c r="F1" s="2"/>
      <c r="G1" s="3"/>
      <c r="J1" s="43" t="s">
        <v>2</v>
      </c>
      <c r="K1" s="44"/>
    </row>
    <row r="2" spans="1:12" x14ac:dyDescent="0.2">
      <c r="B2" t="s">
        <v>3</v>
      </c>
      <c r="J2" s="45" t="s">
        <v>189</v>
      </c>
      <c r="K2" s="46"/>
    </row>
    <row r="3" spans="1:12" x14ac:dyDescent="0.2">
      <c r="A3" t="s">
        <v>4</v>
      </c>
      <c r="B3" s="1"/>
      <c r="C3" s="2"/>
      <c r="D3" s="2"/>
      <c r="E3" s="2"/>
      <c r="F3" s="2"/>
      <c r="J3" s="47"/>
      <c r="K3" s="48"/>
    </row>
    <row r="4" spans="1:12" x14ac:dyDescent="0.2">
      <c r="B4" t="s">
        <v>5</v>
      </c>
    </row>
    <row r="6" spans="1:12" s="4" customFormat="1" ht="23" x14ac:dyDescent="0.25">
      <c r="A6" s="49" t="s">
        <v>6</v>
      </c>
      <c r="B6" s="49"/>
      <c r="C6" s="49"/>
      <c r="D6" s="49"/>
      <c r="E6" s="49"/>
      <c r="F6" s="49"/>
      <c r="G6" s="49"/>
      <c r="H6" s="49"/>
      <c r="I6" s="49"/>
      <c r="J6" s="49"/>
      <c r="K6" s="49"/>
    </row>
    <row r="7" spans="1:12" s="4" customFormat="1" ht="23" x14ac:dyDescent="0.25">
      <c r="A7" s="49" t="s">
        <v>7</v>
      </c>
      <c r="B7" s="49"/>
      <c r="C7" s="49"/>
      <c r="D7" s="49"/>
      <c r="E7" s="49"/>
      <c r="F7" s="49"/>
      <c r="G7" s="49"/>
      <c r="H7" s="49"/>
      <c r="I7" s="49"/>
      <c r="J7" s="49"/>
      <c r="K7" s="49"/>
    </row>
    <row r="9" spans="1:12" ht="40.5" customHeight="1" x14ac:dyDescent="0.2">
      <c r="A9" s="50" t="s">
        <v>8</v>
      </c>
      <c r="B9" s="50"/>
      <c r="C9" s="20" t="s">
        <v>9</v>
      </c>
      <c r="D9" s="5" t="s">
        <v>10</v>
      </c>
      <c r="E9" s="5" t="s">
        <v>11</v>
      </c>
      <c r="F9" s="50" t="s">
        <v>12</v>
      </c>
      <c r="G9" s="50"/>
      <c r="H9" s="5" t="s">
        <v>13</v>
      </c>
      <c r="I9" s="5" t="s">
        <v>14</v>
      </c>
      <c r="J9" s="6" t="s">
        <v>15</v>
      </c>
      <c r="K9" s="6" t="s">
        <v>16</v>
      </c>
    </row>
    <row r="10" spans="1:12" ht="71.25" customHeight="1" x14ac:dyDescent="0.2">
      <c r="A10" s="42">
        <v>5000</v>
      </c>
      <c r="B10" s="42"/>
      <c r="C10" s="18">
        <v>100</v>
      </c>
      <c r="D10" s="18" t="s">
        <v>149</v>
      </c>
      <c r="E10" s="18">
        <v>1</v>
      </c>
      <c r="F10" s="40" t="s">
        <v>161</v>
      </c>
      <c r="G10" s="40"/>
      <c r="H10" s="18"/>
      <c r="I10" s="8"/>
      <c r="J10" s="8">
        <v>292000</v>
      </c>
      <c r="K10" s="22">
        <f t="shared" ref="K10:K15" si="0">I10+J10</f>
        <v>292000</v>
      </c>
    </row>
    <row r="11" spans="1:12" ht="43.5" customHeight="1" x14ac:dyDescent="0.2">
      <c r="A11" s="42">
        <v>5000</v>
      </c>
      <c r="B11" s="42"/>
      <c r="C11" s="18">
        <v>100</v>
      </c>
      <c r="D11" s="18" t="s">
        <v>149</v>
      </c>
      <c r="E11" s="18">
        <v>2</v>
      </c>
      <c r="F11" s="40" t="s">
        <v>162</v>
      </c>
      <c r="G11" s="40"/>
      <c r="H11" s="10"/>
      <c r="I11" s="24">
        <v>28151</v>
      </c>
      <c r="J11" s="8"/>
      <c r="K11" s="22">
        <f t="shared" si="0"/>
        <v>28151</v>
      </c>
    </row>
    <row r="12" spans="1:12" ht="57.75" customHeight="1" x14ac:dyDescent="0.2">
      <c r="A12" s="42">
        <v>5000</v>
      </c>
      <c r="B12" s="42"/>
      <c r="C12" s="18">
        <v>210</v>
      </c>
      <c r="D12" s="18" t="s">
        <v>149</v>
      </c>
      <c r="E12" s="18">
        <v>2</v>
      </c>
      <c r="F12" s="40" t="s">
        <v>163</v>
      </c>
      <c r="G12" s="40"/>
      <c r="H12" s="10"/>
      <c r="I12" s="24">
        <v>2797</v>
      </c>
      <c r="J12" s="8"/>
      <c r="K12" s="22">
        <f t="shared" si="0"/>
        <v>2797</v>
      </c>
    </row>
    <row r="13" spans="1:12" ht="45.75" customHeight="1" x14ac:dyDescent="0.2">
      <c r="A13" s="42">
        <v>5000</v>
      </c>
      <c r="B13" s="42"/>
      <c r="C13" s="18">
        <v>220</v>
      </c>
      <c r="D13" s="18" t="s">
        <v>149</v>
      </c>
      <c r="E13" s="18">
        <v>2</v>
      </c>
      <c r="F13" s="40" t="s">
        <v>164</v>
      </c>
      <c r="G13" s="40"/>
      <c r="H13" s="10"/>
      <c r="I13" s="24">
        <v>2153</v>
      </c>
      <c r="J13" s="8"/>
      <c r="K13" s="22">
        <f t="shared" si="0"/>
        <v>2153</v>
      </c>
    </row>
    <row r="14" spans="1:12" ht="57.75" customHeight="1" x14ac:dyDescent="0.2">
      <c r="A14" s="42">
        <v>5000</v>
      </c>
      <c r="B14" s="42"/>
      <c r="C14" s="18">
        <v>220</v>
      </c>
      <c r="D14" s="18" t="s">
        <v>149</v>
      </c>
      <c r="E14" s="18">
        <v>1</v>
      </c>
      <c r="F14" s="40" t="s">
        <v>18</v>
      </c>
      <c r="G14" s="40"/>
      <c r="H14" s="18"/>
      <c r="I14" s="8"/>
      <c r="J14" s="8">
        <v>24190</v>
      </c>
      <c r="K14" s="22">
        <f t="shared" si="0"/>
        <v>24190</v>
      </c>
      <c r="L14" s="7"/>
    </row>
    <row r="15" spans="1:12" ht="99" customHeight="1" x14ac:dyDescent="0.2">
      <c r="A15" s="42">
        <v>5100</v>
      </c>
      <c r="B15" s="42"/>
      <c r="C15" s="18">
        <v>120</v>
      </c>
      <c r="D15" s="18">
        <v>1</v>
      </c>
      <c r="E15" s="18">
        <v>1</v>
      </c>
      <c r="F15" s="40" t="s">
        <v>132</v>
      </c>
      <c r="G15" s="40"/>
      <c r="H15" s="18">
        <v>0.64</v>
      </c>
      <c r="I15" s="8">
        <v>75600</v>
      </c>
      <c r="J15" s="21"/>
      <c r="K15" s="22">
        <f t="shared" si="0"/>
        <v>75600</v>
      </c>
      <c r="L15" s="7"/>
    </row>
    <row r="16" spans="1:12" ht="52.5" customHeight="1" x14ac:dyDescent="0.2">
      <c r="A16" s="42">
        <v>5100</v>
      </c>
      <c r="B16" s="42"/>
      <c r="C16" s="18">
        <v>120</v>
      </c>
      <c r="D16" s="18">
        <v>1</v>
      </c>
      <c r="E16" s="18">
        <v>2</v>
      </c>
      <c r="F16" s="40" t="s">
        <v>135</v>
      </c>
      <c r="G16" s="40"/>
      <c r="H16" s="10">
        <v>12</v>
      </c>
      <c r="I16" s="8">
        <v>1656000</v>
      </c>
      <c r="J16" s="21"/>
      <c r="K16" s="22">
        <f t="shared" ref="K16:K150" si="1">I16+J16</f>
        <v>1656000</v>
      </c>
      <c r="L16" s="7"/>
    </row>
    <row r="17" spans="1:12" ht="57" customHeight="1" x14ac:dyDescent="0.2">
      <c r="A17" s="42">
        <v>5100</v>
      </c>
      <c r="B17" s="42"/>
      <c r="C17" s="18">
        <v>120</v>
      </c>
      <c r="D17" s="18">
        <v>1</v>
      </c>
      <c r="E17" s="18">
        <v>3</v>
      </c>
      <c r="F17" s="40" t="s">
        <v>133</v>
      </c>
      <c r="G17" s="40"/>
      <c r="H17" s="10">
        <v>4</v>
      </c>
      <c r="I17" s="8"/>
      <c r="J17" s="8">
        <v>180852</v>
      </c>
      <c r="K17" s="22">
        <f t="shared" si="1"/>
        <v>180852</v>
      </c>
    </row>
    <row r="18" spans="1:12" ht="108" customHeight="1" x14ac:dyDescent="0.2">
      <c r="A18" s="42">
        <v>5100</v>
      </c>
      <c r="B18" s="42"/>
      <c r="C18" s="18">
        <v>120</v>
      </c>
      <c r="D18" s="18" t="s">
        <v>150</v>
      </c>
      <c r="E18" s="18">
        <v>1</v>
      </c>
      <c r="F18" s="40" t="s">
        <v>19</v>
      </c>
      <c r="G18" s="40"/>
      <c r="H18" s="10">
        <v>4</v>
      </c>
      <c r="I18" s="35"/>
      <c r="J18" s="8">
        <v>409748</v>
      </c>
      <c r="K18" s="22">
        <f t="shared" si="1"/>
        <v>409748</v>
      </c>
    </row>
    <row r="19" spans="1:12" ht="48" customHeight="1" x14ac:dyDescent="0.2">
      <c r="A19" s="42">
        <v>5100</v>
      </c>
      <c r="B19" s="42"/>
      <c r="C19" s="18">
        <v>120</v>
      </c>
      <c r="D19" s="18" t="s">
        <v>151</v>
      </c>
      <c r="E19" s="18">
        <v>1</v>
      </c>
      <c r="F19" s="40" t="s">
        <v>136</v>
      </c>
      <c r="G19" s="40"/>
      <c r="H19" s="10">
        <v>2</v>
      </c>
      <c r="I19" s="21"/>
      <c r="J19" s="8">
        <v>195060</v>
      </c>
      <c r="K19" s="22">
        <f t="shared" si="1"/>
        <v>195060</v>
      </c>
    </row>
    <row r="20" spans="1:12" ht="184.5" customHeight="1" x14ac:dyDescent="0.2">
      <c r="A20" s="42">
        <v>5100</v>
      </c>
      <c r="B20" s="42"/>
      <c r="C20" s="18">
        <v>120</v>
      </c>
      <c r="D20" s="18" t="s">
        <v>152</v>
      </c>
      <c r="E20" s="18">
        <v>1</v>
      </c>
      <c r="F20" s="40" t="s">
        <v>134</v>
      </c>
      <c r="G20" s="40"/>
      <c r="H20" s="18"/>
      <c r="I20" s="8"/>
      <c r="J20" s="24">
        <v>13391</v>
      </c>
      <c r="K20" s="22">
        <f t="shared" si="1"/>
        <v>13391</v>
      </c>
    </row>
    <row r="21" spans="1:12" ht="110.25" customHeight="1" x14ac:dyDescent="0.2">
      <c r="A21" s="42">
        <v>5100</v>
      </c>
      <c r="B21" s="42"/>
      <c r="C21" s="18">
        <v>150</v>
      </c>
      <c r="D21" s="18" t="s">
        <v>151</v>
      </c>
      <c r="E21" s="18">
        <v>2</v>
      </c>
      <c r="F21" s="40" t="s">
        <v>20</v>
      </c>
      <c r="G21" s="40"/>
      <c r="H21" s="10">
        <v>10</v>
      </c>
      <c r="I21" s="8">
        <v>500660</v>
      </c>
      <c r="J21" s="36"/>
      <c r="K21" s="22">
        <f t="shared" si="1"/>
        <v>500660</v>
      </c>
      <c r="L21" s="7"/>
    </row>
    <row r="22" spans="1:12" ht="130.5" customHeight="1" x14ac:dyDescent="0.2">
      <c r="A22" s="42">
        <v>5100</v>
      </c>
      <c r="B22" s="42"/>
      <c r="C22" s="18">
        <v>150</v>
      </c>
      <c r="D22" s="18" t="s">
        <v>152</v>
      </c>
      <c r="E22" s="18">
        <v>1</v>
      </c>
      <c r="F22" s="40" t="s">
        <v>137</v>
      </c>
      <c r="G22" s="40"/>
      <c r="H22" s="10"/>
      <c r="I22" s="8"/>
      <c r="J22" s="36">
        <v>3252</v>
      </c>
      <c r="K22" s="22">
        <f t="shared" si="1"/>
        <v>3252</v>
      </c>
      <c r="L22" s="7"/>
    </row>
    <row r="23" spans="1:12" ht="57" customHeight="1" x14ac:dyDescent="0.2">
      <c r="A23" s="42">
        <v>5100</v>
      </c>
      <c r="B23" s="42"/>
      <c r="C23" s="18">
        <v>210</v>
      </c>
      <c r="D23" s="18">
        <v>1</v>
      </c>
      <c r="E23" s="18">
        <v>2</v>
      </c>
      <c r="F23" s="40" t="s">
        <v>138</v>
      </c>
      <c r="G23" s="40"/>
      <c r="H23" s="10"/>
      <c r="I23" s="8">
        <v>182160</v>
      </c>
      <c r="J23" s="36"/>
      <c r="K23" s="22">
        <f t="shared" si="1"/>
        <v>182160</v>
      </c>
      <c r="L23" s="7"/>
    </row>
    <row r="24" spans="1:12" ht="38.25" customHeight="1" x14ac:dyDescent="0.2">
      <c r="A24" s="42">
        <v>5100</v>
      </c>
      <c r="B24" s="42"/>
      <c r="C24" s="18">
        <v>210</v>
      </c>
      <c r="D24" s="18">
        <v>1</v>
      </c>
      <c r="E24" s="18">
        <v>3</v>
      </c>
      <c r="F24" s="40" t="s">
        <v>21</v>
      </c>
      <c r="G24" s="40"/>
      <c r="H24" s="10"/>
      <c r="I24" s="8"/>
      <c r="J24" s="8">
        <v>19894</v>
      </c>
      <c r="K24" s="22">
        <f t="shared" si="1"/>
        <v>19894</v>
      </c>
      <c r="L24" s="7"/>
    </row>
    <row r="25" spans="1:12" ht="70.5" customHeight="1" x14ac:dyDescent="0.2">
      <c r="A25" s="42">
        <v>5100</v>
      </c>
      <c r="B25" s="42"/>
      <c r="C25" s="18">
        <v>210</v>
      </c>
      <c r="D25" s="16" t="s">
        <v>150</v>
      </c>
      <c r="E25" s="17">
        <v>1</v>
      </c>
      <c r="F25" s="40" t="s">
        <v>165</v>
      </c>
      <c r="G25" s="40"/>
      <c r="H25" s="23"/>
      <c r="I25" s="8"/>
      <c r="J25" s="24">
        <v>66529</v>
      </c>
      <c r="K25" s="22">
        <f t="shared" si="1"/>
        <v>66529</v>
      </c>
    </row>
    <row r="26" spans="1:12" ht="39.75" customHeight="1" x14ac:dyDescent="0.2">
      <c r="A26" s="42">
        <v>5100</v>
      </c>
      <c r="B26" s="42"/>
      <c r="C26" s="18">
        <v>210</v>
      </c>
      <c r="D26" s="17" t="s">
        <v>151</v>
      </c>
      <c r="E26" s="18">
        <v>2</v>
      </c>
      <c r="F26" s="40" t="s">
        <v>22</v>
      </c>
      <c r="G26" s="40"/>
      <c r="H26" s="23"/>
      <c r="I26" s="8">
        <v>55073</v>
      </c>
      <c r="J26" s="8"/>
      <c r="K26" s="22">
        <f t="shared" si="1"/>
        <v>55073</v>
      </c>
    </row>
    <row r="27" spans="1:12" ht="49.5" customHeight="1" x14ac:dyDescent="0.2">
      <c r="A27" s="42">
        <v>5100</v>
      </c>
      <c r="B27" s="42"/>
      <c r="C27" s="18">
        <v>210</v>
      </c>
      <c r="D27" s="17" t="s">
        <v>152</v>
      </c>
      <c r="E27" s="18">
        <v>1</v>
      </c>
      <c r="F27" s="40" t="s">
        <v>153</v>
      </c>
      <c r="G27" s="40"/>
      <c r="H27" s="23"/>
      <c r="I27" s="8"/>
      <c r="J27" s="8">
        <v>1771</v>
      </c>
      <c r="K27" s="22">
        <f t="shared" si="1"/>
        <v>1771</v>
      </c>
    </row>
    <row r="28" spans="1:12" ht="38.25" customHeight="1" x14ac:dyDescent="0.2">
      <c r="A28" s="42">
        <v>5100</v>
      </c>
      <c r="B28" s="42"/>
      <c r="C28" s="18">
        <v>210</v>
      </c>
      <c r="D28" s="17">
        <v>1</v>
      </c>
      <c r="E28" s="18">
        <v>1</v>
      </c>
      <c r="F28" s="40" t="s">
        <v>129</v>
      </c>
      <c r="G28" s="40"/>
      <c r="H28" s="23"/>
      <c r="I28" s="8">
        <v>8316</v>
      </c>
      <c r="J28" s="8"/>
      <c r="K28" s="22">
        <f t="shared" si="1"/>
        <v>8316</v>
      </c>
    </row>
    <row r="29" spans="1:12" ht="57" customHeight="1" x14ac:dyDescent="0.2">
      <c r="A29" s="42">
        <v>5100</v>
      </c>
      <c r="B29" s="42"/>
      <c r="C29" s="18">
        <v>220</v>
      </c>
      <c r="D29" s="17">
        <v>1</v>
      </c>
      <c r="E29" s="18">
        <v>1</v>
      </c>
      <c r="F29" s="40" t="s">
        <v>166</v>
      </c>
      <c r="G29" s="40"/>
      <c r="H29" s="23"/>
      <c r="I29" s="8">
        <v>126684</v>
      </c>
      <c r="J29" s="8"/>
      <c r="K29" s="22">
        <f t="shared" si="1"/>
        <v>126684</v>
      </c>
    </row>
    <row r="30" spans="1:12" ht="40.5" customHeight="1" x14ac:dyDescent="0.2">
      <c r="A30" s="42">
        <v>5100</v>
      </c>
      <c r="B30" s="42"/>
      <c r="C30" s="18">
        <v>220</v>
      </c>
      <c r="D30" s="17">
        <v>1</v>
      </c>
      <c r="E30" s="18">
        <v>3</v>
      </c>
      <c r="F30" s="40" t="s">
        <v>23</v>
      </c>
      <c r="G30" s="40"/>
      <c r="H30" s="23"/>
      <c r="I30" s="8"/>
      <c r="J30" s="8">
        <v>13836</v>
      </c>
      <c r="K30" s="22">
        <f t="shared" si="1"/>
        <v>13836</v>
      </c>
    </row>
    <row r="31" spans="1:12" ht="68.25" customHeight="1" x14ac:dyDescent="0.2">
      <c r="A31" s="42">
        <v>5100</v>
      </c>
      <c r="B31" s="42"/>
      <c r="C31" s="18">
        <v>220</v>
      </c>
      <c r="D31" s="16" t="s">
        <v>150</v>
      </c>
      <c r="E31" s="17">
        <v>1</v>
      </c>
      <c r="F31" s="40" t="s">
        <v>167</v>
      </c>
      <c r="G31" s="40"/>
      <c r="H31" s="23"/>
      <c r="I31" s="35"/>
      <c r="J31" s="8">
        <v>46268</v>
      </c>
      <c r="K31" s="22">
        <f t="shared" si="1"/>
        <v>46268</v>
      </c>
    </row>
    <row r="32" spans="1:12" ht="45.75" customHeight="1" x14ac:dyDescent="0.2">
      <c r="A32" s="42">
        <v>5100</v>
      </c>
      <c r="B32" s="42"/>
      <c r="C32" s="18">
        <v>220</v>
      </c>
      <c r="D32" s="17" t="s">
        <v>151</v>
      </c>
      <c r="E32" s="17">
        <v>2</v>
      </c>
      <c r="F32" s="40" t="s">
        <v>24</v>
      </c>
      <c r="G32" s="40"/>
      <c r="H32" s="23"/>
      <c r="I32" s="8">
        <v>38300</v>
      </c>
      <c r="J32" s="8"/>
      <c r="K32" s="22">
        <f t="shared" si="1"/>
        <v>38300</v>
      </c>
    </row>
    <row r="33" spans="1:11" ht="44.25" customHeight="1" x14ac:dyDescent="0.2">
      <c r="A33" s="42">
        <v>5100</v>
      </c>
      <c r="B33" s="42"/>
      <c r="C33" s="18">
        <v>220</v>
      </c>
      <c r="D33" s="17" t="s">
        <v>152</v>
      </c>
      <c r="E33" s="17">
        <v>1</v>
      </c>
      <c r="F33" s="40" t="s">
        <v>168</v>
      </c>
      <c r="G33" s="40"/>
      <c r="H33" s="23"/>
      <c r="I33" s="8"/>
      <c r="J33" s="8">
        <v>1267</v>
      </c>
      <c r="K33" s="22">
        <f t="shared" si="1"/>
        <v>1267</v>
      </c>
    </row>
    <row r="34" spans="1:11" ht="57.75" customHeight="1" x14ac:dyDescent="0.2">
      <c r="A34" s="42">
        <v>5100</v>
      </c>
      <c r="B34" s="42"/>
      <c r="C34" s="18">
        <v>220</v>
      </c>
      <c r="D34" s="17">
        <v>1</v>
      </c>
      <c r="E34" s="17">
        <v>1</v>
      </c>
      <c r="F34" s="40" t="s">
        <v>186</v>
      </c>
      <c r="G34" s="40"/>
      <c r="H34" s="23"/>
      <c r="I34" s="8">
        <v>5784</v>
      </c>
      <c r="J34" s="8"/>
      <c r="K34" s="22">
        <f t="shared" si="1"/>
        <v>5784</v>
      </c>
    </row>
    <row r="35" spans="1:11" ht="42.75" customHeight="1" x14ac:dyDescent="0.2">
      <c r="A35" s="42">
        <v>5100</v>
      </c>
      <c r="B35" s="42"/>
      <c r="C35" s="18">
        <v>230</v>
      </c>
      <c r="D35" s="17">
        <v>1</v>
      </c>
      <c r="E35" s="17">
        <v>2</v>
      </c>
      <c r="F35" s="40" t="s">
        <v>169</v>
      </c>
      <c r="G35" s="40"/>
      <c r="H35" s="23"/>
      <c r="I35" s="8">
        <v>135000</v>
      </c>
      <c r="J35" s="8"/>
      <c r="K35" s="22">
        <f t="shared" si="1"/>
        <v>135000</v>
      </c>
    </row>
    <row r="36" spans="1:11" ht="35.25" customHeight="1" x14ac:dyDescent="0.2">
      <c r="A36" s="42">
        <v>5100</v>
      </c>
      <c r="B36" s="42"/>
      <c r="C36" s="18">
        <v>230</v>
      </c>
      <c r="D36" s="17">
        <v>1</v>
      </c>
      <c r="E36" s="17">
        <v>3</v>
      </c>
      <c r="F36" s="40" t="s">
        <v>25</v>
      </c>
      <c r="G36" s="40"/>
      <c r="H36" s="23"/>
      <c r="I36" s="8"/>
      <c r="J36" s="8">
        <v>21920</v>
      </c>
      <c r="K36" s="22">
        <f t="shared" si="1"/>
        <v>21920</v>
      </c>
    </row>
    <row r="37" spans="1:11" ht="60" customHeight="1" x14ac:dyDescent="0.2">
      <c r="A37" s="42">
        <v>5100</v>
      </c>
      <c r="B37" s="42"/>
      <c r="C37" s="18">
        <v>230</v>
      </c>
      <c r="D37" s="16" t="s">
        <v>150</v>
      </c>
      <c r="E37" s="17">
        <v>1</v>
      </c>
      <c r="F37" s="40" t="s">
        <v>170</v>
      </c>
      <c r="G37" s="40"/>
      <c r="H37" s="23"/>
      <c r="I37" s="35"/>
      <c r="J37" s="8">
        <v>32880</v>
      </c>
      <c r="K37" s="22">
        <f t="shared" si="1"/>
        <v>32880</v>
      </c>
    </row>
    <row r="38" spans="1:11" ht="44.25" customHeight="1" x14ac:dyDescent="0.2">
      <c r="A38" s="42">
        <v>5100</v>
      </c>
      <c r="B38" s="42"/>
      <c r="C38" s="18">
        <v>230</v>
      </c>
      <c r="D38" s="17" t="s">
        <v>151</v>
      </c>
      <c r="E38" s="17">
        <v>2</v>
      </c>
      <c r="F38" s="40" t="s">
        <v>26</v>
      </c>
      <c r="G38" s="40"/>
      <c r="H38" s="23"/>
      <c r="I38" s="8">
        <v>109600</v>
      </c>
      <c r="J38" s="8"/>
      <c r="K38" s="22">
        <f t="shared" si="1"/>
        <v>109600</v>
      </c>
    </row>
    <row r="39" spans="1:11" ht="62.25" customHeight="1" x14ac:dyDescent="0.2">
      <c r="A39" s="42">
        <v>5100</v>
      </c>
      <c r="B39" s="42"/>
      <c r="C39" s="18">
        <v>240</v>
      </c>
      <c r="D39" s="17">
        <v>1</v>
      </c>
      <c r="E39" s="17">
        <v>2</v>
      </c>
      <c r="F39" s="40" t="s">
        <v>171</v>
      </c>
      <c r="G39" s="40"/>
      <c r="H39" s="23"/>
      <c r="I39" s="8">
        <v>33120</v>
      </c>
      <c r="J39" s="8"/>
      <c r="K39" s="22">
        <f t="shared" si="1"/>
        <v>33120</v>
      </c>
    </row>
    <row r="40" spans="1:11" ht="49.5" customHeight="1" x14ac:dyDescent="0.2">
      <c r="A40" s="42">
        <v>5100</v>
      </c>
      <c r="B40" s="42"/>
      <c r="C40" s="18">
        <v>240</v>
      </c>
      <c r="D40" s="17">
        <v>1</v>
      </c>
      <c r="E40" s="17">
        <v>3</v>
      </c>
      <c r="F40" s="40" t="s">
        <v>27</v>
      </c>
      <c r="G40" s="40"/>
      <c r="H40" s="23"/>
      <c r="I40" s="8"/>
      <c r="J40" s="8">
        <v>3618</v>
      </c>
      <c r="K40" s="22">
        <f t="shared" si="1"/>
        <v>3618</v>
      </c>
    </row>
    <row r="41" spans="1:11" ht="77.25" customHeight="1" x14ac:dyDescent="0.2">
      <c r="A41" s="42">
        <v>5100</v>
      </c>
      <c r="B41" s="42"/>
      <c r="C41" s="18">
        <v>240</v>
      </c>
      <c r="D41" s="16" t="s">
        <v>185</v>
      </c>
      <c r="E41" s="16" t="s">
        <v>154</v>
      </c>
      <c r="F41" s="40" t="s">
        <v>172</v>
      </c>
      <c r="G41" s="40"/>
      <c r="H41" s="23"/>
      <c r="I41" s="35"/>
      <c r="J41" s="8">
        <v>12096</v>
      </c>
      <c r="K41" s="22">
        <f t="shared" si="1"/>
        <v>12096</v>
      </c>
    </row>
    <row r="42" spans="1:11" ht="42" customHeight="1" x14ac:dyDescent="0.2">
      <c r="A42" s="42">
        <v>5100</v>
      </c>
      <c r="B42" s="42"/>
      <c r="C42" s="18">
        <v>240</v>
      </c>
      <c r="D42" s="17" t="s">
        <v>151</v>
      </c>
      <c r="E42" s="17">
        <v>2</v>
      </c>
      <c r="F42" s="40" t="s">
        <v>28</v>
      </c>
      <c r="G42" s="40"/>
      <c r="H42" s="23"/>
      <c r="I42" s="8">
        <v>10013</v>
      </c>
      <c r="J42" s="8"/>
      <c r="K42" s="22">
        <f t="shared" si="1"/>
        <v>10013</v>
      </c>
    </row>
    <row r="43" spans="1:11" ht="50.25" customHeight="1" x14ac:dyDescent="0.2">
      <c r="A43" s="42">
        <v>5100</v>
      </c>
      <c r="B43" s="42"/>
      <c r="C43" s="18">
        <v>240</v>
      </c>
      <c r="D43" s="17" t="s">
        <v>152</v>
      </c>
      <c r="E43" s="17">
        <v>1</v>
      </c>
      <c r="F43" s="40" t="s">
        <v>114</v>
      </c>
      <c r="G43" s="40"/>
      <c r="H43" s="23"/>
      <c r="I43" s="8"/>
      <c r="J43" s="8">
        <v>138</v>
      </c>
      <c r="K43" s="22">
        <f t="shared" si="1"/>
        <v>138</v>
      </c>
    </row>
    <row r="44" spans="1:11" ht="36" customHeight="1" x14ac:dyDescent="0.2">
      <c r="A44" s="42">
        <v>5100</v>
      </c>
      <c r="B44" s="42"/>
      <c r="C44" s="18">
        <v>240</v>
      </c>
      <c r="D44" s="17">
        <v>1</v>
      </c>
      <c r="E44" s="17">
        <v>1</v>
      </c>
      <c r="F44" s="40" t="s">
        <v>130</v>
      </c>
      <c r="G44" s="40"/>
      <c r="H44" s="23"/>
      <c r="I44" s="8">
        <v>1512</v>
      </c>
      <c r="J44" s="8"/>
      <c r="K44" s="22">
        <f t="shared" si="1"/>
        <v>1512</v>
      </c>
    </row>
    <row r="45" spans="1:11" ht="227.25" customHeight="1" x14ac:dyDescent="0.2">
      <c r="A45" s="42">
        <v>5100</v>
      </c>
      <c r="B45" s="42"/>
      <c r="C45" s="18">
        <v>369</v>
      </c>
      <c r="D45" s="16" t="s">
        <v>157</v>
      </c>
      <c r="E45" s="17">
        <v>1</v>
      </c>
      <c r="F45" s="40" t="s">
        <v>147</v>
      </c>
      <c r="G45" s="40"/>
      <c r="H45" s="18"/>
      <c r="I45" s="9">
        <v>20000</v>
      </c>
      <c r="J45" s="24">
        <v>58154</v>
      </c>
      <c r="K45" s="22">
        <f t="shared" si="1"/>
        <v>78154</v>
      </c>
    </row>
    <row r="46" spans="1:11" ht="101.25" customHeight="1" x14ac:dyDescent="0.2">
      <c r="A46" s="42">
        <v>5100</v>
      </c>
      <c r="B46" s="42"/>
      <c r="C46" s="18">
        <v>510</v>
      </c>
      <c r="D46" s="16" t="s">
        <v>156</v>
      </c>
      <c r="E46" s="16" t="s">
        <v>187</v>
      </c>
      <c r="F46" s="40" t="s">
        <v>29</v>
      </c>
      <c r="G46" s="40"/>
      <c r="H46" s="18"/>
      <c r="I46" s="35"/>
      <c r="J46" s="9">
        <v>84000</v>
      </c>
      <c r="K46" s="22">
        <f t="shared" si="1"/>
        <v>84000</v>
      </c>
    </row>
    <row r="47" spans="1:11" ht="73.5" customHeight="1" x14ac:dyDescent="0.2">
      <c r="A47" s="42">
        <v>5100</v>
      </c>
      <c r="B47" s="42"/>
      <c r="C47" s="18">
        <v>519</v>
      </c>
      <c r="D47" s="17" t="s">
        <v>157</v>
      </c>
      <c r="E47" s="17">
        <v>2</v>
      </c>
      <c r="F47" s="40" t="s">
        <v>148</v>
      </c>
      <c r="G47" s="40"/>
      <c r="H47" s="18"/>
      <c r="I47" s="24">
        <v>14400</v>
      </c>
      <c r="J47" s="24"/>
      <c r="K47" s="22">
        <f t="shared" ref="K47" si="2">I47+J47</f>
        <v>14400</v>
      </c>
    </row>
    <row r="48" spans="1:11" ht="73.5" customHeight="1" x14ac:dyDescent="0.2">
      <c r="A48" s="42">
        <v>5100</v>
      </c>
      <c r="B48" s="42"/>
      <c r="C48" s="18">
        <v>520</v>
      </c>
      <c r="D48" s="17" t="s">
        <v>151</v>
      </c>
      <c r="E48" s="17">
        <v>3</v>
      </c>
      <c r="F48" s="40" t="s">
        <v>30</v>
      </c>
      <c r="G48" s="40"/>
      <c r="H48" s="18"/>
      <c r="I48" s="24">
        <v>94500</v>
      </c>
      <c r="J48" s="24"/>
      <c r="K48" s="22">
        <f t="shared" si="1"/>
        <v>94500</v>
      </c>
    </row>
    <row r="49" spans="1:11" ht="61.5" customHeight="1" x14ac:dyDescent="0.2">
      <c r="A49" s="42">
        <v>5100</v>
      </c>
      <c r="B49" s="42"/>
      <c r="C49" s="18">
        <v>529</v>
      </c>
      <c r="D49" s="17" t="s">
        <v>157</v>
      </c>
      <c r="E49" s="17">
        <v>1</v>
      </c>
      <c r="F49" s="40" t="s">
        <v>31</v>
      </c>
      <c r="G49" s="40"/>
      <c r="H49" s="18"/>
      <c r="I49" s="22">
        <v>4600</v>
      </c>
      <c r="J49" s="22"/>
      <c r="K49" s="22">
        <f t="shared" si="1"/>
        <v>4600</v>
      </c>
    </row>
    <row r="50" spans="1:11" ht="37.5" customHeight="1" x14ac:dyDescent="0.2">
      <c r="A50" s="42">
        <v>5200</v>
      </c>
      <c r="B50" s="42"/>
      <c r="C50" s="18">
        <v>120</v>
      </c>
      <c r="D50" s="17" t="s">
        <v>158</v>
      </c>
      <c r="E50" s="17">
        <v>1</v>
      </c>
      <c r="F50" s="40" t="s">
        <v>32</v>
      </c>
      <c r="G50" s="40"/>
      <c r="H50" s="18">
        <v>0.5</v>
      </c>
      <c r="I50" s="24">
        <v>22594</v>
      </c>
      <c r="J50" s="35"/>
      <c r="K50" s="22">
        <f t="shared" si="1"/>
        <v>22594</v>
      </c>
    </row>
    <row r="51" spans="1:11" ht="126.75" customHeight="1" x14ac:dyDescent="0.2">
      <c r="A51" s="42">
        <v>5200</v>
      </c>
      <c r="B51" s="42"/>
      <c r="C51" s="18">
        <v>120</v>
      </c>
      <c r="D51" s="17" t="s">
        <v>152</v>
      </c>
      <c r="E51" s="17">
        <v>1</v>
      </c>
      <c r="F51" s="40" t="s">
        <v>115</v>
      </c>
      <c r="G51" s="40"/>
      <c r="H51" s="18"/>
      <c r="I51" s="24"/>
      <c r="J51" s="36">
        <v>818</v>
      </c>
      <c r="K51" s="22">
        <f t="shared" si="1"/>
        <v>818</v>
      </c>
    </row>
    <row r="52" spans="1:11" ht="53.25" customHeight="1" x14ac:dyDescent="0.2">
      <c r="A52" s="42">
        <v>5200</v>
      </c>
      <c r="B52" s="42"/>
      <c r="C52" s="18">
        <v>150</v>
      </c>
      <c r="D52" s="17" t="s">
        <v>158</v>
      </c>
      <c r="E52" s="17">
        <v>1</v>
      </c>
      <c r="F52" s="40" t="s">
        <v>33</v>
      </c>
      <c r="G52" s="40"/>
      <c r="H52" s="18">
        <v>0.5</v>
      </c>
      <c r="I52" s="9">
        <v>20288</v>
      </c>
      <c r="J52" s="21"/>
      <c r="K52" s="22">
        <f t="shared" si="1"/>
        <v>20288</v>
      </c>
    </row>
    <row r="53" spans="1:11" ht="122.25" customHeight="1" x14ac:dyDescent="0.2">
      <c r="A53" s="42">
        <v>5200</v>
      </c>
      <c r="B53" s="42"/>
      <c r="C53" s="18">
        <v>150</v>
      </c>
      <c r="D53" s="17" t="s">
        <v>152</v>
      </c>
      <c r="E53" s="17">
        <v>1</v>
      </c>
      <c r="F53" s="40" t="s">
        <v>116</v>
      </c>
      <c r="G53" s="40"/>
      <c r="H53" s="18"/>
      <c r="I53" s="9"/>
      <c r="J53" s="24">
        <v>668</v>
      </c>
      <c r="K53" s="22">
        <f t="shared" si="1"/>
        <v>668</v>
      </c>
    </row>
    <row r="54" spans="1:11" ht="64.5" customHeight="1" x14ac:dyDescent="0.2">
      <c r="A54" s="42">
        <v>5200</v>
      </c>
      <c r="B54" s="42"/>
      <c r="C54" s="18">
        <v>210</v>
      </c>
      <c r="D54" s="17" t="s">
        <v>158</v>
      </c>
      <c r="E54" s="17">
        <v>1</v>
      </c>
      <c r="F54" s="40" t="s">
        <v>34</v>
      </c>
      <c r="G54" s="40"/>
      <c r="H54" s="18"/>
      <c r="I54" s="9">
        <v>4718</v>
      </c>
      <c r="J54" s="21"/>
      <c r="K54" s="22">
        <f t="shared" si="1"/>
        <v>4718</v>
      </c>
    </row>
    <row r="55" spans="1:11" ht="48.75" customHeight="1" x14ac:dyDescent="0.2">
      <c r="A55" s="42">
        <v>5200</v>
      </c>
      <c r="B55" s="42"/>
      <c r="C55" s="18">
        <v>210</v>
      </c>
      <c r="D55" s="17" t="s">
        <v>152</v>
      </c>
      <c r="E55" s="17">
        <v>1</v>
      </c>
      <c r="F55" s="40" t="s">
        <v>112</v>
      </c>
      <c r="G55" s="40"/>
      <c r="H55" s="18"/>
      <c r="I55" s="9"/>
      <c r="J55" s="24">
        <v>159</v>
      </c>
      <c r="K55" s="22">
        <f t="shared" si="1"/>
        <v>159</v>
      </c>
    </row>
    <row r="56" spans="1:11" ht="80.25" customHeight="1" x14ac:dyDescent="0.2">
      <c r="A56" s="42">
        <v>5200</v>
      </c>
      <c r="B56" s="42"/>
      <c r="C56" s="18">
        <v>220</v>
      </c>
      <c r="D56" s="17" t="s">
        <v>158</v>
      </c>
      <c r="E56" s="17">
        <v>1</v>
      </c>
      <c r="F56" s="40" t="s">
        <v>35</v>
      </c>
      <c r="G56" s="40"/>
      <c r="H56" s="18"/>
      <c r="I56" s="9">
        <v>3284</v>
      </c>
      <c r="J56" s="21"/>
      <c r="K56" s="22">
        <f t="shared" si="1"/>
        <v>3284</v>
      </c>
    </row>
    <row r="57" spans="1:11" ht="61.5" customHeight="1" x14ac:dyDescent="0.2">
      <c r="A57" s="42">
        <v>5200</v>
      </c>
      <c r="B57" s="42"/>
      <c r="C57" s="18">
        <v>220</v>
      </c>
      <c r="D57" s="17" t="s">
        <v>152</v>
      </c>
      <c r="E57" s="17">
        <v>1</v>
      </c>
      <c r="F57" s="40" t="s">
        <v>113</v>
      </c>
      <c r="G57" s="40"/>
      <c r="H57" s="18"/>
      <c r="I57" s="9"/>
      <c r="J57" s="24">
        <v>112</v>
      </c>
      <c r="K57" s="22">
        <f t="shared" si="1"/>
        <v>112</v>
      </c>
    </row>
    <row r="58" spans="1:11" ht="62.25" customHeight="1" x14ac:dyDescent="0.2">
      <c r="A58" s="42">
        <v>5200</v>
      </c>
      <c r="B58" s="42"/>
      <c r="C58" s="18">
        <v>230</v>
      </c>
      <c r="D58" s="17" t="s">
        <v>158</v>
      </c>
      <c r="E58" s="17">
        <v>1</v>
      </c>
      <c r="F58" s="40" t="s">
        <v>36</v>
      </c>
      <c r="G58" s="40"/>
      <c r="H58" s="18"/>
      <c r="I58" s="9">
        <v>3752</v>
      </c>
      <c r="J58" s="21"/>
      <c r="K58" s="22">
        <f t="shared" si="1"/>
        <v>3752</v>
      </c>
    </row>
    <row r="59" spans="1:11" ht="73.5" customHeight="1" x14ac:dyDescent="0.2">
      <c r="A59" s="42">
        <v>5200</v>
      </c>
      <c r="B59" s="42"/>
      <c r="C59" s="18">
        <v>240</v>
      </c>
      <c r="D59" s="17" t="s">
        <v>158</v>
      </c>
      <c r="E59" s="17">
        <v>1</v>
      </c>
      <c r="F59" s="40" t="s">
        <v>37</v>
      </c>
      <c r="G59" s="40"/>
      <c r="H59" s="18"/>
      <c r="I59" s="9">
        <v>858</v>
      </c>
      <c r="J59" s="21"/>
      <c r="K59" s="22">
        <f t="shared" si="1"/>
        <v>858</v>
      </c>
    </row>
    <row r="60" spans="1:11" ht="51" customHeight="1" x14ac:dyDescent="0.2">
      <c r="A60" s="42">
        <v>5200</v>
      </c>
      <c r="B60" s="42"/>
      <c r="C60" s="18">
        <v>240</v>
      </c>
      <c r="D60" s="17" t="s">
        <v>152</v>
      </c>
      <c r="E60" s="17">
        <v>1</v>
      </c>
      <c r="F60" s="40" t="s">
        <v>114</v>
      </c>
      <c r="G60" s="40"/>
      <c r="H60" s="18"/>
      <c r="I60" s="9"/>
      <c r="J60" s="24">
        <v>13</v>
      </c>
      <c r="K60" s="22">
        <f t="shared" si="1"/>
        <v>13</v>
      </c>
    </row>
    <row r="61" spans="1:11" ht="64.5" customHeight="1" x14ac:dyDescent="0.2">
      <c r="A61" s="42">
        <v>6000</v>
      </c>
      <c r="B61" s="42"/>
      <c r="C61" s="18">
        <v>100</v>
      </c>
      <c r="D61" s="17" t="s">
        <v>149</v>
      </c>
      <c r="E61" s="17">
        <v>1</v>
      </c>
      <c r="F61" s="40" t="s">
        <v>17</v>
      </c>
      <c r="G61" s="40"/>
      <c r="H61" s="18"/>
      <c r="I61" s="8"/>
      <c r="J61" s="8">
        <v>130000</v>
      </c>
      <c r="K61" s="22">
        <f>I61+J61</f>
        <v>130000</v>
      </c>
    </row>
    <row r="62" spans="1:11" ht="47.25" customHeight="1" x14ac:dyDescent="0.2">
      <c r="A62" s="42">
        <v>6000</v>
      </c>
      <c r="B62" s="42"/>
      <c r="C62" s="18">
        <v>100</v>
      </c>
      <c r="D62" s="17" t="s">
        <v>149</v>
      </c>
      <c r="E62" s="17">
        <v>2</v>
      </c>
      <c r="F62" s="40" t="s">
        <v>139</v>
      </c>
      <c r="G62" s="40"/>
      <c r="H62" s="18"/>
      <c r="I62" s="8">
        <v>7333</v>
      </c>
      <c r="J62" s="8"/>
      <c r="K62" s="22">
        <f t="shared" ref="K62:K64" si="3">I62+J62</f>
        <v>7333</v>
      </c>
    </row>
    <row r="63" spans="1:11" ht="49.5" customHeight="1" x14ac:dyDescent="0.2">
      <c r="A63" s="42">
        <v>6000</v>
      </c>
      <c r="B63" s="42"/>
      <c r="C63" s="18">
        <v>210</v>
      </c>
      <c r="D63" s="17" t="s">
        <v>149</v>
      </c>
      <c r="E63" s="17">
        <v>2</v>
      </c>
      <c r="F63" s="40" t="s">
        <v>140</v>
      </c>
      <c r="G63" s="40"/>
      <c r="H63" s="18"/>
      <c r="I63" s="8">
        <v>823</v>
      </c>
      <c r="J63" s="8"/>
      <c r="K63" s="22">
        <f t="shared" si="3"/>
        <v>823</v>
      </c>
    </row>
    <row r="64" spans="1:11" ht="42.75" customHeight="1" x14ac:dyDescent="0.2">
      <c r="A64" s="42">
        <v>6000</v>
      </c>
      <c r="B64" s="42"/>
      <c r="C64" s="18">
        <v>220</v>
      </c>
      <c r="D64" s="17" t="s">
        <v>149</v>
      </c>
      <c r="E64" s="17">
        <v>2</v>
      </c>
      <c r="F64" s="40" t="s">
        <v>141</v>
      </c>
      <c r="G64" s="40"/>
      <c r="H64" s="18"/>
      <c r="I64" s="8">
        <v>561</v>
      </c>
      <c r="J64" s="8"/>
      <c r="K64" s="22">
        <f t="shared" si="3"/>
        <v>561</v>
      </c>
    </row>
    <row r="65" spans="1:11" ht="51" customHeight="1" x14ac:dyDescent="0.2">
      <c r="A65" s="42">
        <v>6000</v>
      </c>
      <c r="B65" s="42"/>
      <c r="C65" s="18">
        <v>220</v>
      </c>
      <c r="D65" s="17" t="s">
        <v>149</v>
      </c>
      <c r="E65" s="17">
        <v>1</v>
      </c>
      <c r="F65" s="40" t="s">
        <v>38</v>
      </c>
      <c r="G65" s="40"/>
      <c r="H65" s="18"/>
      <c r="I65" s="8"/>
      <c r="J65" s="8">
        <v>10770</v>
      </c>
      <c r="K65" s="22">
        <f t="shared" si="1"/>
        <v>10770</v>
      </c>
    </row>
    <row r="66" spans="1:11" ht="77.25" customHeight="1" x14ac:dyDescent="0.2">
      <c r="A66" s="42">
        <v>6110</v>
      </c>
      <c r="B66" s="42"/>
      <c r="C66" s="18">
        <v>130</v>
      </c>
      <c r="D66" s="17" t="s">
        <v>159</v>
      </c>
      <c r="E66" s="17">
        <v>2</v>
      </c>
      <c r="F66" s="40" t="s">
        <v>39</v>
      </c>
      <c r="G66" s="40"/>
      <c r="H66" s="10">
        <v>2</v>
      </c>
      <c r="I66" s="9">
        <v>40581</v>
      </c>
      <c r="J66" s="24">
        <v>48769</v>
      </c>
      <c r="K66" s="22">
        <f t="shared" si="1"/>
        <v>89350</v>
      </c>
    </row>
    <row r="67" spans="1:11" ht="140.25" customHeight="1" x14ac:dyDescent="0.2">
      <c r="A67" s="42">
        <v>6110</v>
      </c>
      <c r="B67" s="42"/>
      <c r="C67" s="18">
        <v>130</v>
      </c>
      <c r="D67" s="17" t="s">
        <v>152</v>
      </c>
      <c r="E67" s="17">
        <v>1</v>
      </c>
      <c r="F67" s="40" t="s">
        <v>117</v>
      </c>
      <c r="G67" s="40"/>
      <c r="H67" s="10"/>
      <c r="I67" s="9"/>
      <c r="J67" s="24">
        <v>1727</v>
      </c>
      <c r="K67" s="22">
        <f t="shared" si="1"/>
        <v>1727</v>
      </c>
    </row>
    <row r="68" spans="1:11" ht="42" customHeight="1" x14ac:dyDescent="0.2">
      <c r="A68" s="42">
        <v>6110</v>
      </c>
      <c r="B68" s="42"/>
      <c r="C68" s="18">
        <v>160</v>
      </c>
      <c r="D68" s="17" t="s">
        <v>160</v>
      </c>
      <c r="E68" s="17">
        <v>2</v>
      </c>
      <c r="F68" s="40" t="s">
        <v>40</v>
      </c>
      <c r="G68" s="40"/>
      <c r="H68" s="10">
        <v>1</v>
      </c>
      <c r="I68" s="9">
        <v>33000</v>
      </c>
      <c r="J68" s="24"/>
      <c r="K68" s="22">
        <f t="shared" si="1"/>
        <v>33000</v>
      </c>
    </row>
    <row r="69" spans="1:11" ht="35.25" customHeight="1" x14ac:dyDescent="0.2">
      <c r="A69" s="42">
        <v>6110</v>
      </c>
      <c r="B69" s="42"/>
      <c r="C69" s="18">
        <v>210</v>
      </c>
      <c r="D69" s="17" t="s">
        <v>160</v>
      </c>
      <c r="E69" s="17">
        <v>2</v>
      </c>
      <c r="F69" s="40" t="s">
        <v>41</v>
      </c>
      <c r="G69" s="40"/>
      <c r="H69" s="10"/>
      <c r="I69" s="9">
        <v>3630</v>
      </c>
      <c r="J69" s="24"/>
      <c r="K69" s="22">
        <f t="shared" si="1"/>
        <v>3630</v>
      </c>
    </row>
    <row r="70" spans="1:11" ht="48" customHeight="1" x14ac:dyDescent="0.2">
      <c r="A70" s="42">
        <v>6110</v>
      </c>
      <c r="B70" s="42"/>
      <c r="C70" s="18">
        <v>210</v>
      </c>
      <c r="D70" s="17" t="s">
        <v>155</v>
      </c>
      <c r="E70" s="17">
        <v>2</v>
      </c>
      <c r="F70" s="40" t="s">
        <v>42</v>
      </c>
      <c r="G70" s="40"/>
      <c r="H70" s="18"/>
      <c r="I70" s="9">
        <v>4464</v>
      </c>
      <c r="J70" s="24">
        <v>5365</v>
      </c>
      <c r="K70" s="22">
        <f t="shared" si="1"/>
        <v>9829</v>
      </c>
    </row>
    <row r="71" spans="1:11" ht="48" customHeight="1" x14ac:dyDescent="0.2">
      <c r="A71" s="42">
        <v>6110</v>
      </c>
      <c r="B71" s="42"/>
      <c r="C71" s="18">
        <v>210</v>
      </c>
      <c r="D71" s="17" t="s">
        <v>152</v>
      </c>
      <c r="E71" s="17">
        <v>1</v>
      </c>
      <c r="F71" s="40" t="s">
        <v>153</v>
      </c>
      <c r="G71" s="40"/>
      <c r="H71" s="18"/>
      <c r="I71" s="9"/>
      <c r="J71" s="24">
        <v>184</v>
      </c>
      <c r="K71" s="22">
        <f t="shared" si="1"/>
        <v>184</v>
      </c>
    </row>
    <row r="72" spans="1:11" ht="37.5" customHeight="1" x14ac:dyDescent="0.2">
      <c r="A72" s="42">
        <v>6110</v>
      </c>
      <c r="B72" s="42"/>
      <c r="C72" s="18">
        <v>220</v>
      </c>
      <c r="D72" s="17" t="s">
        <v>160</v>
      </c>
      <c r="E72" s="17">
        <v>2</v>
      </c>
      <c r="F72" s="40" t="s">
        <v>43</v>
      </c>
      <c r="G72" s="40"/>
      <c r="H72" s="18"/>
      <c r="I72" s="9">
        <v>2526</v>
      </c>
      <c r="J72" s="24"/>
      <c r="K72" s="22">
        <f t="shared" si="1"/>
        <v>2526</v>
      </c>
    </row>
    <row r="73" spans="1:11" ht="51.75" customHeight="1" x14ac:dyDescent="0.2">
      <c r="A73" s="42">
        <v>6110</v>
      </c>
      <c r="B73" s="42"/>
      <c r="C73" s="18">
        <v>220</v>
      </c>
      <c r="D73" s="17" t="s">
        <v>155</v>
      </c>
      <c r="E73" s="17">
        <v>2</v>
      </c>
      <c r="F73" s="40" t="s">
        <v>44</v>
      </c>
      <c r="G73" s="40"/>
      <c r="H73" s="18"/>
      <c r="I73" s="9">
        <v>3105</v>
      </c>
      <c r="J73" s="24">
        <v>3731</v>
      </c>
      <c r="K73" s="22">
        <f t="shared" si="1"/>
        <v>6836</v>
      </c>
    </row>
    <row r="74" spans="1:11" ht="58.5" customHeight="1" x14ac:dyDescent="0.2">
      <c r="A74" s="42">
        <v>6110</v>
      </c>
      <c r="B74" s="42"/>
      <c r="C74" s="18">
        <v>220</v>
      </c>
      <c r="D74" s="17" t="s">
        <v>152</v>
      </c>
      <c r="E74" s="17">
        <v>1</v>
      </c>
      <c r="F74" s="40" t="s">
        <v>168</v>
      </c>
      <c r="G74" s="40"/>
      <c r="H74" s="18"/>
      <c r="I74" s="9"/>
      <c r="J74" s="24">
        <v>132</v>
      </c>
      <c r="K74" s="22">
        <f t="shared" si="1"/>
        <v>132</v>
      </c>
    </row>
    <row r="75" spans="1:11" ht="41.25" customHeight="1" x14ac:dyDescent="0.2">
      <c r="A75" s="42">
        <v>6110</v>
      </c>
      <c r="B75" s="42"/>
      <c r="C75" s="18">
        <v>230</v>
      </c>
      <c r="D75" s="17" t="s">
        <v>160</v>
      </c>
      <c r="E75" s="17">
        <v>2</v>
      </c>
      <c r="F75" s="40" t="s">
        <v>45</v>
      </c>
      <c r="G75" s="40"/>
      <c r="H75" s="18"/>
      <c r="I75" s="9">
        <v>6000</v>
      </c>
      <c r="J75" s="24"/>
      <c r="K75" s="22">
        <f t="shared" si="1"/>
        <v>6000</v>
      </c>
    </row>
    <row r="76" spans="1:11" ht="34.5" customHeight="1" x14ac:dyDescent="0.2">
      <c r="A76" s="42">
        <v>6110</v>
      </c>
      <c r="B76" s="42"/>
      <c r="C76" s="18">
        <v>230</v>
      </c>
      <c r="D76" s="17" t="s">
        <v>155</v>
      </c>
      <c r="E76" s="17">
        <v>2</v>
      </c>
      <c r="F76" s="40" t="s">
        <v>46</v>
      </c>
      <c r="G76" s="40"/>
      <c r="H76" s="18"/>
      <c r="I76" s="9">
        <v>5480</v>
      </c>
      <c r="J76" s="9">
        <v>5480</v>
      </c>
      <c r="K76" s="22">
        <f t="shared" si="1"/>
        <v>10960</v>
      </c>
    </row>
    <row r="77" spans="1:11" ht="38.25" customHeight="1" x14ac:dyDescent="0.2">
      <c r="A77" s="42">
        <v>6110</v>
      </c>
      <c r="B77" s="42"/>
      <c r="C77" s="18">
        <v>240</v>
      </c>
      <c r="D77" s="17" t="s">
        <v>160</v>
      </c>
      <c r="E77" s="17">
        <v>2</v>
      </c>
      <c r="F77" s="40" t="s">
        <v>47</v>
      </c>
      <c r="G77" s="40"/>
      <c r="H77" s="18"/>
      <c r="I77" s="9">
        <v>660</v>
      </c>
      <c r="J77" s="9"/>
      <c r="K77" s="22">
        <f t="shared" si="1"/>
        <v>660</v>
      </c>
    </row>
    <row r="78" spans="1:11" ht="46.5" customHeight="1" x14ac:dyDescent="0.2">
      <c r="A78" s="42">
        <v>6110</v>
      </c>
      <c r="B78" s="42"/>
      <c r="C78" s="18">
        <v>240</v>
      </c>
      <c r="D78" s="17" t="s">
        <v>155</v>
      </c>
      <c r="E78" s="17">
        <v>2</v>
      </c>
      <c r="F78" s="40" t="s">
        <v>48</v>
      </c>
      <c r="G78" s="40"/>
      <c r="H78" s="18"/>
      <c r="I78" s="9">
        <v>812</v>
      </c>
      <c r="J78" s="24">
        <v>975</v>
      </c>
      <c r="K78" s="22">
        <f t="shared" si="1"/>
        <v>1787</v>
      </c>
    </row>
    <row r="79" spans="1:11" ht="41.25" customHeight="1" x14ac:dyDescent="0.2">
      <c r="A79" s="42">
        <v>6110</v>
      </c>
      <c r="B79" s="42"/>
      <c r="C79" s="18">
        <v>240</v>
      </c>
      <c r="D79" s="17" t="s">
        <v>152</v>
      </c>
      <c r="E79" s="17">
        <v>1</v>
      </c>
      <c r="F79" s="40" t="s">
        <v>173</v>
      </c>
      <c r="G79" s="40"/>
      <c r="H79" s="18"/>
      <c r="I79" s="9"/>
      <c r="J79" s="24">
        <v>14</v>
      </c>
      <c r="K79" s="22">
        <f t="shared" si="1"/>
        <v>14</v>
      </c>
    </row>
    <row r="80" spans="1:11" ht="34.5" customHeight="1" x14ac:dyDescent="0.2">
      <c r="A80" s="42">
        <v>6110</v>
      </c>
      <c r="B80" s="42"/>
      <c r="C80" s="18">
        <v>330</v>
      </c>
      <c r="D80" s="17" t="s">
        <v>160</v>
      </c>
      <c r="E80" s="17">
        <v>2</v>
      </c>
      <c r="F80" s="40" t="s">
        <v>49</v>
      </c>
      <c r="G80" s="40"/>
      <c r="H80" s="18"/>
      <c r="I80" s="9">
        <v>1500</v>
      </c>
      <c r="J80" s="24"/>
      <c r="K80" s="22">
        <f t="shared" si="1"/>
        <v>1500</v>
      </c>
    </row>
    <row r="81" spans="1:11" ht="36.75" customHeight="1" x14ac:dyDescent="0.2">
      <c r="A81" s="42">
        <v>6110</v>
      </c>
      <c r="B81" s="42"/>
      <c r="C81" s="18">
        <v>370</v>
      </c>
      <c r="D81" s="17" t="s">
        <v>160</v>
      </c>
      <c r="E81" s="17">
        <v>2</v>
      </c>
      <c r="F81" s="40" t="s">
        <v>50</v>
      </c>
      <c r="G81" s="40"/>
      <c r="H81" s="18"/>
      <c r="I81" s="9">
        <v>1000</v>
      </c>
      <c r="J81" s="24"/>
      <c r="K81" s="22">
        <f t="shared" si="1"/>
        <v>1000</v>
      </c>
    </row>
    <row r="82" spans="1:11" ht="35.25" customHeight="1" x14ac:dyDescent="0.2">
      <c r="A82" s="42">
        <v>6110</v>
      </c>
      <c r="B82" s="42"/>
      <c r="C82" s="18">
        <v>450</v>
      </c>
      <c r="D82" s="17" t="s">
        <v>160</v>
      </c>
      <c r="E82" s="17">
        <v>2</v>
      </c>
      <c r="F82" s="40" t="s">
        <v>51</v>
      </c>
      <c r="G82" s="40"/>
      <c r="H82" s="18"/>
      <c r="I82" s="9">
        <v>2000</v>
      </c>
      <c r="J82" s="24"/>
      <c r="K82" s="22">
        <f t="shared" si="1"/>
        <v>2000</v>
      </c>
    </row>
    <row r="83" spans="1:11" ht="36" customHeight="1" x14ac:dyDescent="0.2">
      <c r="A83" s="42">
        <v>6110</v>
      </c>
      <c r="B83" s="42"/>
      <c r="C83" s="18">
        <v>510</v>
      </c>
      <c r="D83" s="17" t="s">
        <v>160</v>
      </c>
      <c r="E83" s="17">
        <v>2</v>
      </c>
      <c r="F83" s="40" t="s">
        <v>52</v>
      </c>
      <c r="G83" s="40"/>
      <c r="H83" s="18"/>
      <c r="I83" s="9">
        <v>1500</v>
      </c>
      <c r="J83" s="24"/>
      <c r="K83" s="22">
        <f t="shared" si="1"/>
        <v>1500</v>
      </c>
    </row>
    <row r="84" spans="1:11" ht="119.25" customHeight="1" x14ac:dyDescent="0.2">
      <c r="A84" s="42">
        <v>6120</v>
      </c>
      <c r="B84" s="42"/>
      <c r="C84" s="18">
        <v>130</v>
      </c>
      <c r="D84" s="17" t="s">
        <v>152</v>
      </c>
      <c r="E84" s="17">
        <v>1</v>
      </c>
      <c r="F84" s="40" t="s">
        <v>118</v>
      </c>
      <c r="G84" s="40"/>
      <c r="H84" s="18"/>
      <c r="I84" s="9"/>
      <c r="J84" s="24">
        <v>760</v>
      </c>
      <c r="K84" s="22">
        <f t="shared" si="1"/>
        <v>760</v>
      </c>
    </row>
    <row r="85" spans="1:11" ht="46.5" customHeight="1" x14ac:dyDescent="0.2">
      <c r="A85" s="42">
        <v>6120</v>
      </c>
      <c r="B85" s="42"/>
      <c r="C85" s="18">
        <v>210</v>
      </c>
      <c r="D85" s="17" t="s">
        <v>152</v>
      </c>
      <c r="E85" s="17">
        <v>1</v>
      </c>
      <c r="F85" s="40" t="s">
        <v>112</v>
      </c>
      <c r="G85" s="40"/>
      <c r="H85" s="18"/>
      <c r="I85" s="9"/>
      <c r="J85" s="24">
        <v>82</v>
      </c>
      <c r="K85" s="22">
        <f t="shared" si="1"/>
        <v>82</v>
      </c>
    </row>
    <row r="86" spans="1:11" ht="52.5" customHeight="1" x14ac:dyDescent="0.2">
      <c r="A86" s="42">
        <v>6120</v>
      </c>
      <c r="B86" s="42"/>
      <c r="C86" s="18">
        <v>220</v>
      </c>
      <c r="D86" s="17" t="s">
        <v>152</v>
      </c>
      <c r="E86" s="17">
        <v>1</v>
      </c>
      <c r="F86" s="40" t="s">
        <v>168</v>
      </c>
      <c r="G86" s="40"/>
      <c r="H86" s="18"/>
      <c r="I86" s="9"/>
      <c r="J86" s="24">
        <v>59</v>
      </c>
      <c r="K86" s="22">
        <f t="shared" si="1"/>
        <v>59</v>
      </c>
    </row>
    <row r="87" spans="1:11" ht="41.25" customHeight="1" x14ac:dyDescent="0.2">
      <c r="A87" s="42">
        <v>6120</v>
      </c>
      <c r="B87" s="42"/>
      <c r="C87" s="18">
        <v>240</v>
      </c>
      <c r="D87" s="17" t="s">
        <v>152</v>
      </c>
      <c r="E87" s="17">
        <v>1</v>
      </c>
      <c r="F87" s="40" t="s">
        <v>173</v>
      </c>
      <c r="G87" s="40"/>
      <c r="H87" s="18"/>
      <c r="I87" s="9"/>
      <c r="J87" s="24">
        <v>7</v>
      </c>
      <c r="K87" s="22">
        <f t="shared" si="1"/>
        <v>7</v>
      </c>
    </row>
    <row r="88" spans="1:11" ht="120.75" customHeight="1" x14ac:dyDescent="0.2">
      <c r="A88" s="42">
        <v>6150</v>
      </c>
      <c r="B88" s="42"/>
      <c r="C88" s="18">
        <v>160</v>
      </c>
      <c r="D88" s="17" t="s">
        <v>152</v>
      </c>
      <c r="E88" s="17">
        <v>1</v>
      </c>
      <c r="F88" s="40" t="s">
        <v>119</v>
      </c>
      <c r="G88" s="40"/>
      <c r="H88" s="18"/>
      <c r="I88" s="9"/>
      <c r="J88" s="24">
        <v>1401</v>
      </c>
      <c r="K88" s="22">
        <f t="shared" si="1"/>
        <v>1401</v>
      </c>
    </row>
    <row r="89" spans="1:11" ht="52.5" customHeight="1" x14ac:dyDescent="0.2">
      <c r="A89" s="42">
        <v>6120</v>
      </c>
      <c r="B89" s="42"/>
      <c r="C89" s="18">
        <v>210</v>
      </c>
      <c r="D89" s="17" t="s">
        <v>152</v>
      </c>
      <c r="E89" s="17">
        <v>1</v>
      </c>
      <c r="F89" s="40" t="s">
        <v>153</v>
      </c>
      <c r="G89" s="40"/>
      <c r="H89" s="18"/>
      <c r="I89" s="9"/>
      <c r="J89" s="24">
        <v>79</v>
      </c>
      <c r="K89" s="22">
        <f t="shared" si="1"/>
        <v>79</v>
      </c>
    </row>
    <row r="90" spans="1:11" ht="57" customHeight="1" x14ac:dyDescent="0.2">
      <c r="A90" s="42">
        <v>6120</v>
      </c>
      <c r="B90" s="42"/>
      <c r="C90" s="18">
        <v>220</v>
      </c>
      <c r="D90" s="17" t="s">
        <v>152</v>
      </c>
      <c r="E90" s="17">
        <v>1</v>
      </c>
      <c r="F90" s="40" t="s">
        <v>168</v>
      </c>
      <c r="G90" s="40"/>
      <c r="H90" s="18"/>
      <c r="I90" s="9"/>
      <c r="J90" s="24">
        <v>105</v>
      </c>
      <c r="K90" s="22">
        <f t="shared" si="1"/>
        <v>105</v>
      </c>
    </row>
    <row r="91" spans="1:11" ht="45" customHeight="1" x14ac:dyDescent="0.2">
      <c r="A91" s="42">
        <v>6120</v>
      </c>
      <c r="B91" s="42"/>
      <c r="C91" s="18">
        <v>240</v>
      </c>
      <c r="D91" s="17" t="s">
        <v>152</v>
      </c>
      <c r="E91" s="17">
        <v>1</v>
      </c>
      <c r="F91" s="40" t="s">
        <v>173</v>
      </c>
      <c r="G91" s="40"/>
      <c r="H91" s="18"/>
      <c r="I91" s="9"/>
      <c r="J91" s="24">
        <v>12</v>
      </c>
      <c r="K91" s="22">
        <f t="shared" si="1"/>
        <v>12</v>
      </c>
    </row>
    <row r="92" spans="1:11" ht="119.25" customHeight="1" x14ac:dyDescent="0.2">
      <c r="A92" s="42">
        <v>6200</v>
      </c>
      <c r="B92" s="42"/>
      <c r="C92" s="18">
        <v>130</v>
      </c>
      <c r="D92" s="17" t="s">
        <v>152</v>
      </c>
      <c r="E92" s="17">
        <v>1</v>
      </c>
      <c r="F92" s="40" t="s">
        <v>120</v>
      </c>
      <c r="G92" s="40"/>
      <c r="H92" s="18"/>
      <c r="I92" s="9"/>
      <c r="J92" s="24">
        <v>462</v>
      </c>
      <c r="K92" s="22">
        <f t="shared" si="1"/>
        <v>462</v>
      </c>
    </row>
    <row r="93" spans="1:11" ht="135.75" customHeight="1" x14ac:dyDescent="0.2">
      <c r="A93" s="42">
        <v>6200</v>
      </c>
      <c r="B93" s="42"/>
      <c r="C93" s="18">
        <v>150</v>
      </c>
      <c r="D93" s="17" t="s">
        <v>152</v>
      </c>
      <c r="E93" s="17">
        <v>1</v>
      </c>
      <c r="F93" s="40" t="s">
        <v>121</v>
      </c>
      <c r="G93" s="40"/>
      <c r="H93" s="18"/>
      <c r="I93" s="9"/>
      <c r="J93" s="24">
        <v>201</v>
      </c>
      <c r="K93" s="22">
        <f t="shared" si="1"/>
        <v>201</v>
      </c>
    </row>
    <row r="94" spans="1:11" ht="51.75" customHeight="1" x14ac:dyDescent="0.2">
      <c r="A94" s="42">
        <v>6200</v>
      </c>
      <c r="B94" s="42"/>
      <c r="C94" s="18">
        <v>210</v>
      </c>
      <c r="D94" s="17" t="s">
        <v>152</v>
      </c>
      <c r="E94" s="17">
        <v>1</v>
      </c>
      <c r="F94" s="40" t="s">
        <v>153</v>
      </c>
      <c r="G94" s="40"/>
      <c r="H94" s="18"/>
      <c r="I94" s="9"/>
      <c r="J94" s="24">
        <v>71</v>
      </c>
      <c r="K94" s="22">
        <f t="shared" si="1"/>
        <v>71</v>
      </c>
    </row>
    <row r="95" spans="1:11" ht="58.5" customHeight="1" x14ac:dyDescent="0.2">
      <c r="A95" s="42">
        <v>6200</v>
      </c>
      <c r="B95" s="42"/>
      <c r="C95" s="18">
        <v>220</v>
      </c>
      <c r="D95" s="17" t="s">
        <v>152</v>
      </c>
      <c r="E95" s="17">
        <v>1</v>
      </c>
      <c r="F95" s="40" t="s">
        <v>174</v>
      </c>
      <c r="G95" s="40"/>
      <c r="H95" s="18"/>
      <c r="I95" s="9"/>
      <c r="J95" s="24">
        <v>51</v>
      </c>
      <c r="K95" s="22">
        <f t="shared" si="1"/>
        <v>51</v>
      </c>
    </row>
    <row r="96" spans="1:11" ht="47.25" customHeight="1" x14ac:dyDescent="0.2">
      <c r="A96" s="42">
        <v>6200</v>
      </c>
      <c r="B96" s="42"/>
      <c r="C96" s="18">
        <v>240</v>
      </c>
      <c r="D96" s="17" t="s">
        <v>152</v>
      </c>
      <c r="E96" s="17">
        <v>1</v>
      </c>
      <c r="F96" s="40" t="s">
        <v>173</v>
      </c>
      <c r="G96" s="40"/>
      <c r="H96" s="18"/>
      <c r="I96" s="9"/>
      <c r="J96" s="24">
        <v>7</v>
      </c>
      <c r="K96" s="22">
        <f t="shared" si="1"/>
        <v>7</v>
      </c>
    </row>
    <row r="97" spans="1:11" ht="138" customHeight="1" x14ac:dyDescent="0.2">
      <c r="A97" s="41">
        <v>6300</v>
      </c>
      <c r="B97" s="41"/>
      <c r="C97" s="19">
        <v>110</v>
      </c>
      <c r="D97" s="25" t="s">
        <v>176</v>
      </c>
      <c r="E97" s="25">
        <v>1</v>
      </c>
      <c r="F97" s="40" t="s">
        <v>53</v>
      </c>
      <c r="G97" s="40"/>
      <c r="H97" s="19">
        <v>0.8</v>
      </c>
      <c r="I97" s="26">
        <v>65452</v>
      </c>
      <c r="J97" s="21"/>
      <c r="K97" s="22">
        <f t="shared" si="1"/>
        <v>65452</v>
      </c>
    </row>
    <row r="98" spans="1:11" ht="92.25" customHeight="1" x14ac:dyDescent="0.2">
      <c r="A98" s="41">
        <v>6300</v>
      </c>
      <c r="B98" s="41"/>
      <c r="C98" s="19">
        <v>130</v>
      </c>
      <c r="D98" s="27" t="s">
        <v>177</v>
      </c>
      <c r="E98" s="16" t="s">
        <v>188</v>
      </c>
      <c r="F98" s="40" t="s">
        <v>54</v>
      </c>
      <c r="G98" s="40"/>
      <c r="H98" s="19">
        <v>1.5</v>
      </c>
      <c r="I98" s="26">
        <v>68846</v>
      </c>
      <c r="J98" s="21"/>
      <c r="K98" s="22">
        <f t="shared" si="1"/>
        <v>68846</v>
      </c>
    </row>
    <row r="99" spans="1:11" ht="109.5" customHeight="1" x14ac:dyDescent="0.2">
      <c r="A99" s="41">
        <v>6300</v>
      </c>
      <c r="B99" s="41"/>
      <c r="C99" s="19">
        <v>130</v>
      </c>
      <c r="D99" s="27" t="s">
        <v>152</v>
      </c>
      <c r="E99" s="25">
        <v>1</v>
      </c>
      <c r="F99" s="40" t="s">
        <v>122</v>
      </c>
      <c r="G99" s="40"/>
      <c r="H99" s="19"/>
      <c r="I99" s="26"/>
      <c r="J99" s="24">
        <v>416</v>
      </c>
      <c r="K99" s="22">
        <f t="shared" si="1"/>
        <v>416</v>
      </c>
    </row>
    <row r="100" spans="1:11" ht="51" customHeight="1" x14ac:dyDescent="0.2">
      <c r="A100" s="41">
        <v>6300</v>
      </c>
      <c r="B100" s="41"/>
      <c r="C100" s="19">
        <v>210</v>
      </c>
      <c r="D100" s="25" t="s">
        <v>176</v>
      </c>
      <c r="E100" s="25">
        <v>1</v>
      </c>
      <c r="F100" s="40" t="s">
        <v>55</v>
      </c>
      <c r="G100" s="40"/>
      <c r="H100" s="19"/>
      <c r="I100" s="28">
        <v>7200</v>
      </c>
      <c r="J100" s="21"/>
      <c r="K100" s="22">
        <f t="shared" si="1"/>
        <v>7200</v>
      </c>
    </row>
    <row r="101" spans="1:11" ht="49.5" customHeight="1" x14ac:dyDescent="0.2">
      <c r="A101" s="41">
        <v>6300</v>
      </c>
      <c r="B101" s="41"/>
      <c r="C101" s="19">
        <v>210</v>
      </c>
      <c r="D101" s="27" t="s">
        <v>177</v>
      </c>
      <c r="E101" s="16" t="s">
        <v>188</v>
      </c>
      <c r="F101" s="40" t="s">
        <v>56</v>
      </c>
      <c r="G101" s="40"/>
      <c r="H101" s="19"/>
      <c r="I101" s="28">
        <v>7575</v>
      </c>
      <c r="J101" s="21"/>
      <c r="K101" s="22">
        <f t="shared" si="1"/>
        <v>7575</v>
      </c>
    </row>
    <row r="102" spans="1:11" ht="49.5" customHeight="1" x14ac:dyDescent="0.2">
      <c r="A102" s="41">
        <v>6300</v>
      </c>
      <c r="B102" s="41"/>
      <c r="C102" s="19">
        <v>210</v>
      </c>
      <c r="D102" s="27" t="s">
        <v>152</v>
      </c>
      <c r="E102" s="25">
        <v>1</v>
      </c>
      <c r="F102" s="40" t="s">
        <v>153</v>
      </c>
      <c r="G102" s="40"/>
      <c r="H102" s="19"/>
      <c r="I102" s="28"/>
      <c r="J102" s="24">
        <v>43</v>
      </c>
      <c r="K102" s="22">
        <f t="shared" si="1"/>
        <v>43</v>
      </c>
    </row>
    <row r="103" spans="1:11" ht="60" customHeight="1" x14ac:dyDescent="0.2">
      <c r="A103" s="41">
        <v>6300</v>
      </c>
      <c r="B103" s="41"/>
      <c r="C103" s="19">
        <v>220</v>
      </c>
      <c r="D103" s="25" t="s">
        <v>176</v>
      </c>
      <c r="E103" s="25">
        <v>1</v>
      </c>
      <c r="F103" s="40" t="s">
        <v>57</v>
      </c>
      <c r="G103" s="40"/>
      <c r="H103" s="19"/>
      <c r="I103" s="28">
        <v>5008</v>
      </c>
      <c r="J103" s="21"/>
      <c r="K103" s="22">
        <f t="shared" si="1"/>
        <v>5008</v>
      </c>
    </row>
    <row r="104" spans="1:11" ht="55.5" customHeight="1" x14ac:dyDescent="0.2">
      <c r="A104" s="41">
        <v>6300</v>
      </c>
      <c r="B104" s="41"/>
      <c r="C104" s="19">
        <v>220</v>
      </c>
      <c r="D104" s="27" t="s">
        <v>177</v>
      </c>
      <c r="E104" s="16" t="s">
        <v>188</v>
      </c>
      <c r="F104" s="40" t="s">
        <v>58</v>
      </c>
      <c r="G104" s="40"/>
      <c r="H104" s="19"/>
      <c r="I104" s="28">
        <v>5269</v>
      </c>
      <c r="J104" s="21"/>
      <c r="K104" s="22">
        <f t="shared" si="1"/>
        <v>5269</v>
      </c>
    </row>
    <row r="105" spans="1:11" ht="65.25" customHeight="1" x14ac:dyDescent="0.2">
      <c r="A105" s="41">
        <v>6300</v>
      </c>
      <c r="B105" s="41"/>
      <c r="C105" s="19">
        <v>220</v>
      </c>
      <c r="D105" s="27" t="s">
        <v>152</v>
      </c>
      <c r="E105" s="25">
        <v>1</v>
      </c>
      <c r="F105" s="40" t="s">
        <v>168</v>
      </c>
      <c r="G105" s="40"/>
      <c r="H105" s="19"/>
      <c r="I105" s="28"/>
      <c r="J105" s="24">
        <v>32</v>
      </c>
      <c r="K105" s="22">
        <f t="shared" si="1"/>
        <v>32</v>
      </c>
    </row>
    <row r="106" spans="1:11" ht="60.75" customHeight="1" x14ac:dyDescent="0.2">
      <c r="A106" s="41">
        <v>6300</v>
      </c>
      <c r="B106" s="41"/>
      <c r="C106" s="19">
        <v>230</v>
      </c>
      <c r="D106" s="25" t="s">
        <v>176</v>
      </c>
      <c r="E106" s="25">
        <v>1</v>
      </c>
      <c r="F106" s="40" t="s">
        <v>59</v>
      </c>
      <c r="G106" s="40"/>
      <c r="H106" s="19"/>
      <c r="I106" s="28">
        <v>4720</v>
      </c>
      <c r="J106" s="21"/>
      <c r="K106" s="22">
        <f t="shared" si="1"/>
        <v>4720</v>
      </c>
    </row>
    <row r="107" spans="1:11" ht="66" customHeight="1" x14ac:dyDescent="0.2">
      <c r="A107" s="41">
        <v>6300</v>
      </c>
      <c r="B107" s="41"/>
      <c r="C107" s="19">
        <v>230</v>
      </c>
      <c r="D107" s="27" t="s">
        <v>177</v>
      </c>
      <c r="E107" s="27" t="s">
        <v>188</v>
      </c>
      <c r="F107" s="40" t="s">
        <v>60</v>
      </c>
      <c r="G107" s="40"/>
      <c r="H107" s="19"/>
      <c r="I107" s="28">
        <v>5650</v>
      </c>
      <c r="J107" s="21"/>
      <c r="K107" s="22">
        <f t="shared" si="1"/>
        <v>5650</v>
      </c>
    </row>
    <row r="108" spans="1:11" ht="60" customHeight="1" x14ac:dyDescent="0.2">
      <c r="A108" s="41">
        <v>6300</v>
      </c>
      <c r="B108" s="41"/>
      <c r="C108" s="19">
        <v>240</v>
      </c>
      <c r="D108" s="25" t="s">
        <v>176</v>
      </c>
      <c r="E108" s="25">
        <v>1</v>
      </c>
      <c r="F108" s="40" t="s">
        <v>61</v>
      </c>
      <c r="G108" s="40"/>
      <c r="H108" s="19"/>
      <c r="I108" s="28">
        <v>1310</v>
      </c>
      <c r="J108" s="21"/>
      <c r="K108" s="22">
        <f t="shared" si="1"/>
        <v>1310</v>
      </c>
    </row>
    <row r="109" spans="1:11" ht="51" customHeight="1" x14ac:dyDescent="0.2">
      <c r="A109" s="41">
        <v>6300</v>
      </c>
      <c r="B109" s="41"/>
      <c r="C109" s="19">
        <v>240</v>
      </c>
      <c r="D109" s="27" t="s">
        <v>177</v>
      </c>
      <c r="E109" s="27" t="s">
        <v>188</v>
      </c>
      <c r="F109" s="40" t="s">
        <v>62</v>
      </c>
      <c r="G109" s="40"/>
      <c r="H109" s="19"/>
      <c r="I109" s="28">
        <v>1380</v>
      </c>
      <c r="J109" s="21"/>
      <c r="K109" s="22">
        <f t="shared" si="1"/>
        <v>1380</v>
      </c>
    </row>
    <row r="110" spans="1:11" ht="49.5" customHeight="1" x14ac:dyDescent="0.2">
      <c r="A110" s="41">
        <v>6300</v>
      </c>
      <c r="B110" s="41"/>
      <c r="C110" s="19">
        <v>240</v>
      </c>
      <c r="D110" s="27" t="s">
        <v>152</v>
      </c>
      <c r="E110" s="25">
        <v>1</v>
      </c>
      <c r="F110" s="40" t="s">
        <v>173</v>
      </c>
      <c r="G110" s="40"/>
      <c r="H110" s="19"/>
      <c r="I110" s="28"/>
      <c r="J110" s="24">
        <v>6</v>
      </c>
      <c r="K110" s="22">
        <f t="shared" si="1"/>
        <v>6</v>
      </c>
    </row>
    <row r="111" spans="1:11" ht="104.25" customHeight="1" x14ac:dyDescent="0.2">
      <c r="A111" s="41">
        <v>6300</v>
      </c>
      <c r="B111" s="41"/>
      <c r="C111" s="19">
        <v>310</v>
      </c>
      <c r="D111" s="27" t="s">
        <v>160</v>
      </c>
      <c r="E111" s="25">
        <v>4</v>
      </c>
      <c r="F111" s="40" t="s">
        <v>63</v>
      </c>
      <c r="G111" s="40"/>
      <c r="H111" s="19"/>
      <c r="I111" s="36">
        <v>40000</v>
      </c>
      <c r="J111" s="28">
        <v>40000</v>
      </c>
      <c r="K111" s="22">
        <f t="shared" si="1"/>
        <v>80000</v>
      </c>
    </row>
    <row r="112" spans="1:11" ht="99.75" customHeight="1" x14ac:dyDescent="0.2">
      <c r="A112" s="41">
        <v>6300</v>
      </c>
      <c r="B112" s="41"/>
      <c r="C112" s="18">
        <v>330</v>
      </c>
      <c r="D112" s="25" t="s">
        <v>176</v>
      </c>
      <c r="E112" s="25">
        <v>1</v>
      </c>
      <c r="F112" s="40" t="s">
        <v>175</v>
      </c>
      <c r="G112" s="40"/>
      <c r="H112" s="29"/>
      <c r="I112" s="30">
        <v>8000</v>
      </c>
      <c r="J112" s="21"/>
      <c r="K112" s="22">
        <f t="shared" si="1"/>
        <v>8000</v>
      </c>
    </row>
    <row r="113" spans="1:11" ht="66" customHeight="1" x14ac:dyDescent="0.2">
      <c r="A113" s="41">
        <v>6300</v>
      </c>
      <c r="B113" s="41"/>
      <c r="C113" s="18">
        <v>510</v>
      </c>
      <c r="D113" s="17" t="s">
        <v>150</v>
      </c>
      <c r="E113" s="17">
        <v>2</v>
      </c>
      <c r="F113" s="40" t="s">
        <v>142</v>
      </c>
      <c r="G113" s="40"/>
      <c r="H113" s="29"/>
      <c r="I113" s="30">
        <v>20000</v>
      </c>
      <c r="J113" s="21"/>
      <c r="K113" s="22">
        <f t="shared" si="1"/>
        <v>20000</v>
      </c>
    </row>
    <row r="114" spans="1:11" ht="141.75" customHeight="1" x14ac:dyDescent="0.2">
      <c r="A114" s="41">
        <v>6400</v>
      </c>
      <c r="B114" s="41"/>
      <c r="C114" s="18">
        <v>110</v>
      </c>
      <c r="D114" s="17">
        <v>1</v>
      </c>
      <c r="E114" s="17">
        <v>4</v>
      </c>
      <c r="F114" s="40" t="s">
        <v>64</v>
      </c>
      <c r="G114" s="40"/>
      <c r="H114" s="29">
        <v>0.8</v>
      </c>
      <c r="I114" s="30">
        <v>68528</v>
      </c>
      <c r="J114" s="21"/>
      <c r="K114" s="22">
        <f t="shared" si="1"/>
        <v>68528</v>
      </c>
    </row>
    <row r="115" spans="1:11" ht="125.25" customHeight="1" x14ac:dyDescent="0.2">
      <c r="A115" s="41">
        <v>6400</v>
      </c>
      <c r="B115" s="41"/>
      <c r="C115" s="18">
        <v>120</v>
      </c>
      <c r="D115" s="17" t="s">
        <v>176</v>
      </c>
      <c r="E115" s="17">
        <v>2</v>
      </c>
      <c r="F115" s="40" t="s">
        <v>131</v>
      </c>
      <c r="G115" s="40"/>
      <c r="H115" s="29"/>
      <c r="I115" s="30">
        <v>30524</v>
      </c>
      <c r="J115" s="21"/>
      <c r="K115" s="22">
        <f t="shared" si="1"/>
        <v>30524</v>
      </c>
    </row>
    <row r="116" spans="1:11" ht="44.25" customHeight="1" x14ac:dyDescent="0.2">
      <c r="A116" s="41">
        <v>6400</v>
      </c>
      <c r="B116" s="41"/>
      <c r="C116" s="18">
        <v>130</v>
      </c>
      <c r="D116" s="17" t="s">
        <v>150</v>
      </c>
      <c r="E116" s="17">
        <v>3</v>
      </c>
      <c r="F116" s="40" t="s">
        <v>65</v>
      </c>
      <c r="G116" s="40"/>
      <c r="H116" s="29">
        <v>0.5</v>
      </c>
      <c r="I116" s="30">
        <v>31557</v>
      </c>
      <c r="J116" s="21"/>
      <c r="K116" s="22">
        <f t="shared" si="1"/>
        <v>31557</v>
      </c>
    </row>
    <row r="117" spans="1:11" ht="124.5" customHeight="1" x14ac:dyDescent="0.2">
      <c r="A117" s="41">
        <v>6400</v>
      </c>
      <c r="B117" s="41"/>
      <c r="C117" s="18">
        <v>130</v>
      </c>
      <c r="D117" s="17" t="s">
        <v>152</v>
      </c>
      <c r="E117" s="17">
        <v>1</v>
      </c>
      <c r="F117" s="40" t="s">
        <v>123</v>
      </c>
      <c r="G117" s="40"/>
      <c r="H117" s="29"/>
      <c r="I117" s="30"/>
      <c r="J117" s="24">
        <v>2358</v>
      </c>
      <c r="K117" s="22">
        <f t="shared" si="1"/>
        <v>2358</v>
      </c>
    </row>
    <row r="118" spans="1:11" ht="42.75" customHeight="1" x14ac:dyDescent="0.2">
      <c r="A118" s="41">
        <v>6400</v>
      </c>
      <c r="B118" s="41"/>
      <c r="C118" s="18">
        <v>210</v>
      </c>
      <c r="D118" s="17">
        <v>1</v>
      </c>
      <c r="E118" s="17">
        <v>4</v>
      </c>
      <c r="F118" s="40" t="s">
        <v>66</v>
      </c>
      <c r="G118" s="40"/>
      <c r="H118" s="29"/>
      <c r="I118" s="30">
        <v>7540</v>
      </c>
      <c r="J118" s="21"/>
      <c r="K118" s="22">
        <f t="shared" si="1"/>
        <v>7540</v>
      </c>
    </row>
    <row r="119" spans="1:11" ht="42.75" customHeight="1" x14ac:dyDescent="0.2">
      <c r="A119" s="41">
        <v>6400</v>
      </c>
      <c r="B119" s="41"/>
      <c r="C119" s="18">
        <v>210</v>
      </c>
      <c r="D119" s="17" t="s">
        <v>150</v>
      </c>
      <c r="E119" s="17">
        <v>3</v>
      </c>
      <c r="F119" s="40" t="s">
        <v>67</v>
      </c>
      <c r="G119" s="40"/>
      <c r="H119" s="29"/>
      <c r="I119" s="30">
        <v>3472</v>
      </c>
      <c r="J119" s="21"/>
      <c r="K119" s="22">
        <f t="shared" si="1"/>
        <v>3472</v>
      </c>
    </row>
    <row r="120" spans="1:11" ht="42.75" customHeight="1" x14ac:dyDescent="0.2">
      <c r="A120" s="41">
        <v>6400</v>
      </c>
      <c r="B120" s="41"/>
      <c r="C120" s="18">
        <v>210</v>
      </c>
      <c r="D120" s="17" t="s">
        <v>152</v>
      </c>
      <c r="E120" s="17">
        <v>1</v>
      </c>
      <c r="F120" s="40" t="s">
        <v>153</v>
      </c>
      <c r="G120" s="40"/>
      <c r="H120" s="29"/>
      <c r="I120" s="30"/>
      <c r="J120" s="24">
        <v>250</v>
      </c>
      <c r="K120" s="22">
        <f t="shared" si="1"/>
        <v>250</v>
      </c>
    </row>
    <row r="121" spans="1:11" ht="42.75" customHeight="1" x14ac:dyDescent="0.2">
      <c r="A121" s="41">
        <v>6400</v>
      </c>
      <c r="B121" s="41"/>
      <c r="C121" s="18">
        <v>220</v>
      </c>
      <c r="D121" s="17" t="s">
        <v>176</v>
      </c>
      <c r="E121" s="17">
        <v>2</v>
      </c>
      <c r="F121" s="40" t="s">
        <v>68</v>
      </c>
      <c r="G121" s="40"/>
      <c r="H121" s="29"/>
      <c r="I121" s="30">
        <v>2336</v>
      </c>
      <c r="J121" s="24"/>
      <c r="K121" s="22">
        <f t="shared" si="1"/>
        <v>2336</v>
      </c>
    </row>
    <row r="122" spans="1:11" ht="58.5" customHeight="1" x14ac:dyDescent="0.2">
      <c r="A122" s="41">
        <v>6400</v>
      </c>
      <c r="B122" s="41"/>
      <c r="C122" s="18">
        <v>220</v>
      </c>
      <c r="D122" s="17">
        <v>1</v>
      </c>
      <c r="E122" s="17">
        <v>4</v>
      </c>
      <c r="F122" s="40" t="s">
        <v>69</v>
      </c>
      <c r="G122" s="40"/>
      <c r="H122" s="29"/>
      <c r="I122" s="30">
        <v>5244</v>
      </c>
      <c r="J122" s="21"/>
      <c r="K122" s="22">
        <f t="shared" si="1"/>
        <v>5244</v>
      </c>
    </row>
    <row r="123" spans="1:11" ht="42" customHeight="1" x14ac:dyDescent="0.2">
      <c r="A123" s="41">
        <v>6400</v>
      </c>
      <c r="B123" s="41"/>
      <c r="C123" s="18">
        <v>220</v>
      </c>
      <c r="D123" s="17" t="s">
        <v>150</v>
      </c>
      <c r="E123" s="17">
        <v>3</v>
      </c>
      <c r="F123" s="40" t="s">
        <v>70</v>
      </c>
      <c r="G123" s="40"/>
      <c r="H123" s="29"/>
      <c r="I123" s="30">
        <v>2415</v>
      </c>
      <c r="J123" s="21"/>
      <c r="K123" s="22">
        <f t="shared" si="1"/>
        <v>2415</v>
      </c>
    </row>
    <row r="124" spans="1:11" ht="70.5" customHeight="1" x14ac:dyDescent="0.2">
      <c r="A124" s="41">
        <v>6400</v>
      </c>
      <c r="B124" s="41"/>
      <c r="C124" s="18">
        <v>220</v>
      </c>
      <c r="D124" s="17" t="s">
        <v>152</v>
      </c>
      <c r="E124" s="17">
        <v>1</v>
      </c>
      <c r="F124" s="40" t="s">
        <v>113</v>
      </c>
      <c r="G124" s="40"/>
      <c r="H124" s="29"/>
      <c r="I124" s="30"/>
      <c r="J124" s="24">
        <v>179</v>
      </c>
      <c r="K124" s="22">
        <f t="shared" si="1"/>
        <v>179</v>
      </c>
    </row>
    <row r="125" spans="1:11" ht="42" customHeight="1" x14ac:dyDescent="0.2">
      <c r="A125" s="41">
        <v>6400</v>
      </c>
      <c r="B125" s="41"/>
      <c r="C125" s="18">
        <v>230</v>
      </c>
      <c r="D125" s="17">
        <v>1</v>
      </c>
      <c r="E125" s="17">
        <v>4</v>
      </c>
      <c r="F125" s="40" t="s">
        <v>71</v>
      </c>
      <c r="G125" s="40"/>
      <c r="H125" s="29"/>
      <c r="I125" s="30">
        <v>4720</v>
      </c>
      <c r="J125" s="21"/>
      <c r="K125" s="22">
        <f t="shared" si="1"/>
        <v>4720</v>
      </c>
    </row>
    <row r="126" spans="1:11" ht="44.25" customHeight="1" x14ac:dyDescent="0.2">
      <c r="A126" s="41">
        <v>6400</v>
      </c>
      <c r="B126" s="41"/>
      <c r="C126" s="18">
        <v>230</v>
      </c>
      <c r="D126" s="17" t="s">
        <v>150</v>
      </c>
      <c r="E126" s="17">
        <v>3</v>
      </c>
      <c r="F126" s="40" t="s">
        <v>72</v>
      </c>
      <c r="G126" s="40"/>
      <c r="H126" s="29"/>
      <c r="I126" s="30">
        <v>1500</v>
      </c>
      <c r="J126" s="21"/>
      <c r="K126" s="22">
        <f t="shared" si="1"/>
        <v>1500</v>
      </c>
    </row>
    <row r="127" spans="1:11" ht="53.25" customHeight="1" x14ac:dyDescent="0.2">
      <c r="A127" s="41">
        <v>6400</v>
      </c>
      <c r="B127" s="41"/>
      <c r="C127" s="18">
        <v>240</v>
      </c>
      <c r="D127" s="17">
        <v>1</v>
      </c>
      <c r="E127" s="17">
        <v>4</v>
      </c>
      <c r="F127" s="40" t="s">
        <v>73</v>
      </c>
      <c r="G127" s="40"/>
      <c r="H127" s="29"/>
      <c r="I127" s="30">
        <v>1372</v>
      </c>
      <c r="J127" s="21"/>
      <c r="K127" s="22">
        <f t="shared" si="1"/>
        <v>1372</v>
      </c>
    </row>
    <row r="128" spans="1:11" ht="40.5" customHeight="1" x14ac:dyDescent="0.2">
      <c r="A128" s="41">
        <v>6400</v>
      </c>
      <c r="B128" s="41"/>
      <c r="C128" s="18">
        <v>240</v>
      </c>
      <c r="D128" s="17" t="s">
        <v>150</v>
      </c>
      <c r="E128" s="17">
        <v>3</v>
      </c>
      <c r="F128" s="40" t="s">
        <v>74</v>
      </c>
      <c r="G128" s="40"/>
      <c r="H128" s="29"/>
      <c r="I128" s="30">
        <v>632</v>
      </c>
      <c r="J128" s="21"/>
      <c r="K128" s="22">
        <f t="shared" si="1"/>
        <v>632</v>
      </c>
    </row>
    <row r="129" spans="1:11" ht="40.5" customHeight="1" x14ac:dyDescent="0.2">
      <c r="A129" s="41">
        <v>6400</v>
      </c>
      <c r="B129" s="41"/>
      <c r="C129" s="18">
        <v>240</v>
      </c>
      <c r="D129" s="17" t="s">
        <v>152</v>
      </c>
      <c r="E129" s="17">
        <v>1</v>
      </c>
      <c r="F129" s="40" t="s">
        <v>114</v>
      </c>
      <c r="G129" s="40"/>
      <c r="H129" s="29"/>
      <c r="I129" s="30"/>
      <c r="J129" s="24">
        <v>21</v>
      </c>
      <c r="K129" s="22">
        <f t="shared" si="1"/>
        <v>21</v>
      </c>
    </row>
    <row r="130" spans="1:11" ht="56.25" customHeight="1" x14ac:dyDescent="0.2">
      <c r="A130" s="41">
        <v>6400</v>
      </c>
      <c r="B130" s="41"/>
      <c r="C130" s="18">
        <v>330</v>
      </c>
      <c r="D130" s="17" t="s">
        <v>151</v>
      </c>
      <c r="E130" s="17">
        <v>4</v>
      </c>
      <c r="F130" s="40" t="s">
        <v>143</v>
      </c>
      <c r="G130" s="40"/>
      <c r="H130" s="29"/>
      <c r="I130" s="30">
        <v>23500</v>
      </c>
      <c r="J130" s="21"/>
      <c r="K130" s="22">
        <f t="shared" si="1"/>
        <v>23500</v>
      </c>
    </row>
    <row r="131" spans="1:11" ht="33" customHeight="1" x14ac:dyDescent="0.2">
      <c r="A131" s="41">
        <v>6400</v>
      </c>
      <c r="B131" s="41"/>
      <c r="C131" s="18">
        <v>510</v>
      </c>
      <c r="D131" s="17" t="s">
        <v>151</v>
      </c>
      <c r="E131" s="17">
        <v>4</v>
      </c>
      <c r="F131" s="40" t="s">
        <v>75</v>
      </c>
      <c r="G131" s="40"/>
      <c r="H131" s="29"/>
      <c r="I131" s="30">
        <v>8000</v>
      </c>
      <c r="J131" s="21"/>
      <c r="K131" s="22">
        <f t="shared" si="1"/>
        <v>8000</v>
      </c>
    </row>
    <row r="132" spans="1:11" ht="84" customHeight="1" x14ac:dyDescent="0.2">
      <c r="A132" s="41">
        <v>6400</v>
      </c>
      <c r="B132" s="41"/>
      <c r="C132" s="18">
        <v>730</v>
      </c>
      <c r="D132" s="17" t="s">
        <v>176</v>
      </c>
      <c r="E132" s="17">
        <v>3</v>
      </c>
      <c r="F132" s="40" t="s">
        <v>76</v>
      </c>
      <c r="G132" s="40"/>
      <c r="H132" s="29"/>
      <c r="I132" s="30">
        <v>2250</v>
      </c>
      <c r="J132" s="21"/>
      <c r="K132" s="22">
        <f t="shared" si="1"/>
        <v>2250</v>
      </c>
    </row>
    <row r="133" spans="1:11" ht="71.25" customHeight="1" x14ac:dyDescent="0.2">
      <c r="A133" s="41">
        <v>6400</v>
      </c>
      <c r="B133" s="41"/>
      <c r="C133" s="18">
        <v>750</v>
      </c>
      <c r="D133" s="17" t="s">
        <v>151</v>
      </c>
      <c r="E133" s="17">
        <v>4</v>
      </c>
      <c r="F133" s="40" t="s">
        <v>77</v>
      </c>
      <c r="G133" s="40"/>
      <c r="H133" s="29"/>
      <c r="I133" s="30">
        <v>2000</v>
      </c>
      <c r="J133" s="21"/>
      <c r="K133" s="22">
        <f t="shared" si="1"/>
        <v>2000</v>
      </c>
    </row>
    <row r="134" spans="1:11" ht="43.5" customHeight="1" x14ac:dyDescent="0.2">
      <c r="A134" s="41">
        <v>6500</v>
      </c>
      <c r="B134" s="41"/>
      <c r="C134" s="18">
        <v>310</v>
      </c>
      <c r="D134" s="17" t="s">
        <v>157</v>
      </c>
      <c r="E134" s="17">
        <v>3</v>
      </c>
      <c r="F134" s="40" t="s">
        <v>78</v>
      </c>
      <c r="G134" s="40"/>
      <c r="H134" s="29"/>
      <c r="I134" s="30">
        <v>30000</v>
      </c>
      <c r="J134" s="21"/>
      <c r="K134" s="22">
        <f t="shared" si="1"/>
        <v>30000</v>
      </c>
    </row>
    <row r="135" spans="1:11" ht="57.75" customHeight="1" x14ac:dyDescent="0.2">
      <c r="A135" s="41">
        <v>6500</v>
      </c>
      <c r="B135" s="41"/>
      <c r="C135" s="18">
        <v>369</v>
      </c>
      <c r="D135" s="17" t="s">
        <v>176</v>
      </c>
      <c r="E135" s="17">
        <v>4</v>
      </c>
      <c r="F135" s="40" t="s">
        <v>79</v>
      </c>
      <c r="G135" s="40"/>
      <c r="H135" s="29"/>
      <c r="I135" s="30">
        <v>23000</v>
      </c>
      <c r="J135" s="21"/>
      <c r="K135" s="22">
        <f t="shared" si="1"/>
        <v>23000</v>
      </c>
    </row>
    <row r="136" spans="1:11" ht="56.25" customHeight="1" x14ac:dyDescent="0.2">
      <c r="A136" s="41">
        <v>6500</v>
      </c>
      <c r="B136" s="41"/>
      <c r="C136" s="18">
        <v>643</v>
      </c>
      <c r="D136" s="17" t="s">
        <v>157</v>
      </c>
      <c r="E136" s="17">
        <v>4</v>
      </c>
      <c r="F136" s="40" t="s">
        <v>80</v>
      </c>
      <c r="G136" s="40"/>
      <c r="H136" s="29"/>
      <c r="I136" s="30">
        <v>15100</v>
      </c>
      <c r="J136" s="21"/>
      <c r="K136" s="22">
        <f t="shared" si="1"/>
        <v>15100</v>
      </c>
    </row>
    <row r="137" spans="1:11" ht="60.75" customHeight="1" x14ac:dyDescent="0.2">
      <c r="A137" s="41">
        <v>7000</v>
      </c>
      <c r="B137" s="41"/>
      <c r="C137" s="18">
        <v>100</v>
      </c>
      <c r="D137" s="18" t="s">
        <v>149</v>
      </c>
      <c r="E137" s="18">
        <v>1</v>
      </c>
      <c r="F137" s="40" t="s">
        <v>17</v>
      </c>
      <c r="G137" s="40"/>
      <c r="H137" s="29"/>
      <c r="I137" s="8"/>
      <c r="J137" s="8">
        <v>130000</v>
      </c>
      <c r="K137" s="22">
        <f t="shared" si="1"/>
        <v>130000</v>
      </c>
    </row>
    <row r="138" spans="1:11" ht="35.25" customHeight="1" x14ac:dyDescent="0.2">
      <c r="A138" s="42">
        <v>7000</v>
      </c>
      <c r="B138" s="42"/>
      <c r="C138" s="18">
        <v>100</v>
      </c>
      <c r="D138" s="17" t="s">
        <v>149</v>
      </c>
      <c r="E138" s="17">
        <v>2</v>
      </c>
      <c r="F138" s="40" t="s">
        <v>139</v>
      </c>
      <c r="G138" s="40"/>
      <c r="H138" s="18"/>
      <c r="I138" s="8">
        <v>8538</v>
      </c>
      <c r="J138" s="8"/>
      <c r="K138" s="22">
        <f t="shared" si="1"/>
        <v>8538</v>
      </c>
    </row>
    <row r="139" spans="1:11" ht="46.5" customHeight="1" x14ac:dyDescent="0.2">
      <c r="A139" s="42">
        <v>7000</v>
      </c>
      <c r="B139" s="42"/>
      <c r="C139" s="18">
        <v>210</v>
      </c>
      <c r="D139" s="17" t="s">
        <v>149</v>
      </c>
      <c r="E139" s="17">
        <v>2</v>
      </c>
      <c r="F139" s="40" t="s">
        <v>140</v>
      </c>
      <c r="G139" s="40"/>
      <c r="H139" s="18"/>
      <c r="I139" s="8">
        <v>878</v>
      </c>
      <c r="J139" s="8"/>
      <c r="K139" s="22">
        <f t="shared" si="1"/>
        <v>878</v>
      </c>
    </row>
    <row r="140" spans="1:11" ht="46.5" customHeight="1" x14ac:dyDescent="0.2">
      <c r="A140" s="42">
        <v>7000</v>
      </c>
      <c r="B140" s="42"/>
      <c r="C140" s="18">
        <v>220</v>
      </c>
      <c r="D140" s="17" t="s">
        <v>149</v>
      </c>
      <c r="E140" s="17">
        <v>2</v>
      </c>
      <c r="F140" s="40" t="s">
        <v>141</v>
      </c>
      <c r="G140" s="40"/>
      <c r="H140" s="18"/>
      <c r="I140" s="8">
        <v>653</v>
      </c>
      <c r="J140" s="8"/>
      <c r="K140" s="22">
        <f t="shared" si="1"/>
        <v>653</v>
      </c>
    </row>
    <row r="141" spans="1:11" ht="49.5" customHeight="1" x14ac:dyDescent="0.2">
      <c r="A141" s="41">
        <v>7000</v>
      </c>
      <c r="B141" s="41"/>
      <c r="C141" s="18">
        <v>220</v>
      </c>
      <c r="D141" s="17" t="s">
        <v>149</v>
      </c>
      <c r="E141" s="18">
        <v>1</v>
      </c>
      <c r="F141" s="40" t="s">
        <v>38</v>
      </c>
      <c r="G141" s="40"/>
      <c r="H141" s="29"/>
      <c r="I141" s="8"/>
      <c r="J141" s="8">
        <v>10770</v>
      </c>
      <c r="K141" s="22">
        <f t="shared" si="1"/>
        <v>10770</v>
      </c>
    </row>
    <row r="142" spans="1:11" ht="32.25" customHeight="1" x14ac:dyDescent="0.2">
      <c r="A142" s="41">
        <v>7200</v>
      </c>
      <c r="B142" s="41"/>
      <c r="C142" s="18">
        <v>790</v>
      </c>
      <c r="D142" s="17" t="s">
        <v>178</v>
      </c>
      <c r="E142" s="17">
        <v>1</v>
      </c>
      <c r="F142" s="40" t="s">
        <v>81</v>
      </c>
      <c r="G142" s="40"/>
      <c r="H142" s="29"/>
      <c r="I142" s="30">
        <v>219866</v>
      </c>
      <c r="J142" s="21">
        <v>110534</v>
      </c>
      <c r="K142" s="22">
        <f t="shared" si="1"/>
        <v>330400</v>
      </c>
    </row>
    <row r="143" spans="1:11" ht="54" customHeight="1" x14ac:dyDescent="0.2">
      <c r="A143" s="41">
        <v>7300</v>
      </c>
      <c r="B143" s="41"/>
      <c r="C143" s="18">
        <v>130</v>
      </c>
      <c r="D143" s="17">
        <v>1</v>
      </c>
      <c r="E143" s="17">
        <v>5</v>
      </c>
      <c r="F143" s="40" t="s">
        <v>82</v>
      </c>
      <c r="G143" s="40"/>
      <c r="H143" s="31">
        <v>1</v>
      </c>
      <c r="I143" s="30">
        <v>48675</v>
      </c>
      <c r="J143" s="21"/>
      <c r="K143" s="22">
        <f t="shared" si="1"/>
        <v>48675</v>
      </c>
    </row>
    <row r="144" spans="1:11" ht="125.25" customHeight="1" x14ac:dyDescent="0.2">
      <c r="A144" s="41">
        <v>7300</v>
      </c>
      <c r="B144" s="41"/>
      <c r="C144" s="18">
        <v>160</v>
      </c>
      <c r="D144" s="17" t="s">
        <v>152</v>
      </c>
      <c r="E144" s="17">
        <v>1</v>
      </c>
      <c r="F144" s="40" t="s">
        <v>124</v>
      </c>
      <c r="G144" s="40"/>
      <c r="H144" s="31"/>
      <c r="I144" s="30"/>
      <c r="J144" s="24">
        <v>1475</v>
      </c>
      <c r="K144" s="22">
        <f t="shared" si="1"/>
        <v>1475</v>
      </c>
    </row>
    <row r="145" spans="1:11" ht="43.5" customHeight="1" x14ac:dyDescent="0.2">
      <c r="A145" s="41">
        <v>7300</v>
      </c>
      <c r="B145" s="41"/>
      <c r="C145" s="18">
        <v>210</v>
      </c>
      <c r="D145" s="17">
        <v>1</v>
      </c>
      <c r="E145" s="17">
        <v>5</v>
      </c>
      <c r="F145" s="40" t="s">
        <v>83</v>
      </c>
      <c r="G145" s="40"/>
      <c r="H145" s="29"/>
      <c r="I145" s="30">
        <v>5365</v>
      </c>
      <c r="J145" s="21"/>
      <c r="K145" s="22">
        <f t="shared" si="1"/>
        <v>5365</v>
      </c>
    </row>
    <row r="146" spans="1:11" ht="50.25" customHeight="1" x14ac:dyDescent="0.2">
      <c r="A146" s="41">
        <v>7300</v>
      </c>
      <c r="B146" s="41"/>
      <c r="C146" s="18">
        <v>210</v>
      </c>
      <c r="D146" s="17" t="s">
        <v>152</v>
      </c>
      <c r="E146" s="17">
        <v>1</v>
      </c>
      <c r="F146" s="40" t="s">
        <v>153</v>
      </c>
      <c r="G146" s="40"/>
      <c r="H146" s="29"/>
      <c r="I146" s="30"/>
      <c r="J146" s="24">
        <v>158</v>
      </c>
      <c r="K146" s="22">
        <f t="shared" si="1"/>
        <v>158</v>
      </c>
    </row>
    <row r="147" spans="1:11" ht="49.5" customHeight="1" x14ac:dyDescent="0.2">
      <c r="A147" s="41">
        <v>7300</v>
      </c>
      <c r="B147" s="41"/>
      <c r="C147" s="18">
        <v>220</v>
      </c>
      <c r="D147" s="17">
        <v>1</v>
      </c>
      <c r="E147" s="17">
        <v>5</v>
      </c>
      <c r="F147" s="40" t="s">
        <v>84</v>
      </c>
      <c r="G147" s="40"/>
      <c r="H147" s="29"/>
      <c r="I147" s="30">
        <v>3731</v>
      </c>
      <c r="J147" s="21"/>
      <c r="K147" s="22">
        <f t="shared" si="1"/>
        <v>3731</v>
      </c>
    </row>
    <row r="148" spans="1:11" ht="47.25" customHeight="1" x14ac:dyDescent="0.2">
      <c r="A148" s="41">
        <v>7300</v>
      </c>
      <c r="B148" s="41"/>
      <c r="C148" s="18">
        <v>220</v>
      </c>
      <c r="D148" s="17" t="s">
        <v>152</v>
      </c>
      <c r="E148" s="17">
        <v>1</v>
      </c>
      <c r="F148" s="40" t="s">
        <v>168</v>
      </c>
      <c r="G148" s="40"/>
      <c r="H148" s="29"/>
      <c r="I148" s="30"/>
      <c r="J148" s="24">
        <v>115</v>
      </c>
      <c r="K148" s="22">
        <f t="shared" si="1"/>
        <v>115</v>
      </c>
    </row>
    <row r="149" spans="1:11" ht="32.25" customHeight="1" x14ac:dyDescent="0.2">
      <c r="A149" s="41">
        <v>7300</v>
      </c>
      <c r="B149" s="41"/>
      <c r="C149" s="18">
        <v>230</v>
      </c>
      <c r="D149" s="17">
        <v>1</v>
      </c>
      <c r="E149" s="17">
        <v>5</v>
      </c>
      <c r="F149" s="40" t="s">
        <v>85</v>
      </c>
      <c r="G149" s="40"/>
      <c r="H149" s="29"/>
      <c r="I149" s="30">
        <v>3000</v>
      </c>
      <c r="J149" s="21"/>
      <c r="K149" s="22">
        <f t="shared" si="1"/>
        <v>3000</v>
      </c>
    </row>
    <row r="150" spans="1:11" ht="45" customHeight="1" x14ac:dyDescent="0.2">
      <c r="A150" s="41">
        <v>7300</v>
      </c>
      <c r="B150" s="41"/>
      <c r="C150" s="18">
        <v>240</v>
      </c>
      <c r="D150" s="17">
        <v>1</v>
      </c>
      <c r="E150" s="17">
        <v>5</v>
      </c>
      <c r="F150" s="40" t="s">
        <v>86</v>
      </c>
      <c r="G150" s="40"/>
      <c r="H150" s="29"/>
      <c r="I150" s="30">
        <v>976</v>
      </c>
      <c r="J150" s="21"/>
      <c r="K150" s="22">
        <f t="shared" si="1"/>
        <v>976</v>
      </c>
    </row>
    <row r="151" spans="1:11" ht="45" customHeight="1" x14ac:dyDescent="0.2">
      <c r="A151" s="41">
        <v>7300</v>
      </c>
      <c r="B151" s="41"/>
      <c r="C151" s="18">
        <v>240</v>
      </c>
      <c r="D151" s="17" t="s">
        <v>152</v>
      </c>
      <c r="E151" s="17">
        <v>1</v>
      </c>
      <c r="F151" s="40" t="s">
        <v>173</v>
      </c>
      <c r="G151" s="40"/>
      <c r="H151" s="29"/>
      <c r="I151" s="30"/>
      <c r="J151" s="24">
        <v>13</v>
      </c>
      <c r="K151" s="22">
        <f t="shared" ref="K151:K194" si="4">I151+J151</f>
        <v>13</v>
      </c>
    </row>
    <row r="152" spans="1:11" ht="75.75" customHeight="1" x14ac:dyDescent="0.2">
      <c r="A152" s="41">
        <v>7300</v>
      </c>
      <c r="B152" s="41"/>
      <c r="C152" s="18">
        <v>330</v>
      </c>
      <c r="D152" s="17" t="s">
        <v>151</v>
      </c>
      <c r="E152" s="17">
        <v>4</v>
      </c>
      <c r="F152" s="40" t="s">
        <v>144</v>
      </c>
      <c r="G152" s="40"/>
      <c r="H152" s="29"/>
      <c r="I152" s="30">
        <v>20000</v>
      </c>
      <c r="J152" s="21"/>
      <c r="K152" s="22">
        <f t="shared" si="4"/>
        <v>20000</v>
      </c>
    </row>
    <row r="153" spans="1:11" ht="87" customHeight="1" x14ac:dyDescent="0.2">
      <c r="A153" s="41">
        <v>7300</v>
      </c>
      <c r="B153" s="41"/>
      <c r="C153" s="18">
        <v>390</v>
      </c>
      <c r="D153" s="17" t="s">
        <v>179</v>
      </c>
      <c r="E153" s="17">
        <v>1</v>
      </c>
      <c r="F153" s="40" t="s">
        <v>180</v>
      </c>
      <c r="G153" s="40"/>
      <c r="H153" s="29"/>
      <c r="I153" s="30">
        <v>152500</v>
      </c>
      <c r="J153" s="21"/>
      <c r="K153" s="22">
        <f t="shared" si="4"/>
        <v>152500</v>
      </c>
    </row>
    <row r="154" spans="1:11" ht="80.25" customHeight="1" x14ac:dyDescent="0.2">
      <c r="A154" s="41">
        <v>7500</v>
      </c>
      <c r="B154" s="41"/>
      <c r="C154" s="18">
        <v>390</v>
      </c>
      <c r="D154" s="17" t="s">
        <v>179</v>
      </c>
      <c r="E154" s="17">
        <v>1</v>
      </c>
      <c r="F154" s="40" t="s">
        <v>181</v>
      </c>
      <c r="G154" s="40"/>
      <c r="H154" s="29"/>
      <c r="I154" s="30">
        <v>50000</v>
      </c>
      <c r="J154" s="21"/>
      <c r="K154" s="22">
        <f t="shared" si="4"/>
        <v>50000</v>
      </c>
    </row>
    <row r="155" spans="1:11" ht="123.75" customHeight="1" x14ac:dyDescent="0.2">
      <c r="A155" s="41">
        <v>7600</v>
      </c>
      <c r="B155" s="41"/>
      <c r="C155" s="18">
        <v>150</v>
      </c>
      <c r="D155" s="17" t="s">
        <v>152</v>
      </c>
      <c r="E155" s="17">
        <v>1</v>
      </c>
      <c r="F155" s="40" t="s">
        <v>125</v>
      </c>
      <c r="G155" s="40"/>
      <c r="H155" s="29"/>
      <c r="I155" s="30"/>
      <c r="J155" s="24">
        <v>1237</v>
      </c>
      <c r="K155" s="22">
        <f t="shared" si="4"/>
        <v>1237</v>
      </c>
    </row>
    <row r="156" spans="1:11" ht="120" customHeight="1" x14ac:dyDescent="0.2">
      <c r="A156" s="41">
        <v>7600</v>
      </c>
      <c r="B156" s="41"/>
      <c r="C156" s="18">
        <v>160</v>
      </c>
      <c r="D156" s="17" t="s">
        <v>152</v>
      </c>
      <c r="E156" s="17">
        <v>1</v>
      </c>
      <c r="F156" s="40" t="s">
        <v>125</v>
      </c>
      <c r="G156" s="40"/>
      <c r="H156" s="29"/>
      <c r="I156" s="30"/>
      <c r="J156" s="24">
        <v>11377</v>
      </c>
      <c r="K156" s="22">
        <f t="shared" si="4"/>
        <v>11377</v>
      </c>
    </row>
    <row r="157" spans="1:11" ht="50.25" customHeight="1" x14ac:dyDescent="0.2">
      <c r="A157" s="41">
        <v>7600</v>
      </c>
      <c r="B157" s="41"/>
      <c r="C157" s="18">
        <v>210</v>
      </c>
      <c r="D157" s="17" t="s">
        <v>152</v>
      </c>
      <c r="E157" s="17">
        <v>1</v>
      </c>
      <c r="F157" s="40" t="s">
        <v>153</v>
      </c>
      <c r="G157" s="40"/>
      <c r="H157" s="29"/>
      <c r="I157" s="30"/>
      <c r="J157" s="24">
        <v>1314</v>
      </c>
      <c r="K157" s="22">
        <f t="shared" si="4"/>
        <v>1314</v>
      </c>
    </row>
    <row r="158" spans="1:11" ht="57" customHeight="1" x14ac:dyDescent="0.2">
      <c r="A158" s="41">
        <v>7600</v>
      </c>
      <c r="B158" s="41"/>
      <c r="C158" s="18">
        <v>220</v>
      </c>
      <c r="D158" s="17" t="s">
        <v>152</v>
      </c>
      <c r="E158" s="17">
        <v>1</v>
      </c>
      <c r="F158" s="40" t="s">
        <v>168</v>
      </c>
      <c r="G158" s="40"/>
      <c r="H158" s="29"/>
      <c r="I158" s="30"/>
      <c r="J158" s="24">
        <v>955</v>
      </c>
      <c r="K158" s="22">
        <f t="shared" si="4"/>
        <v>955</v>
      </c>
    </row>
    <row r="159" spans="1:11" ht="50.25" customHeight="1" x14ac:dyDescent="0.2">
      <c r="A159" s="41">
        <v>7600</v>
      </c>
      <c r="B159" s="41"/>
      <c r="C159" s="18">
        <v>240</v>
      </c>
      <c r="D159" s="17" t="s">
        <v>152</v>
      </c>
      <c r="E159" s="17">
        <v>1</v>
      </c>
      <c r="F159" s="40" t="s">
        <v>173</v>
      </c>
      <c r="G159" s="40"/>
      <c r="H159" s="29"/>
      <c r="I159" s="30"/>
      <c r="J159" s="24">
        <v>116</v>
      </c>
      <c r="K159" s="22">
        <f t="shared" si="4"/>
        <v>116</v>
      </c>
    </row>
    <row r="160" spans="1:11" ht="69.75" customHeight="1" x14ac:dyDescent="0.2">
      <c r="A160" s="41">
        <v>7730</v>
      </c>
      <c r="B160" s="41"/>
      <c r="C160" s="18">
        <v>150</v>
      </c>
      <c r="D160" s="17" t="s">
        <v>151</v>
      </c>
      <c r="E160" s="17">
        <v>4</v>
      </c>
      <c r="F160" s="40" t="s">
        <v>87</v>
      </c>
      <c r="G160" s="40"/>
      <c r="H160" s="29"/>
      <c r="I160" s="30">
        <v>1000</v>
      </c>
      <c r="J160" s="21"/>
      <c r="K160" s="22">
        <f t="shared" si="4"/>
        <v>1000</v>
      </c>
    </row>
    <row r="161" spans="1:11" ht="35.25" customHeight="1" x14ac:dyDescent="0.2">
      <c r="A161" s="41">
        <v>7730</v>
      </c>
      <c r="B161" s="41"/>
      <c r="C161" s="18">
        <v>220</v>
      </c>
      <c r="D161" s="17" t="s">
        <v>151</v>
      </c>
      <c r="E161" s="17">
        <v>4</v>
      </c>
      <c r="F161" s="40" t="s">
        <v>88</v>
      </c>
      <c r="G161" s="40"/>
      <c r="H161" s="29"/>
      <c r="I161" s="30">
        <v>77</v>
      </c>
      <c r="J161" s="21"/>
      <c r="K161" s="22">
        <f t="shared" si="4"/>
        <v>77</v>
      </c>
    </row>
    <row r="162" spans="1:11" ht="78" customHeight="1" x14ac:dyDescent="0.2">
      <c r="A162" s="41">
        <v>7730</v>
      </c>
      <c r="B162" s="41"/>
      <c r="C162" s="18">
        <v>390</v>
      </c>
      <c r="D162" s="17" t="s">
        <v>179</v>
      </c>
      <c r="E162" s="17">
        <v>1</v>
      </c>
      <c r="F162" s="40" t="s">
        <v>182</v>
      </c>
      <c r="G162" s="40"/>
      <c r="H162" s="29"/>
      <c r="I162" s="30">
        <v>32500</v>
      </c>
      <c r="J162" s="21"/>
      <c r="K162" s="22">
        <f t="shared" si="4"/>
        <v>32500</v>
      </c>
    </row>
    <row r="163" spans="1:11" ht="76.5" customHeight="1" x14ac:dyDescent="0.2">
      <c r="A163" s="41">
        <v>7730</v>
      </c>
      <c r="B163" s="41"/>
      <c r="C163" s="18">
        <v>730</v>
      </c>
      <c r="D163" s="17" t="s">
        <v>176</v>
      </c>
      <c r="E163" s="17">
        <v>5</v>
      </c>
      <c r="F163" s="40" t="s">
        <v>89</v>
      </c>
      <c r="G163" s="40"/>
      <c r="H163" s="29"/>
      <c r="I163" s="30">
        <v>9288</v>
      </c>
      <c r="J163" s="21"/>
      <c r="K163" s="22">
        <f t="shared" si="4"/>
        <v>9288</v>
      </c>
    </row>
    <row r="164" spans="1:11" ht="110.25" customHeight="1" x14ac:dyDescent="0.2">
      <c r="A164" s="41">
        <v>7800</v>
      </c>
      <c r="B164" s="41"/>
      <c r="C164" s="18">
        <v>150</v>
      </c>
      <c r="D164" s="17" t="s">
        <v>152</v>
      </c>
      <c r="E164" s="17">
        <v>1</v>
      </c>
      <c r="F164" s="40" t="s">
        <v>126</v>
      </c>
      <c r="G164" s="40"/>
      <c r="H164" s="29"/>
      <c r="I164" s="30"/>
      <c r="J164" s="24">
        <v>1285</v>
      </c>
      <c r="K164" s="22">
        <f t="shared" si="4"/>
        <v>1285</v>
      </c>
    </row>
    <row r="165" spans="1:11" ht="68.25" customHeight="1" x14ac:dyDescent="0.2">
      <c r="A165" s="41">
        <v>7800</v>
      </c>
      <c r="B165" s="41"/>
      <c r="C165" s="18">
        <v>160</v>
      </c>
      <c r="D165" s="17">
        <v>1</v>
      </c>
      <c r="E165" s="17">
        <v>1</v>
      </c>
      <c r="F165" s="40" t="s">
        <v>146</v>
      </c>
      <c r="G165" s="40"/>
      <c r="H165" s="29"/>
      <c r="I165" s="30">
        <v>30000</v>
      </c>
      <c r="J165" s="24"/>
      <c r="K165" s="22">
        <f t="shared" si="4"/>
        <v>30000</v>
      </c>
    </row>
    <row r="166" spans="1:11" ht="126.75" customHeight="1" x14ac:dyDescent="0.2">
      <c r="A166" s="41">
        <v>7800</v>
      </c>
      <c r="B166" s="41"/>
      <c r="C166" s="18">
        <v>160</v>
      </c>
      <c r="D166" s="17" t="s">
        <v>152</v>
      </c>
      <c r="E166" s="17">
        <v>1</v>
      </c>
      <c r="F166" s="40" t="s">
        <v>127</v>
      </c>
      <c r="G166" s="40"/>
      <c r="H166" s="29"/>
      <c r="I166" s="30"/>
      <c r="J166" s="24">
        <v>3543</v>
      </c>
      <c r="K166" s="22">
        <f t="shared" si="4"/>
        <v>3543</v>
      </c>
    </row>
    <row r="167" spans="1:11" ht="53.25" customHeight="1" x14ac:dyDescent="0.2">
      <c r="A167" s="41">
        <v>7800</v>
      </c>
      <c r="B167" s="41"/>
      <c r="C167" s="18">
        <v>210</v>
      </c>
      <c r="D167" s="17">
        <v>1</v>
      </c>
      <c r="E167" s="17">
        <v>1</v>
      </c>
      <c r="F167" s="40" t="s">
        <v>90</v>
      </c>
      <c r="G167" s="40"/>
      <c r="H167" s="29"/>
      <c r="I167" s="30">
        <v>3300</v>
      </c>
      <c r="J167" s="21"/>
      <c r="K167" s="22">
        <f t="shared" si="4"/>
        <v>3300</v>
      </c>
    </row>
    <row r="168" spans="1:11" ht="53.25" customHeight="1" x14ac:dyDescent="0.2">
      <c r="A168" s="41">
        <v>7800</v>
      </c>
      <c r="B168" s="41"/>
      <c r="C168" s="18">
        <v>210</v>
      </c>
      <c r="D168" s="17" t="s">
        <v>152</v>
      </c>
      <c r="E168" s="17">
        <v>1</v>
      </c>
      <c r="F168" s="40" t="s">
        <v>153</v>
      </c>
      <c r="G168" s="40"/>
      <c r="H168" s="29"/>
      <c r="I168" s="30"/>
      <c r="J168" s="24">
        <v>366</v>
      </c>
      <c r="K168" s="22">
        <f t="shared" si="4"/>
        <v>366</v>
      </c>
    </row>
    <row r="169" spans="1:11" ht="65.25" customHeight="1" x14ac:dyDescent="0.2">
      <c r="A169" s="41">
        <v>7800</v>
      </c>
      <c r="B169" s="41"/>
      <c r="C169" s="18">
        <v>220</v>
      </c>
      <c r="D169" s="17">
        <v>1</v>
      </c>
      <c r="E169" s="17">
        <v>1</v>
      </c>
      <c r="F169" s="40" t="s">
        <v>91</v>
      </c>
      <c r="G169" s="40"/>
      <c r="H169" s="29"/>
      <c r="I169" s="30">
        <v>2295</v>
      </c>
      <c r="J169" s="21"/>
      <c r="K169" s="22">
        <f t="shared" si="4"/>
        <v>2295</v>
      </c>
    </row>
    <row r="170" spans="1:11" ht="65.25" customHeight="1" x14ac:dyDescent="0.2">
      <c r="A170" s="41">
        <v>7800</v>
      </c>
      <c r="B170" s="41"/>
      <c r="C170" s="18">
        <v>220</v>
      </c>
      <c r="D170" s="17" t="s">
        <v>152</v>
      </c>
      <c r="E170" s="17">
        <v>1</v>
      </c>
      <c r="F170" s="40" t="s">
        <v>113</v>
      </c>
      <c r="G170" s="40"/>
      <c r="H170" s="29"/>
      <c r="I170" s="30"/>
      <c r="J170" s="24">
        <v>366</v>
      </c>
      <c r="K170" s="22">
        <f t="shared" si="4"/>
        <v>366</v>
      </c>
    </row>
    <row r="171" spans="1:11" ht="56.25" customHeight="1" x14ac:dyDescent="0.2">
      <c r="A171" s="41">
        <v>7800</v>
      </c>
      <c r="B171" s="41"/>
      <c r="C171" s="18">
        <v>240</v>
      </c>
      <c r="D171" s="17">
        <v>1</v>
      </c>
      <c r="E171" s="17">
        <v>1</v>
      </c>
      <c r="F171" s="40" t="s">
        <v>92</v>
      </c>
      <c r="G171" s="40"/>
      <c r="H171" s="29"/>
      <c r="I171" s="30">
        <v>600</v>
      </c>
      <c r="J171" s="21"/>
      <c r="K171" s="22">
        <f t="shared" si="4"/>
        <v>600</v>
      </c>
    </row>
    <row r="172" spans="1:11" ht="56.25" customHeight="1" x14ac:dyDescent="0.2">
      <c r="A172" s="41">
        <v>7800</v>
      </c>
      <c r="B172" s="41"/>
      <c r="C172" s="18">
        <v>240</v>
      </c>
      <c r="D172" s="17" t="s">
        <v>152</v>
      </c>
      <c r="E172" s="17">
        <v>1</v>
      </c>
      <c r="F172" s="40" t="s">
        <v>173</v>
      </c>
      <c r="G172" s="40"/>
      <c r="H172" s="29"/>
      <c r="I172" s="30"/>
      <c r="J172" s="24">
        <v>67</v>
      </c>
      <c r="K172" s="22">
        <f t="shared" si="4"/>
        <v>67</v>
      </c>
    </row>
    <row r="173" spans="1:11" ht="66.75" customHeight="1" x14ac:dyDescent="0.2">
      <c r="A173" s="41">
        <v>7800</v>
      </c>
      <c r="B173" s="41"/>
      <c r="C173" s="18">
        <v>460</v>
      </c>
      <c r="D173" s="17">
        <v>1</v>
      </c>
      <c r="E173" s="17">
        <v>1</v>
      </c>
      <c r="F173" s="40" t="s">
        <v>145</v>
      </c>
      <c r="G173" s="40"/>
      <c r="H173" s="29"/>
      <c r="I173" s="30">
        <v>10904</v>
      </c>
      <c r="J173" s="21"/>
      <c r="K173" s="22">
        <f t="shared" si="4"/>
        <v>10904</v>
      </c>
    </row>
    <row r="174" spans="1:11" ht="44.25" customHeight="1" x14ac:dyDescent="0.2">
      <c r="A174" s="41">
        <v>7900</v>
      </c>
      <c r="B174" s="41"/>
      <c r="C174" s="18">
        <v>160</v>
      </c>
      <c r="D174" s="17" t="s">
        <v>183</v>
      </c>
      <c r="E174" s="17">
        <v>1</v>
      </c>
      <c r="F174" s="40" t="s">
        <v>93</v>
      </c>
      <c r="G174" s="40"/>
      <c r="H174" s="29"/>
      <c r="I174" s="30">
        <v>68000</v>
      </c>
      <c r="J174" s="24">
        <v>136000</v>
      </c>
      <c r="K174" s="22">
        <f t="shared" si="4"/>
        <v>204000</v>
      </c>
    </row>
    <row r="175" spans="1:11" ht="132.75" customHeight="1" x14ac:dyDescent="0.2">
      <c r="A175" s="41">
        <v>7900</v>
      </c>
      <c r="B175" s="41"/>
      <c r="C175" s="18">
        <v>160</v>
      </c>
      <c r="D175" s="17" t="s">
        <v>152</v>
      </c>
      <c r="E175" s="17">
        <v>1</v>
      </c>
      <c r="F175" s="40" t="s">
        <v>128</v>
      </c>
      <c r="G175" s="40"/>
      <c r="H175" s="29"/>
      <c r="I175" s="30"/>
      <c r="J175" s="24">
        <v>3495</v>
      </c>
      <c r="K175" s="22">
        <f t="shared" si="4"/>
        <v>3495</v>
      </c>
    </row>
    <row r="176" spans="1:11" ht="44.25" customHeight="1" x14ac:dyDescent="0.2">
      <c r="A176" s="41">
        <v>7900</v>
      </c>
      <c r="B176" s="41"/>
      <c r="C176" s="18">
        <v>210</v>
      </c>
      <c r="D176" s="17" t="s">
        <v>183</v>
      </c>
      <c r="E176" s="17">
        <v>1</v>
      </c>
      <c r="F176" s="40" t="s">
        <v>94</v>
      </c>
      <c r="G176" s="40"/>
      <c r="H176" s="29"/>
      <c r="I176" s="30">
        <v>8000</v>
      </c>
      <c r="J176" s="24">
        <v>16000</v>
      </c>
      <c r="K176" s="22">
        <f t="shared" si="4"/>
        <v>24000</v>
      </c>
    </row>
    <row r="177" spans="1:11" ht="44.25" customHeight="1" x14ac:dyDescent="0.2">
      <c r="A177" s="41">
        <v>7900</v>
      </c>
      <c r="B177" s="41"/>
      <c r="C177" s="18">
        <v>210</v>
      </c>
      <c r="D177" s="17" t="s">
        <v>152</v>
      </c>
      <c r="E177" s="17">
        <v>1</v>
      </c>
      <c r="F177" s="40" t="s">
        <v>153</v>
      </c>
      <c r="G177" s="40"/>
      <c r="H177" s="29"/>
      <c r="I177" s="30"/>
      <c r="J177" s="24">
        <v>375</v>
      </c>
      <c r="K177" s="22">
        <f t="shared" si="4"/>
        <v>375</v>
      </c>
    </row>
    <row r="178" spans="1:11" ht="39" customHeight="1" x14ac:dyDescent="0.2">
      <c r="A178" s="41">
        <v>7900</v>
      </c>
      <c r="B178" s="41"/>
      <c r="C178" s="18">
        <v>220</v>
      </c>
      <c r="D178" s="17" t="s">
        <v>183</v>
      </c>
      <c r="E178" s="17">
        <v>1</v>
      </c>
      <c r="F178" s="40" t="s">
        <v>95</v>
      </c>
      <c r="G178" s="40"/>
      <c r="H178" s="29"/>
      <c r="I178" s="30">
        <v>5500</v>
      </c>
      <c r="J178" s="24">
        <v>11000</v>
      </c>
      <c r="K178" s="22">
        <f t="shared" si="4"/>
        <v>16500</v>
      </c>
    </row>
    <row r="179" spans="1:11" ht="57" customHeight="1" x14ac:dyDescent="0.2">
      <c r="A179" s="41">
        <v>7900</v>
      </c>
      <c r="B179" s="41"/>
      <c r="C179" s="18">
        <v>220</v>
      </c>
      <c r="D179" s="17" t="s">
        <v>152</v>
      </c>
      <c r="E179" s="17">
        <v>1</v>
      </c>
      <c r="F179" s="40" t="s">
        <v>168</v>
      </c>
      <c r="G179" s="40"/>
      <c r="H179" s="29"/>
      <c r="I179" s="30"/>
      <c r="J179" s="24">
        <v>267</v>
      </c>
      <c r="K179" s="22">
        <f t="shared" si="4"/>
        <v>267</v>
      </c>
    </row>
    <row r="180" spans="1:11" ht="34.5" customHeight="1" x14ac:dyDescent="0.2">
      <c r="A180" s="41">
        <v>7900</v>
      </c>
      <c r="B180" s="41"/>
      <c r="C180" s="18">
        <v>230</v>
      </c>
      <c r="D180" s="17" t="s">
        <v>183</v>
      </c>
      <c r="E180" s="17">
        <v>1</v>
      </c>
      <c r="F180" s="40" t="s">
        <v>96</v>
      </c>
      <c r="G180" s="40"/>
      <c r="H180" s="29"/>
      <c r="I180" s="30">
        <v>2000</v>
      </c>
      <c r="J180" s="24">
        <v>4000</v>
      </c>
      <c r="K180" s="22">
        <f t="shared" si="4"/>
        <v>6000</v>
      </c>
    </row>
    <row r="181" spans="1:11" ht="44.25" customHeight="1" x14ac:dyDescent="0.2">
      <c r="A181" s="41">
        <v>7900</v>
      </c>
      <c r="B181" s="41"/>
      <c r="C181" s="18">
        <v>240</v>
      </c>
      <c r="D181" s="17" t="s">
        <v>183</v>
      </c>
      <c r="E181" s="17">
        <v>1</v>
      </c>
      <c r="F181" s="40" t="s">
        <v>97</v>
      </c>
      <c r="G181" s="40"/>
      <c r="H181" s="29"/>
      <c r="I181" s="30">
        <v>1360</v>
      </c>
      <c r="J181" s="24">
        <v>2720</v>
      </c>
      <c r="K181" s="22">
        <f t="shared" si="4"/>
        <v>4080</v>
      </c>
    </row>
    <row r="182" spans="1:11" ht="44.25" customHeight="1" x14ac:dyDescent="0.2">
      <c r="A182" s="41">
        <v>7900</v>
      </c>
      <c r="B182" s="41"/>
      <c r="C182" s="18">
        <v>240</v>
      </c>
      <c r="D182" s="17" t="s">
        <v>152</v>
      </c>
      <c r="E182" s="17">
        <v>1</v>
      </c>
      <c r="F182" s="40" t="s">
        <v>114</v>
      </c>
      <c r="G182" s="40"/>
      <c r="H182" s="29"/>
      <c r="I182" s="30"/>
      <c r="J182" s="24">
        <v>51</v>
      </c>
      <c r="K182" s="22">
        <f t="shared" si="4"/>
        <v>51</v>
      </c>
    </row>
    <row r="183" spans="1:11" ht="38.25" customHeight="1" x14ac:dyDescent="0.2">
      <c r="A183" s="41">
        <v>7900</v>
      </c>
      <c r="B183" s="41"/>
      <c r="C183" s="18">
        <v>510</v>
      </c>
      <c r="D183" s="17" t="s">
        <v>184</v>
      </c>
      <c r="E183" s="17">
        <v>1</v>
      </c>
      <c r="F183" s="40" t="s">
        <v>98</v>
      </c>
      <c r="G183" s="40"/>
      <c r="H183" s="29"/>
      <c r="I183" s="30">
        <v>27500</v>
      </c>
      <c r="J183" s="24">
        <v>7278</v>
      </c>
      <c r="K183" s="22">
        <f t="shared" si="4"/>
        <v>34778</v>
      </c>
    </row>
    <row r="184" spans="1:11" ht="38.25" customHeight="1" x14ac:dyDescent="0.2">
      <c r="A184" s="42">
        <v>8000</v>
      </c>
      <c r="B184" s="42"/>
      <c r="C184" s="18">
        <v>100</v>
      </c>
      <c r="D184" s="17" t="s">
        <v>149</v>
      </c>
      <c r="E184" s="17">
        <v>2</v>
      </c>
      <c r="F184" s="40" t="s">
        <v>139</v>
      </c>
      <c r="G184" s="40"/>
      <c r="H184" s="18"/>
      <c r="I184" s="8">
        <v>1148</v>
      </c>
      <c r="J184" s="8"/>
      <c r="K184" s="22">
        <f t="shared" si="4"/>
        <v>1148</v>
      </c>
    </row>
    <row r="185" spans="1:11" ht="59.25" customHeight="1" x14ac:dyDescent="0.2">
      <c r="A185" s="42">
        <v>8000</v>
      </c>
      <c r="B185" s="42"/>
      <c r="C185" s="18">
        <v>210</v>
      </c>
      <c r="D185" s="17" t="s">
        <v>149</v>
      </c>
      <c r="E185" s="17">
        <v>2</v>
      </c>
      <c r="F185" s="40" t="s">
        <v>140</v>
      </c>
      <c r="G185" s="40"/>
      <c r="H185" s="18"/>
      <c r="I185" s="8">
        <v>115</v>
      </c>
      <c r="J185" s="8"/>
      <c r="K185" s="22">
        <f t="shared" si="4"/>
        <v>115</v>
      </c>
    </row>
    <row r="186" spans="1:11" ht="38.25" customHeight="1" x14ac:dyDescent="0.2">
      <c r="A186" s="42">
        <v>8000</v>
      </c>
      <c r="B186" s="42"/>
      <c r="C186" s="18">
        <v>220</v>
      </c>
      <c r="D186" s="17" t="s">
        <v>149</v>
      </c>
      <c r="E186" s="17">
        <v>2</v>
      </c>
      <c r="F186" s="40" t="s">
        <v>141</v>
      </c>
      <c r="G186" s="40"/>
      <c r="H186" s="18"/>
      <c r="I186" s="8">
        <v>88</v>
      </c>
      <c r="J186" s="8"/>
      <c r="K186" s="22">
        <f t="shared" si="4"/>
        <v>88</v>
      </c>
    </row>
    <row r="187" spans="1:11" ht="35.25" customHeight="1" x14ac:dyDescent="0.2">
      <c r="A187" s="41">
        <v>9100</v>
      </c>
      <c r="B187" s="41"/>
      <c r="C187" s="18">
        <v>120</v>
      </c>
      <c r="D187" s="17" t="s">
        <v>151</v>
      </c>
      <c r="E187" s="17">
        <v>5</v>
      </c>
      <c r="F187" s="40" t="s">
        <v>99</v>
      </c>
      <c r="G187" s="40"/>
      <c r="H187" s="31">
        <v>1</v>
      </c>
      <c r="I187" s="30">
        <v>48675</v>
      </c>
      <c r="J187" s="30">
        <v>48675</v>
      </c>
      <c r="K187" s="22">
        <f t="shared" si="4"/>
        <v>97350</v>
      </c>
    </row>
    <row r="188" spans="1:11" ht="48" customHeight="1" x14ac:dyDescent="0.2">
      <c r="A188" s="41">
        <v>9100</v>
      </c>
      <c r="B188" s="41"/>
      <c r="C188" s="18">
        <v>150</v>
      </c>
      <c r="D188" s="17" t="s">
        <v>151</v>
      </c>
      <c r="E188" s="17">
        <v>5</v>
      </c>
      <c r="F188" s="40" t="s">
        <v>100</v>
      </c>
      <c r="G188" s="40"/>
      <c r="H188" s="31">
        <v>2</v>
      </c>
      <c r="I188" s="30">
        <v>50091</v>
      </c>
      <c r="J188" s="30">
        <v>50091</v>
      </c>
      <c r="K188" s="22">
        <f t="shared" si="4"/>
        <v>100182</v>
      </c>
    </row>
    <row r="189" spans="1:11" ht="65.25" customHeight="1" x14ac:dyDescent="0.2">
      <c r="A189" s="41">
        <v>9100</v>
      </c>
      <c r="B189" s="41"/>
      <c r="C189" s="18">
        <v>210</v>
      </c>
      <c r="D189" s="17" t="s">
        <v>151</v>
      </c>
      <c r="E189" s="17">
        <v>5</v>
      </c>
      <c r="F189" s="40" t="s">
        <v>101</v>
      </c>
      <c r="G189" s="40"/>
      <c r="H189" s="29"/>
      <c r="I189" s="30">
        <v>10220</v>
      </c>
      <c r="J189" s="30">
        <v>10220</v>
      </c>
      <c r="K189" s="22">
        <f t="shared" si="4"/>
        <v>20440</v>
      </c>
    </row>
    <row r="190" spans="1:11" ht="60" customHeight="1" x14ac:dyDescent="0.2">
      <c r="A190" s="41">
        <v>9100</v>
      </c>
      <c r="B190" s="41"/>
      <c r="C190" s="18">
        <v>220</v>
      </c>
      <c r="D190" s="17" t="s">
        <v>151</v>
      </c>
      <c r="E190" s="17">
        <v>5</v>
      </c>
      <c r="F190" s="40" t="s">
        <v>102</v>
      </c>
      <c r="G190" s="40"/>
      <c r="H190" s="29"/>
      <c r="I190" s="30">
        <v>7100</v>
      </c>
      <c r="J190" s="30">
        <v>7100</v>
      </c>
      <c r="K190" s="22">
        <f t="shared" si="4"/>
        <v>14200</v>
      </c>
    </row>
    <row r="191" spans="1:11" ht="42" customHeight="1" x14ac:dyDescent="0.2">
      <c r="A191" s="41">
        <v>9100</v>
      </c>
      <c r="B191" s="41"/>
      <c r="C191" s="18">
        <v>230</v>
      </c>
      <c r="D191" s="17" t="s">
        <v>151</v>
      </c>
      <c r="E191" s="17">
        <v>5</v>
      </c>
      <c r="F191" s="40" t="s">
        <v>103</v>
      </c>
      <c r="G191" s="40"/>
      <c r="H191" s="29"/>
      <c r="I191" s="30">
        <v>9000</v>
      </c>
      <c r="J191" s="30">
        <v>9000</v>
      </c>
      <c r="K191" s="22">
        <f t="shared" si="4"/>
        <v>18000</v>
      </c>
    </row>
    <row r="192" spans="1:11" ht="54" customHeight="1" x14ac:dyDescent="0.2">
      <c r="A192" s="41">
        <v>9100</v>
      </c>
      <c r="B192" s="41"/>
      <c r="C192" s="18">
        <v>240</v>
      </c>
      <c r="D192" s="17" t="s">
        <v>151</v>
      </c>
      <c r="E192" s="17">
        <v>5</v>
      </c>
      <c r="F192" s="40" t="s">
        <v>104</v>
      </c>
      <c r="G192" s="40"/>
      <c r="H192" s="29"/>
      <c r="I192" s="30">
        <v>1859</v>
      </c>
      <c r="J192" s="30">
        <v>1859</v>
      </c>
      <c r="K192" s="22">
        <f t="shared" si="4"/>
        <v>3718</v>
      </c>
    </row>
    <row r="193" spans="1:13" ht="76.5" customHeight="1" x14ac:dyDescent="0.2">
      <c r="A193" s="41">
        <v>9100</v>
      </c>
      <c r="B193" s="41"/>
      <c r="C193" s="18">
        <v>510</v>
      </c>
      <c r="D193" s="17" t="s">
        <v>151</v>
      </c>
      <c r="E193" s="17">
        <v>5</v>
      </c>
      <c r="F193" s="40" t="s">
        <v>105</v>
      </c>
      <c r="G193" s="40"/>
      <c r="H193" s="29"/>
      <c r="I193" s="30">
        <v>7000</v>
      </c>
      <c r="J193" s="21">
        <v>3000</v>
      </c>
      <c r="K193" s="22">
        <f t="shared" si="4"/>
        <v>10000</v>
      </c>
    </row>
    <row r="194" spans="1:13" ht="54.75" customHeight="1" x14ac:dyDescent="0.2">
      <c r="A194" s="41">
        <v>9100</v>
      </c>
      <c r="B194" s="41"/>
      <c r="C194" s="18">
        <v>730</v>
      </c>
      <c r="D194" s="17" t="s">
        <v>151</v>
      </c>
      <c r="E194" s="17">
        <v>5</v>
      </c>
      <c r="F194" s="40" t="s">
        <v>106</v>
      </c>
      <c r="G194" s="40"/>
      <c r="H194" s="29"/>
      <c r="I194" s="30">
        <v>1500</v>
      </c>
      <c r="J194" s="21"/>
      <c r="K194" s="22">
        <f t="shared" si="4"/>
        <v>1500</v>
      </c>
    </row>
    <row r="195" spans="1:13" ht="24" customHeight="1" x14ac:dyDescent="0.2">
      <c r="A195" s="51"/>
      <c r="B195" s="52"/>
      <c r="C195" s="21"/>
      <c r="D195" s="21"/>
      <c r="E195" s="21"/>
      <c r="F195" s="51"/>
      <c r="G195" s="52"/>
      <c r="H195" s="32" t="s">
        <v>107</v>
      </c>
      <c r="I195" s="33">
        <f>SUM(I9:I194)</f>
        <v>4632294</v>
      </c>
      <c r="J195" s="33">
        <f>SUM(J9:J194)</f>
        <v>2321205</v>
      </c>
      <c r="K195" s="34">
        <f t="shared" ref="K195" si="5">I195+J195</f>
        <v>6953499</v>
      </c>
      <c r="L195" s="11"/>
      <c r="M195" s="12"/>
    </row>
    <row r="197" spans="1:13" x14ac:dyDescent="0.2">
      <c r="A197" s="37" t="s">
        <v>108</v>
      </c>
      <c r="B197" s="37"/>
      <c r="C197" s="37"/>
      <c r="D197" s="37"/>
      <c r="E197" s="37"/>
    </row>
    <row r="198" spans="1:13" x14ac:dyDescent="0.2">
      <c r="A198" s="13"/>
      <c r="B198" s="13"/>
      <c r="C198" s="37" t="s">
        <v>109</v>
      </c>
      <c r="D198" s="37"/>
      <c r="E198" s="37"/>
      <c r="F198" s="37" t="s">
        <v>110</v>
      </c>
      <c r="G198" s="37"/>
    </row>
    <row r="199" spans="1:13" x14ac:dyDescent="0.2">
      <c r="A199" s="38"/>
      <c r="B199" s="38"/>
      <c r="C199" s="38"/>
      <c r="D199" s="14"/>
      <c r="E199" s="14"/>
      <c r="I199" s="15"/>
    </row>
    <row r="200" spans="1:13" ht="12.75" customHeight="1" x14ac:dyDescent="0.2">
      <c r="A200" s="39" t="s">
        <v>111</v>
      </c>
      <c r="B200" s="39"/>
      <c r="C200" s="39"/>
      <c r="D200" s="39"/>
      <c r="E200" s="39"/>
      <c r="F200" s="39"/>
      <c r="G200" s="39"/>
      <c r="H200" s="39"/>
      <c r="I200" s="39"/>
      <c r="J200" s="39"/>
    </row>
    <row r="201" spans="1:13" x14ac:dyDescent="0.2">
      <c r="I201" s="15"/>
    </row>
    <row r="202" spans="1:13" x14ac:dyDescent="0.2">
      <c r="I202" s="15"/>
    </row>
  </sheetData>
  <mergeCells count="384">
    <mergeCell ref="A25:B25"/>
    <mergeCell ref="F25:G25"/>
    <mergeCell ref="A26:B26"/>
    <mergeCell ref="F26:G26"/>
    <mergeCell ref="A27:B27"/>
    <mergeCell ref="F27:G27"/>
    <mergeCell ref="A195:B195"/>
    <mergeCell ref="F195:G195"/>
    <mergeCell ref="A184:B184"/>
    <mergeCell ref="F184:G184"/>
    <mergeCell ref="A185:B185"/>
    <mergeCell ref="F185:G185"/>
    <mergeCell ref="A186:B186"/>
    <mergeCell ref="F186:G186"/>
    <mergeCell ref="A47:B47"/>
    <mergeCell ref="F47:G47"/>
    <mergeCell ref="A155:B155"/>
    <mergeCell ref="F155:G155"/>
    <mergeCell ref="A62:B62"/>
    <mergeCell ref="F62:G62"/>
    <mergeCell ref="A63:B63"/>
    <mergeCell ref="F63:G63"/>
    <mergeCell ref="A64:B64"/>
    <mergeCell ref="F64:G64"/>
    <mergeCell ref="F11:G11"/>
    <mergeCell ref="A14:B14"/>
    <mergeCell ref="F14:G14"/>
    <mergeCell ref="A22:B22"/>
    <mergeCell ref="F22:G22"/>
    <mergeCell ref="A23:B23"/>
    <mergeCell ref="A50:B50"/>
    <mergeCell ref="F50:G50"/>
    <mergeCell ref="A12:B12"/>
    <mergeCell ref="F12:G12"/>
    <mergeCell ref="A13:B13"/>
    <mergeCell ref="F13:G13"/>
    <mergeCell ref="F23:G23"/>
    <mergeCell ref="A24:B24"/>
    <mergeCell ref="F24:G24"/>
    <mergeCell ref="A18:B18"/>
    <mergeCell ref="F18:G18"/>
    <mergeCell ref="A19:B19"/>
    <mergeCell ref="F19:G19"/>
    <mergeCell ref="A20:B20"/>
    <mergeCell ref="A21:B21"/>
    <mergeCell ref="F21:G21"/>
    <mergeCell ref="A31:B31"/>
    <mergeCell ref="F31:G31"/>
    <mergeCell ref="A28:B28"/>
    <mergeCell ref="F28:G28"/>
    <mergeCell ref="A34:B34"/>
    <mergeCell ref="F34:G34"/>
    <mergeCell ref="A29:B29"/>
    <mergeCell ref="F29:G29"/>
    <mergeCell ref="A30:B30"/>
    <mergeCell ref="F30:G30"/>
    <mergeCell ref="J1:K1"/>
    <mergeCell ref="J2:K2"/>
    <mergeCell ref="J3:K3"/>
    <mergeCell ref="A6:K6"/>
    <mergeCell ref="A7:K7"/>
    <mergeCell ref="A9:B9"/>
    <mergeCell ref="F9:G9"/>
    <mergeCell ref="A15:B15"/>
    <mergeCell ref="F15:G15"/>
    <mergeCell ref="A16:B16"/>
    <mergeCell ref="F16:G16"/>
    <mergeCell ref="A17:B17"/>
    <mergeCell ref="F17:G17"/>
    <mergeCell ref="A10:B10"/>
    <mergeCell ref="F10:G10"/>
    <mergeCell ref="A11:B11"/>
    <mergeCell ref="A37:B37"/>
    <mergeCell ref="F37:G37"/>
    <mergeCell ref="A38:B38"/>
    <mergeCell ref="F38:G38"/>
    <mergeCell ref="A32:B32"/>
    <mergeCell ref="F32:G32"/>
    <mergeCell ref="A33:B33"/>
    <mergeCell ref="F33:G33"/>
    <mergeCell ref="A35:B35"/>
    <mergeCell ref="F35:G35"/>
    <mergeCell ref="A36:B36"/>
    <mergeCell ref="F36:G36"/>
    <mergeCell ref="A42:B42"/>
    <mergeCell ref="F42:G42"/>
    <mergeCell ref="A43:B43"/>
    <mergeCell ref="F43:G43"/>
    <mergeCell ref="A45:B45"/>
    <mergeCell ref="F45:G45"/>
    <mergeCell ref="A39:B39"/>
    <mergeCell ref="F39:G39"/>
    <mergeCell ref="A40:B40"/>
    <mergeCell ref="F40:G40"/>
    <mergeCell ref="A41:B41"/>
    <mergeCell ref="F41:G41"/>
    <mergeCell ref="A44:B44"/>
    <mergeCell ref="F44:G44"/>
    <mergeCell ref="A51:B51"/>
    <mergeCell ref="F51:G51"/>
    <mergeCell ref="A52:B52"/>
    <mergeCell ref="F52:G52"/>
    <mergeCell ref="A46:B46"/>
    <mergeCell ref="F46:G46"/>
    <mergeCell ref="A48:B48"/>
    <mergeCell ref="F48:G48"/>
    <mergeCell ref="A49:B49"/>
    <mergeCell ref="F49:G49"/>
    <mergeCell ref="A56:B56"/>
    <mergeCell ref="F56:G56"/>
    <mergeCell ref="A57:B57"/>
    <mergeCell ref="F57:G57"/>
    <mergeCell ref="A58:B58"/>
    <mergeCell ref="F58:G58"/>
    <mergeCell ref="A53:B53"/>
    <mergeCell ref="F53:G53"/>
    <mergeCell ref="A54:B54"/>
    <mergeCell ref="F54:G54"/>
    <mergeCell ref="A55:B55"/>
    <mergeCell ref="F55:G55"/>
    <mergeCell ref="A65:B65"/>
    <mergeCell ref="F65:G65"/>
    <mergeCell ref="A66:B66"/>
    <mergeCell ref="F66:G66"/>
    <mergeCell ref="A67:B67"/>
    <mergeCell ref="F67:G67"/>
    <mergeCell ref="A59:B59"/>
    <mergeCell ref="F59:G59"/>
    <mergeCell ref="A60:B60"/>
    <mergeCell ref="F60:G60"/>
    <mergeCell ref="A61:B61"/>
    <mergeCell ref="F61:G61"/>
    <mergeCell ref="A71:B71"/>
    <mergeCell ref="F71:G71"/>
    <mergeCell ref="A72:B72"/>
    <mergeCell ref="F72:G72"/>
    <mergeCell ref="A73:B73"/>
    <mergeCell ref="F73:G73"/>
    <mergeCell ref="A68:B68"/>
    <mergeCell ref="F68:G68"/>
    <mergeCell ref="A69:B69"/>
    <mergeCell ref="F69:G69"/>
    <mergeCell ref="A70:B70"/>
    <mergeCell ref="F70:G70"/>
    <mergeCell ref="A77:B77"/>
    <mergeCell ref="F77:G77"/>
    <mergeCell ref="A78:B78"/>
    <mergeCell ref="F78:G78"/>
    <mergeCell ref="A79:B79"/>
    <mergeCell ref="F79:G79"/>
    <mergeCell ref="A74:B74"/>
    <mergeCell ref="F74:G74"/>
    <mergeCell ref="A75:B75"/>
    <mergeCell ref="F75:G75"/>
    <mergeCell ref="A76:B76"/>
    <mergeCell ref="F76:G76"/>
    <mergeCell ref="A83:B83"/>
    <mergeCell ref="F83:G83"/>
    <mergeCell ref="A84:B84"/>
    <mergeCell ref="F84:G84"/>
    <mergeCell ref="A85:B85"/>
    <mergeCell ref="F85:G85"/>
    <mergeCell ref="A80:B80"/>
    <mergeCell ref="F80:G80"/>
    <mergeCell ref="A81:B81"/>
    <mergeCell ref="F81:G81"/>
    <mergeCell ref="A82:B82"/>
    <mergeCell ref="F82:G82"/>
    <mergeCell ref="A89:B89"/>
    <mergeCell ref="F89:G89"/>
    <mergeCell ref="A90:B90"/>
    <mergeCell ref="F90:G90"/>
    <mergeCell ref="A91:B91"/>
    <mergeCell ref="F91:G91"/>
    <mergeCell ref="A86:B86"/>
    <mergeCell ref="F86:G86"/>
    <mergeCell ref="A87:B87"/>
    <mergeCell ref="F87:G87"/>
    <mergeCell ref="A88:B88"/>
    <mergeCell ref="F88:G88"/>
    <mergeCell ref="A95:B95"/>
    <mergeCell ref="F95:G95"/>
    <mergeCell ref="A96:B96"/>
    <mergeCell ref="F96:G96"/>
    <mergeCell ref="A97:B97"/>
    <mergeCell ref="F97:G97"/>
    <mergeCell ref="A92:B92"/>
    <mergeCell ref="F92:G92"/>
    <mergeCell ref="A93:B93"/>
    <mergeCell ref="F93:G93"/>
    <mergeCell ref="A94:B94"/>
    <mergeCell ref="F94:G94"/>
    <mergeCell ref="A101:B101"/>
    <mergeCell ref="F101:G101"/>
    <mergeCell ref="A102:B102"/>
    <mergeCell ref="F102:G102"/>
    <mergeCell ref="A103:B103"/>
    <mergeCell ref="F103:G103"/>
    <mergeCell ref="A98:B98"/>
    <mergeCell ref="F98:G98"/>
    <mergeCell ref="A99:B99"/>
    <mergeCell ref="F99:G99"/>
    <mergeCell ref="A100:B100"/>
    <mergeCell ref="F100:G100"/>
    <mergeCell ref="A107:B107"/>
    <mergeCell ref="F107:G107"/>
    <mergeCell ref="A108:B108"/>
    <mergeCell ref="F108:G108"/>
    <mergeCell ref="A109:B109"/>
    <mergeCell ref="F109:G109"/>
    <mergeCell ref="A104:B104"/>
    <mergeCell ref="F104:G104"/>
    <mergeCell ref="A105:B105"/>
    <mergeCell ref="F105:G105"/>
    <mergeCell ref="A106:B106"/>
    <mergeCell ref="F106:G106"/>
    <mergeCell ref="A113:B113"/>
    <mergeCell ref="F113:G113"/>
    <mergeCell ref="A114:B114"/>
    <mergeCell ref="F114:G114"/>
    <mergeCell ref="A115:B115"/>
    <mergeCell ref="F115:G115"/>
    <mergeCell ref="A110:B110"/>
    <mergeCell ref="F110:G110"/>
    <mergeCell ref="A111:B111"/>
    <mergeCell ref="F111:G111"/>
    <mergeCell ref="A112:B112"/>
    <mergeCell ref="F112:G112"/>
    <mergeCell ref="A119:B119"/>
    <mergeCell ref="F119:G119"/>
    <mergeCell ref="A120:B120"/>
    <mergeCell ref="F120:G120"/>
    <mergeCell ref="A121:B121"/>
    <mergeCell ref="F121:G121"/>
    <mergeCell ref="A116:B116"/>
    <mergeCell ref="F116:G116"/>
    <mergeCell ref="A117:B117"/>
    <mergeCell ref="F117:G117"/>
    <mergeCell ref="A118:B118"/>
    <mergeCell ref="F118:G118"/>
    <mergeCell ref="A126:B126"/>
    <mergeCell ref="F126:G126"/>
    <mergeCell ref="A127:B127"/>
    <mergeCell ref="F127:G127"/>
    <mergeCell ref="A122:B122"/>
    <mergeCell ref="F122:G122"/>
    <mergeCell ref="A123:B123"/>
    <mergeCell ref="F123:G123"/>
    <mergeCell ref="A125:B125"/>
    <mergeCell ref="F125:G125"/>
    <mergeCell ref="A124:B124"/>
    <mergeCell ref="F124:G124"/>
    <mergeCell ref="A131:B131"/>
    <mergeCell ref="F131:G131"/>
    <mergeCell ref="A132:B132"/>
    <mergeCell ref="F132:G132"/>
    <mergeCell ref="A133:B133"/>
    <mergeCell ref="F133:G133"/>
    <mergeCell ref="A128:B128"/>
    <mergeCell ref="F128:G128"/>
    <mergeCell ref="A129:B129"/>
    <mergeCell ref="F129:G129"/>
    <mergeCell ref="A130:B130"/>
    <mergeCell ref="F130:G130"/>
    <mergeCell ref="A137:B137"/>
    <mergeCell ref="F137:G137"/>
    <mergeCell ref="A141:B141"/>
    <mergeCell ref="F141:G141"/>
    <mergeCell ref="A142:B142"/>
    <mergeCell ref="F142:G142"/>
    <mergeCell ref="A134:B134"/>
    <mergeCell ref="F134:G134"/>
    <mergeCell ref="A135:B135"/>
    <mergeCell ref="F135:G135"/>
    <mergeCell ref="A136:B136"/>
    <mergeCell ref="F136:G136"/>
    <mergeCell ref="A138:B138"/>
    <mergeCell ref="F138:G138"/>
    <mergeCell ref="A139:B139"/>
    <mergeCell ref="F139:G139"/>
    <mergeCell ref="A140:B140"/>
    <mergeCell ref="F140:G140"/>
    <mergeCell ref="A146:B146"/>
    <mergeCell ref="F146:G146"/>
    <mergeCell ref="A147:B147"/>
    <mergeCell ref="F147:G147"/>
    <mergeCell ref="A148:B148"/>
    <mergeCell ref="F148:G148"/>
    <mergeCell ref="A143:B143"/>
    <mergeCell ref="F143:G143"/>
    <mergeCell ref="A144:B144"/>
    <mergeCell ref="F144:G144"/>
    <mergeCell ref="A145:B145"/>
    <mergeCell ref="F145:G145"/>
    <mergeCell ref="A152:B152"/>
    <mergeCell ref="F152:G152"/>
    <mergeCell ref="A153:B153"/>
    <mergeCell ref="F153:G153"/>
    <mergeCell ref="A154:B154"/>
    <mergeCell ref="F154:G154"/>
    <mergeCell ref="A149:B149"/>
    <mergeCell ref="F149:G149"/>
    <mergeCell ref="A150:B150"/>
    <mergeCell ref="F150:G150"/>
    <mergeCell ref="A151:B151"/>
    <mergeCell ref="F151:G151"/>
    <mergeCell ref="A159:B159"/>
    <mergeCell ref="F159:G159"/>
    <mergeCell ref="A160:B160"/>
    <mergeCell ref="F160:G160"/>
    <mergeCell ref="A161:B161"/>
    <mergeCell ref="F161:G161"/>
    <mergeCell ref="A156:B156"/>
    <mergeCell ref="F156:G156"/>
    <mergeCell ref="A157:B157"/>
    <mergeCell ref="F157:G157"/>
    <mergeCell ref="A158:B158"/>
    <mergeCell ref="F158:G158"/>
    <mergeCell ref="A166:B166"/>
    <mergeCell ref="A167:B167"/>
    <mergeCell ref="F167:G167"/>
    <mergeCell ref="A168:B168"/>
    <mergeCell ref="A169:B169"/>
    <mergeCell ref="F169:G169"/>
    <mergeCell ref="A162:B162"/>
    <mergeCell ref="F162:G162"/>
    <mergeCell ref="A163:B163"/>
    <mergeCell ref="F163:G163"/>
    <mergeCell ref="A164:B164"/>
    <mergeCell ref="A165:B165"/>
    <mergeCell ref="F165:G165"/>
    <mergeCell ref="F164:G164"/>
    <mergeCell ref="F166:G166"/>
    <mergeCell ref="F168:G168"/>
    <mergeCell ref="A174:B174"/>
    <mergeCell ref="F174:G174"/>
    <mergeCell ref="A175:B175"/>
    <mergeCell ref="F175:G175"/>
    <mergeCell ref="A176:B176"/>
    <mergeCell ref="F176:G176"/>
    <mergeCell ref="A170:B170"/>
    <mergeCell ref="A171:B171"/>
    <mergeCell ref="F171:G171"/>
    <mergeCell ref="A172:B172"/>
    <mergeCell ref="A173:B173"/>
    <mergeCell ref="F173:G173"/>
    <mergeCell ref="F170:G170"/>
    <mergeCell ref="F172:G172"/>
    <mergeCell ref="A180:B180"/>
    <mergeCell ref="F180:G180"/>
    <mergeCell ref="A181:B181"/>
    <mergeCell ref="F181:G181"/>
    <mergeCell ref="A182:B182"/>
    <mergeCell ref="F182:G182"/>
    <mergeCell ref="A177:B177"/>
    <mergeCell ref="F177:G177"/>
    <mergeCell ref="A178:B178"/>
    <mergeCell ref="F178:G178"/>
    <mergeCell ref="A179:B179"/>
    <mergeCell ref="F179:G179"/>
    <mergeCell ref="A197:E197"/>
    <mergeCell ref="C198:E198"/>
    <mergeCell ref="F198:G198"/>
    <mergeCell ref="A199:C199"/>
    <mergeCell ref="A200:J200"/>
    <mergeCell ref="F20:G20"/>
    <mergeCell ref="A192:B192"/>
    <mergeCell ref="F192:G192"/>
    <mergeCell ref="A193:B193"/>
    <mergeCell ref="F193:G193"/>
    <mergeCell ref="A194:B194"/>
    <mergeCell ref="F194:G194"/>
    <mergeCell ref="A189:B189"/>
    <mergeCell ref="F189:G189"/>
    <mergeCell ref="A190:B190"/>
    <mergeCell ref="F190:G190"/>
    <mergeCell ref="A191:B191"/>
    <mergeCell ref="F191:G191"/>
    <mergeCell ref="A183:B183"/>
    <mergeCell ref="F183:G183"/>
    <mergeCell ref="A187:B187"/>
    <mergeCell ref="F187:G187"/>
    <mergeCell ref="A188:B188"/>
    <mergeCell ref="F188:G188"/>
  </mergeCells>
  <pageMargins left="0.25" right="0.25" top="0.5" bottom="0.5" header="0.3" footer="0.3"/>
  <pageSetup orientation="portrait" r:id="rId1"/>
  <ignoredErrors>
    <ignoredError sqref="E98 E101 E104 E107 E109" twoDigitTextYear="1"/>
  </ignoredError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10</vt:i4>
      </vt:variant>
    </vt:vector>
  </HeadingPairs>
  <TitlesOfParts>
    <vt:vector size="11" baseType="lpstr">
      <vt:lpstr>Sheet1</vt:lpstr>
      <vt:lpstr>Account_Title</vt:lpstr>
      <vt:lpstr>Activity_Number</vt:lpstr>
      <vt:lpstr>Amount_for_1_3_allocation</vt:lpstr>
      <vt:lpstr>Amount_for_2_3_allocation</vt:lpstr>
      <vt:lpstr>FTE_Position</vt:lpstr>
      <vt:lpstr>Function</vt:lpstr>
      <vt:lpstr>Object</vt:lpstr>
      <vt:lpstr>Sheet1!Print_Area</vt:lpstr>
      <vt:lpstr>Total_allocation</vt:lpstr>
      <vt:lpstr>Use_of_Funds_Number</vt:lpstr>
    </vt:vector>
  </TitlesOfParts>
  <Company>Hamilton County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Combass</dc:creator>
  <cp:lastModifiedBy>Microsoft Office User</cp:lastModifiedBy>
  <cp:lastPrinted>2021-11-11T17:26:11Z</cp:lastPrinted>
  <dcterms:created xsi:type="dcterms:W3CDTF">2021-11-08T02:50:55Z</dcterms:created>
  <dcterms:modified xsi:type="dcterms:W3CDTF">2022-04-08T15:51:31Z</dcterms:modified>
</cp:coreProperties>
</file>