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missing-Gadsden/"/>
    </mc:Choice>
  </mc:AlternateContent>
  <xr:revisionPtr revIDLastSave="0" documentId="13_ncr:1_{8F9ACE40-AC1C-C644-A6F0-BE531D0E55E5}" xr6:coauthVersionLast="47" xr6:coauthVersionMax="47" xr10:uidLastSave="{00000000-0000-0000-0000-000000000000}"/>
  <bookViews>
    <workbookView xWindow="0" yWindow="500" windowWidth="20500" windowHeight="10300" activeTab="1" xr2:uid="{00000000-000D-0000-FFFF-FFFF00000000}"/>
  </bookViews>
  <sheets>
    <sheet name="Sheet1" sheetId="1" r:id="rId1"/>
    <sheet name="Initial" sheetId="2" r:id="rId2"/>
    <sheet name="Final" sheetId="3" r:id="rId3"/>
    <sheet name="Crossroad" sheetId="4" r:id="rId4"/>
  </sheets>
  <definedNames>
    <definedName name="Account_Title">Initial!$E$9</definedName>
    <definedName name="Activity_Number">Initial!$D$9</definedName>
    <definedName name="Amount_for_1_3_allocation">Initial!$H$9</definedName>
    <definedName name="Amount_for_2_3_allocation">Initial!$G$9</definedName>
    <definedName name="FTE__Position">Initial!$F$9</definedName>
    <definedName name="Function">Initial!$A$9</definedName>
    <definedName name="Object">Initial!$B$9</definedName>
    <definedName name="Total_allocation">Initial!$I$9</definedName>
    <definedName name="Use_of__Funds_Number">Initial!$C$9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8" i="2" l="1"/>
  <c r="I129" i="2"/>
  <c r="I130" i="2"/>
  <c r="I131" i="2"/>
  <c r="I132" i="2"/>
  <c r="I133" i="2"/>
  <c r="I127" i="2"/>
  <c r="I126" i="2"/>
  <c r="I125" i="2" l="1"/>
  <c r="I124" i="2"/>
  <c r="I123" i="2"/>
  <c r="I108" i="2" l="1"/>
  <c r="I109" i="2"/>
  <c r="I110" i="2"/>
  <c r="I111" i="2"/>
  <c r="I112" i="2"/>
  <c r="I113" i="2"/>
  <c r="I114" i="2"/>
  <c r="I115" i="2"/>
  <c r="I116" i="2"/>
  <c r="I117" i="2"/>
  <c r="I118" i="2"/>
  <c r="I119" i="2"/>
  <c r="I120" i="2"/>
  <c r="I121" i="2"/>
  <c r="I122" i="2"/>
  <c r="K28" i="2"/>
  <c r="L10" i="2"/>
  <c r="H61" i="4"/>
  <c r="G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102" i="2"/>
  <c r="I101" i="2"/>
  <c r="I100" i="2"/>
  <c r="I61" i="4" l="1"/>
  <c r="I99" i="2"/>
  <c r="I98" i="2"/>
  <c r="I93" i="2"/>
  <c r="I92" i="2"/>
  <c r="I91" i="2"/>
  <c r="I90" i="2"/>
  <c r="I89" i="2"/>
  <c r="I87" i="2"/>
  <c r="I96" i="2"/>
  <c r="I97" i="2"/>
  <c r="I103" i="2"/>
  <c r="I104" i="2"/>
  <c r="I105" i="2"/>
  <c r="I106" i="2"/>
  <c r="I60" i="2" l="1"/>
  <c r="I70" i="2"/>
  <c r="I69" i="2"/>
  <c r="I68" i="2"/>
  <c r="I67" i="2"/>
  <c r="I66" i="2"/>
  <c r="I61" i="2" l="1"/>
  <c r="I62" i="2"/>
  <c r="I63" i="2"/>
  <c r="I64" i="2"/>
  <c r="I65" i="2"/>
  <c r="I71" i="2"/>
  <c r="I107" i="2" l="1"/>
  <c r="I80" i="2"/>
  <c r="I81" i="2"/>
  <c r="I82" i="2"/>
  <c r="I83" i="2"/>
  <c r="I84" i="2"/>
  <c r="I85" i="2"/>
  <c r="I86" i="2"/>
  <c r="I88" i="2"/>
  <c r="I94" i="2"/>
  <c r="I95" i="2"/>
  <c r="I72" i="2"/>
  <c r="I73" i="2"/>
  <c r="I74" i="2"/>
  <c r="I75" i="2"/>
  <c r="I76" i="2"/>
  <c r="I77" i="2"/>
  <c r="I78" i="2"/>
  <c r="I79" i="2"/>
  <c r="I47" i="2"/>
  <c r="I48" i="2"/>
  <c r="I49" i="2"/>
  <c r="I50" i="2"/>
  <c r="I51" i="2"/>
  <c r="I52" i="2"/>
  <c r="I53" i="2"/>
  <c r="I54" i="2"/>
  <c r="I55" i="2"/>
  <c r="I56" i="2"/>
  <c r="I57" i="2"/>
  <c r="I58" i="2"/>
  <c r="I59" i="2"/>
  <c r="I35" i="2"/>
  <c r="I36" i="2"/>
  <c r="I37" i="2"/>
  <c r="I38" i="2"/>
  <c r="I39" i="2"/>
  <c r="I40" i="2"/>
  <c r="I41" i="2"/>
  <c r="I42" i="2"/>
  <c r="I43" i="2"/>
  <c r="I44" i="2"/>
  <c r="I30" i="2"/>
  <c r="I31" i="2"/>
  <c r="I32" i="2"/>
  <c r="I33" i="2"/>
  <c r="I34" i="2"/>
  <c r="I45" i="2"/>
  <c r="I46" i="2"/>
  <c r="I134" i="2"/>
  <c r="I135" i="2"/>
  <c r="I16" i="2"/>
  <c r="I17" i="2"/>
  <c r="I18" i="2"/>
  <c r="I19" i="2"/>
  <c r="I20" i="2"/>
  <c r="I21" i="2"/>
  <c r="I22" i="2"/>
  <c r="I23" i="2"/>
  <c r="I24" i="2"/>
  <c r="I25" i="2"/>
  <c r="I26" i="2"/>
  <c r="I27" i="2"/>
  <c r="I28" i="2"/>
  <c r="I29" i="2"/>
  <c r="I15" i="2"/>
  <c r="I12" i="2"/>
  <c r="I13" i="2"/>
  <c r="I14" i="2"/>
  <c r="H136" i="2"/>
  <c r="I11" i="2"/>
  <c r="I10" i="2"/>
  <c r="G31" i="3"/>
  <c r="G136" i="2"/>
  <c r="I136" i="2" l="1"/>
  <c r="G31" i="1" l="1"/>
</calcChain>
</file>

<file path=xl/sharedStrings.xml><?xml version="1.0" encoding="utf-8"?>
<sst xmlns="http://schemas.openxmlformats.org/spreadsheetml/2006/main" count="333" uniqueCount="165">
  <si>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</si>
  <si>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</si>
  <si>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</si>
  <si>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</si>
  <si>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</si>
  <si>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</si>
  <si>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</si>
  <si>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</si>
  <si>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</si>
  <si>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</si>
  <si>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</si>
  <si>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</si>
  <si>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</si>
  <si>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</si>
  <si>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</si>
  <si>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</si>
  <si>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</si>
  <si>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</si>
  <si>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r>
      <t>A) __</t>
    </r>
    <r>
      <rPr>
        <u/>
        <sz val="11"/>
        <color theme="1"/>
        <rFont val="Arial"/>
        <family val="2"/>
      </rPr>
      <t>Gadsden County School District</t>
    </r>
    <r>
      <rPr>
        <sz val="11"/>
        <color theme="1"/>
        <rFont val="Arial"/>
        <family val="2"/>
      </rPr>
      <t xml:space="preserve">
     Name of Eligible Recipient </t>
    </r>
  </si>
  <si>
    <t>Retirement for Before school teachers  @ 10%</t>
  </si>
  <si>
    <t>FICA for before school teachers @7.65%</t>
  </si>
  <si>
    <t>Retirement for after school teachers  @ 10%</t>
  </si>
  <si>
    <t>FICA for after school teachers @7.65%</t>
  </si>
  <si>
    <t>Workers comp for after school teachers @ 3%</t>
  </si>
  <si>
    <t>Workers comp for before school teachers @ 3%</t>
  </si>
  <si>
    <t>(Charter) Retirement for after school teachers @10%</t>
  </si>
  <si>
    <t>(Charter) FICA for after school teachers @7.65%</t>
  </si>
  <si>
    <t>(Charter) Workers Comp for after school teachers @ 3%</t>
  </si>
  <si>
    <t>Materials and supplies to support before and after school instruction in ELA(instructional materials that supplement approved ELA series), math (instructional materials that support approved core curricular series), science (instructional materials that support approved science series), visual and performing arts (instructional materials for instrumental play), paint sets, canvas, posters, markers, presentation boards, pencils, art supplies, math manipulatives (10 schools x $30,000/school)</t>
  </si>
  <si>
    <t>1.1, 1.2</t>
  </si>
  <si>
    <t>Fuel for after school program (50 additional miles/day x 108 days x 1.50/mile x 10 buses)</t>
  </si>
  <si>
    <t>(Charter) Fuel for after school program (50 additional miles/day x 108 days x $1.50/mile x 3 buses)</t>
  </si>
  <si>
    <t>Retirement. Benefits for teachers in the summer program @ 10%</t>
  </si>
  <si>
    <t>FICA. Benefits for teachers in the summer program @7.65%</t>
  </si>
  <si>
    <t>Insurance. Benefits for teachers in the summer program @ $5000 per teacher.</t>
  </si>
  <si>
    <t>Workers Comp. Benefits for teachers in the summer program @ 3%</t>
  </si>
  <si>
    <t>(Charter) Retirement. Benefits for teachers in the summer program @ 10%</t>
  </si>
  <si>
    <t>(Charter) Insurance. Benefits for teachers in the summer program @$5000 per teacher</t>
  </si>
  <si>
    <t>(Charter) Worker Comp. Benefits for teachers in the summer program @ 3%</t>
  </si>
  <si>
    <t>(Charter) FICA. Benefits for teachers in the summer program @ 7.65%</t>
  </si>
  <si>
    <t>Retirement. Benefits for paraprofessionals in the summer program @ 10%</t>
  </si>
  <si>
    <t>FICA. Benefits for paraprofessionals in the summer program @7.65%</t>
  </si>
  <si>
    <t>Insurance. Benefits for paraprofessionals in the summer program @ $5000 per paraprofessional.</t>
  </si>
  <si>
    <t>Workers Comp. Benefits for paraprofessionals in the summer program @ 3%</t>
  </si>
  <si>
    <t>(Charter) Retirement. Benefits for paraprofessionals in the summer program @ 10%</t>
  </si>
  <si>
    <t>(Charter) FICA for paraprofessionals in the summer program @7.65%</t>
  </si>
  <si>
    <t>(Charter) Insurance. Benefits for paraprofessionals in the summer program @$5000 per paraprofessional</t>
  </si>
  <si>
    <t>(Charter) Workers Comp for paraprofessionals in the summer program @ 3%</t>
  </si>
  <si>
    <t>Salary. Early learning specialists to support early literacy instruction and provide professional development and guidance to teachers (6 coaches [1 per elementary school] x $60,000/year)</t>
  </si>
  <si>
    <t>Benefits. Retirement for early learning specialists who support elementary schools (Prek-2) @ 10%</t>
  </si>
  <si>
    <t>Benefits. FICA for early learning specialists who support elementary schools (Prek-2) @ 7.65%</t>
  </si>
  <si>
    <t>Benefits. Insurance for early learning specialists who support elementary schools (PreK-2) @ $5000 per specialist</t>
  </si>
  <si>
    <t>Benefits. Workers comp for early learning specialists who support elementary schools (PreK-2) @ 3%</t>
  </si>
  <si>
    <t>Salaries. Bus drivers to provide transportation to students participating in after school programs (10 drivers x 2 hrs/day x 108 days x $15 hr)</t>
  </si>
  <si>
    <t>Salaries. Bus drivers to provide transportation to students participating in summer programs (10 drivers x 2 hrs/day x 38 days x $15 hr)</t>
  </si>
  <si>
    <t>Fuel for summer program (100 miles/day x 38 days x 1.50/mile x 10 buses)</t>
  </si>
  <si>
    <t>2.F.1</t>
  </si>
  <si>
    <t>FICA. Benefits for ELL teachers for afterschool @ 7.65%</t>
  </si>
  <si>
    <t>Retirement. Benefits for EL teachers for afterschool @ 10%</t>
  </si>
  <si>
    <t>Workers Comp. Benefits for ELL teachers @3%</t>
  </si>
  <si>
    <t>Insurance. Benefits for ELL teachers @ $5000 per teacher</t>
  </si>
  <si>
    <t>Classroom teachers - Salaries for six certified summer school teachers to work in the Intensive English summer school program. K, 1-3, 4-5, 6-8, Newly arrived, &amp; HS ELL. 6 teachers x 8 hours per day x 4 days per week x $25/hr x 6 weeks.</t>
  </si>
  <si>
    <t>2.F.2</t>
  </si>
  <si>
    <t>Retirement. Benefits for summer school teachers for ELL support @ 10%</t>
  </si>
  <si>
    <t>FICA. Benefits for summer school teachers for ELL support @ 7.65%</t>
  </si>
  <si>
    <t>Group insurance. Benefits for summer school teachers for ELL support @ $5000 per teacher</t>
  </si>
  <si>
    <t>Workers Comp. Benefits for summer school teachers for ELL support @ 3%</t>
  </si>
  <si>
    <t>2.F.3</t>
  </si>
  <si>
    <t>Salary. Classroom Teacher for NewComer Classroom to help students transition to the new learning environment @ $45,000.</t>
  </si>
  <si>
    <t>Retirement. Benefits for teacher for newcomer class @ 10%</t>
  </si>
  <si>
    <t>FICA. Benefits for teacher for newcomer class @ 7.65%</t>
  </si>
  <si>
    <t>Insurance. Benefits for teacher for newcomer class @ $5000</t>
  </si>
  <si>
    <t>Workers Comp. Benefits for teacher for newcomer class @ 3%</t>
  </si>
  <si>
    <t>2.F.4</t>
  </si>
  <si>
    <t>Salary. Bilingual educational paraprofessional:   to work in schools with the ELL program for 6 paraprofessionals x  20 weeks x 5 days/week x 6 hours/day x $15.00 per hour.</t>
  </si>
  <si>
    <t>Retirement. Benefits for bilingual educational paraprofessional6 to support instruction for ELL students @ 10%</t>
  </si>
  <si>
    <t>FICA. Benefits for bilingual educational paraprofessionals to suppor instruction for ELL students @ 7.65%</t>
  </si>
  <si>
    <t>Workers Comp. Benefits for bilingual paraprofessionals for ELL support @ 3%</t>
  </si>
  <si>
    <t>Group insurance. Benefits for bilingual paraprofessionals for ELL support @ $5000 per paraprofessional</t>
  </si>
  <si>
    <t>Retirement. Benefits for educational paraprofessional for NewCommer classroom to help students transition to the new learning environment @10%</t>
  </si>
  <si>
    <t>FICAt. Benefits for educational paraprofessional for NewCommer classroom to help students transition to the new learning environment @ 7.65%</t>
  </si>
  <si>
    <t>Group insurance. Benefits for educational paraprofessional for NewCommer classroom to help students transition to the new learning environment @ $5000</t>
  </si>
  <si>
    <t>Workers Comp. Benefits for educational paraprofessional for NewCommer classroom to help students transition to the new learning environment @ 3%</t>
  </si>
  <si>
    <t>Salary. Educational paraprofessional for NewComer (ELL) Classroom to help students transition to the new learning environment @ $15,000 annual</t>
  </si>
  <si>
    <t>Salary. Classroom teachers - Salaries for 6 certified afterschool teachers to provide supplemental instruction in the English Learner after-school program. Teachers will work 4 days per week, 2 hours per day @ $25/hr for 20 weeks.</t>
  </si>
  <si>
    <t>Charter 1/3</t>
  </si>
  <si>
    <t>(Charter) School psychologist to support mental health wellness to address adverse childhood experiences, COVID-19 impact and events associated with violence (2 psychologists - one primary; one secondary) 2 x $45,000)</t>
  </si>
  <si>
    <t>(Charter) Retirement. Benefits for school psychologists @10%</t>
  </si>
  <si>
    <t>(Charter) FICA. Benefits for school psychologists @ 7.65%</t>
  </si>
  <si>
    <t>(Charter) Workers Comp. Benefits for school psychologists @ 3%</t>
  </si>
  <si>
    <t>(Charter) Group insurance. Benefits for school psychologists @ $5000 x 2</t>
  </si>
  <si>
    <t>(Charter) Materials and supplies to support mental health awareness instruction, support and development to include curriculum materials, books, binders, journals, paper, pencils, pens, markers)</t>
  </si>
  <si>
    <t>(Charter) Materials and supplies to promote health and wellnes through age-apprpriate outdoor physical activities</t>
  </si>
  <si>
    <t>(Charter) Salary. Early learning specialists to support early literacy instruction and provide professional development and guidance to teachers ($60,000/year)</t>
  </si>
  <si>
    <t>(Charter) Benefits. Retirement @ 10%</t>
  </si>
  <si>
    <t>(Charter) Benefits. FICA @7.65%</t>
  </si>
  <si>
    <t>(Charter) Benefits. Group insurance @$5000</t>
  </si>
  <si>
    <t>(Charter) Benefits. Workers comp @ 3%</t>
  </si>
  <si>
    <t>(Charter) Materials and supplies to support after school instruction in ELA(instructional materials that supplement approved ELA series), math (instructional materials that support approved core curricular series), science (instructional materials that support approved science series, science labs - wet), visual and performing arts (instructional materials for instrumental play), paint sets, canvas, posters, markers, presentation boards, pencils, art supplies, math manipulatives</t>
  </si>
  <si>
    <t>(Charter) Instructional materials and supplies to support intervention and acceleration in reading to address learning loss, build foundational skills as aligned with B.E.S.T. standards (PreK - 3)(Supplemental materials that are research-based, complimenting the approved CERP)</t>
  </si>
  <si>
    <t>(Charter) Salaries. Bus drivers to provide transportation to students participating in after school programs (3 drivers x 2 hrs/day x 108 days x $25)</t>
  </si>
  <si>
    <t>(Charter) Salary. Paraprofessionals to support fragile students who participate in summer camps focused on early literacy, ELA, math, and transitiona camps to improve student success when entering middle school and high schools (5 paraprofessionals x 38 days x 6 hrs/day x $25/hr)</t>
  </si>
  <si>
    <t>(Charter) Salary. Parent/Community Liaison to support and promote family and community engagement to strengthen partnerships between home and school</t>
  </si>
  <si>
    <t>(Charter) Retirement benefits @10%</t>
  </si>
  <si>
    <t>(Charter) FICA. Benefits @ 7.65%</t>
  </si>
  <si>
    <t>(Charter) Salaries. Teachers to provide additional support during after school hours (10 teachers x 2hrs/day x 108 days x $35 hr)</t>
  </si>
  <si>
    <t xml:space="preserve">(Charter) Salary. Teachers to provide summer instruction focused on early literacy, ELA, math and transition camps to increase student success when moving from elementary to middle and middle to high (10 teachers x 38 days x 6 hrs/day x $35/hr) </t>
  </si>
  <si>
    <t>(Charter) Materials and supplies to support parent and community engagement (posters, paper, markers, manipulatives to support homework assistance, pencils, pens, folders)</t>
  </si>
  <si>
    <t>(Charter) Non-capitalized furniture, fixtures and equipment. Replace student ativity and workstations with universally designed and easily sanitized stations</t>
  </si>
  <si>
    <t>(Charter) Capitalized furniture, fixtures and equipment. Replace student activity and workstations with universally designed and easily sanitized stations</t>
  </si>
  <si>
    <t>(Charter) Contracted services to provide training to parents in assisting students with academics outside of regular school time.</t>
  </si>
  <si>
    <t>(Charter) Professional development to include conference registration, travel, accommodations and per diem, where applicable</t>
  </si>
  <si>
    <t>(Charter) Software licenses to include progress monitoring, intervention, acceleration, instruction</t>
  </si>
  <si>
    <t>(Charter) Stipends for teachers to participate in planning for continuity of instructional services, professional development activities based on identified student needs</t>
  </si>
  <si>
    <t>Capitalized furniture, fixtures and equipment. To replace student activity and work stations with universally designed units that promote social distancing and improved sanitation.</t>
  </si>
  <si>
    <t>Non-capitalized furniture, fixtures and equipment. To replace student activity and work stations with universally designed units that promote social distancing and improved sanitation.</t>
  </si>
  <si>
    <t>Capitalized computer hardware and technology-related infrastructure. Devices, access points for parents to improve skills so that they are able to assist students with academics, to build literacy skills in adult family members and to strengthen home-school connection.</t>
  </si>
  <si>
    <t>Salary. Psychologists to support students experiencing behavioral, social and or academic challenges based on attendance, discipline and course performance (5 psychologists x $60,000 x 2 years)</t>
  </si>
  <si>
    <t>Retirement. Benefits for psychologists @ 10%</t>
  </si>
  <si>
    <t>FICA. Benefits for psychologists @ 7.65%</t>
  </si>
  <si>
    <t>Group insurance for psychologists @ $5000 each</t>
  </si>
  <si>
    <t>Workers Comp. Benefits for psychologists @ 3%</t>
  </si>
  <si>
    <t xml:space="preserve">Salaries. Teachers to provide additional support during before school hours (5 schools x 4 teachers/school x 1 hr/day x 180 days x $35 hr) </t>
  </si>
  <si>
    <t xml:space="preserve">Salaries. Teachers to provide additional support during after school hours (10 schools x 5 teachers/school x 2 hr/day x 108 days x $35 hr) </t>
  </si>
  <si>
    <t>Salary. Teachers to support summer instruction, focused on early literacy, ELA, math and transition camps to increase student success when moving from elementary to middle school and middle school to high school (10 schools x 10 teachers/school x 38 days x 6 hrs/day x $35/hr)</t>
  </si>
  <si>
    <t>Salary. Paraprofessionals to support fragile students who participate in summer camps focused on early literacy, ELA, math and transition camps (10 schools x 10 paraprofessionals/school x 38 days x 6 hrs/day x $20/hr)</t>
  </si>
  <si>
    <t>Technology Related Rental: Licenses for Star Assessments - Early Literacy, Math, Reading for Pre and Post assessments of English Learners during the summer program. $750 platform fee, a minimum of 100 licenses per school @ $5.10 each to used during the summer program. (Multiple years)</t>
  </si>
  <si>
    <t>Materials and supplies to support mental health awareness instruction, support and development to include curriculum materials, books, binders, journals, paper, pencils, pens, markers)</t>
  </si>
  <si>
    <t>Salary. Project manager to ensure full implementation of activities of the ESSER III ($55,000 year x 3 years)</t>
  </si>
  <si>
    <t>Benefits. Retirement for project manager @10%</t>
  </si>
  <si>
    <t>Benefits. FICA for project manager @ 7.65%</t>
  </si>
  <si>
    <t>Benefits. Group insurance for project manager ($5000 x 3 years)</t>
  </si>
  <si>
    <t>Benefits. Workers comp for project manager (@ 3%)</t>
  </si>
  <si>
    <t>Indirect cost @ 4.91%</t>
  </si>
  <si>
    <t>Mobile unit to safely transport meals during non-school hours and or when schools are closed for extended periods of time (1 vehicle x 3 communities -$40,000/vehicle)</t>
  </si>
  <si>
    <t>Stipends for participants to plan and develop effective instructional programs and progress monitoring resources that address learning loss</t>
  </si>
  <si>
    <t>High interest, low readability novels that are culturally sensitive which can be used to improve literacy rates for parents</t>
  </si>
  <si>
    <t>Library books for all media centers that are culturally sensitive</t>
  </si>
  <si>
    <t xml:space="preserve">Stipends for support staff to attend professional development activities focused on minimizing the spread of infectious viruses and diseases, including but not lmited to COVID-19 and its variants </t>
  </si>
  <si>
    <t>Materials and supplies to minimize the spread of infectious viruses and diseases, including but not limited to COVID-19 and its variants (cleaning supplies, cleaning solutions, disposable towels, disposals for hazardous waste and materials, sanitizers)</t>
  </si>
  <si>
    <t>Fuel for mobile units to safely transport meals duirng non-school hours</t>
  </si>
  <si>
    <t>Repairs to create "Wellness Rooms"  to provide and promote improved mental and emotional health wellness, physical wellness for students, staff and administrators</t>
  </si>
  <si>
    <t>Capitalized furniture, fixtures and equipment. To equip "Wellness Rooms" to provide and promote improved mental and emotional health wellness, physical wellness for students.</t>
  </si>
  <si>
    <t>Non-capitalized furniture, fixtures and equipment. To equip "Wellness Rooms" to provide and promote improved mental and emotional health wellness, physical wellness for students</t>
  </si>
  <si>
    <t>2(A)</t>
  </si>
  <si>
    <t>2(I)</t>
  </si>
  <si>
    <t>Capitalized computer hardware and technology-related infrastructure. Assistive technology devices, access points for parents to improve skills so that they are able to assist students with academics, to build literacy skills in adult family members and to strengthen home-school connection.</t>
  </si>
  <si>
    <t>2(H)</t>
  </si>
  <si>
    <t>2(J)</t>
  </si>
  <si>
    <t>2(L)</t>
  </si>
  <si>
    <t>2(M)</t>
  </si>
  <si>
    <t>1, 2</t>
  </si>
  <si>
    <t>1.1, 2(N)</t>
  </si>
  <si>
    <t>1,2</t>
  </si>
  <si>
    <t>1.2, 2(N)</t>
  </si>
  <si>
    <t>2(M), 2(N)</t>
  </si>
  <si>
    <t>2.F.1, 2(N)</t>
  </si>
  <si>
    <t>2(S)</t>
  </si>
  <si>
    <t>Materials and supplies to equip mobile unit to transport meals safely($20,000 x 3)</t>
  </si>
  <si>
    <t xml:space="preserve">Materials and supplies to promote health and wellness through age-apprpriate outdoor physical activities </t>
  </si>
  <si>
    <t>2(A), 2-C, 2(K)</t>
  </si>
  <si>
    <t>2(B), 2-C, 2(K)</t>
  </si>
  <si>
    <t>(Charter) Materials and supplies to promote health and wellness through age-apprpriate outdoor physical activities</t>
  </si>
  <si>
    <t>2(F)</t>
  </si>
  <si>
    <t>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</si>
</sst>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u/>
      <sz val="11"/>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44" fontId="0" fillId="0" borderId="1" xfId="1" applyFont="1" applyBorder="1" applyAlignment="1">
      <alignment horizontal="left" vertical="top"/>
    </xf>
    <xf numFmtId="49" fontId="0" fillId="0" borderId="1" xfId="0" applyNumberFormat="1" applyBorder="1" applyAlignment="1">
      <alignment horizontal="left" vertical="top"/>
    </xf>
    <xf numFmtId="0" fontId="0" fillId="0" borderId="1" xfId="0" applyBorder="1" applyAlignment="1">
      <alignment horizontal="center" vertical="center"/>
    </xf>
    <xf numFmtId="44" fontId="0" fillId="0" borderId="1" xfId="1" applyFont="1" applyBorder="1"/>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1" xfId="0" applyBorder="1"/>
    <xf numFmtId="49" fontId="0" fillId="0" borderId="1" xfId="0" applyNumberFormat="1" applyBorder="1" applyAlignment="1">
      <alignment horizontal="left" vertical="top" wrapText="1"/>
    </xf>
    <xf numFmtId="44" fontId="0" fillId="0" borderId="0" xfId="0" applyNumberFormat="1"/>
    <xf numFmtId="44" fontId="0" fillId="0" borderId="1" xfId="0" applyNumberFormat="1" applyBorder="1"/>
    <xf numFmtId="44" fontId="0" fillId="0" borderId="1" xfId="0" applyNumberFormat="1" applyBorder="1" applyAlignment="1">
      <alignment vertical="top"/>
    </xf>
    <xf numFmtId="44" fontId="0" fillId="0" borderId="1" xfId="1" applyNumberFormat="1" applyFont="1" applyBorder="1" applyAlignment="1">
      <alignment horizontal="right" vertical="top"/>
    </xf>
    <xf numFmtId="44" fontId="0" fillId="0" borderId="1" xfId="0" applyNumberFormat="1" applyBorder="1" applyAlignment="1">
      <alignment horizontal="right" vertical="top"/>
    </xf>
    <xf numFmtId="0" fontId="0" fillId="0" borderId="1" xfId="0" applyBorder="1" applyAlignment="1">
      <alignment horizontal="center" vertical="center" wrapText="1"/>
    </xf>
    <xf numFmtId="0" fontId="0" fillId="0" borderId="0" xfId="0" applyAlignment="1">
      <alignment horizontal="center" wrapText="1"/>
    </xf>
    <xf numFmtId="0" fontId="6" fillId="0" borderId="0" xfId="0" applyFont="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32</xdr:row>
      <xdr:rowOff>1077</xdr:rowOff>
    </xdr:from>
    <xdr:to>
      <xdr:col>8</xdr:col>
      <xdr:colOff>950594</xdr:colOff>
      <xdr:row>34</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409575</xdr:colOff>
      <xdr:row>137</xdr:row>
      <xdr:rowOff>1077</xdr:rowOff>
    </xdr:from>
    <xdr:to>
      <xdr:col>8</xdr:col>
      <xdr:colOff>950594</xdr:colOff>
      <xdr:row>139</xdr:row>
      <xdr:rowOff>120015</xdr:rowOff>
    </xdr:to>
    <xdr:pic>
      <xdr:nvPicPr>
        <xdr:cNvPr id="2" name="Picture 3" descr="FDOE Logo_Small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409575</xdr:colOff>
      <xdr:row>32</xdr:row>
      <xdr:rowOff>1077</xdr:rowOff>
    </xdr:from>
    <xdr:to>
      <xdr:col>8</xdr:col>
      <xdr:colOff>950594</xdr:colOff>
      <xdr:row>34</xdr:row>
      <xdr:rowOff>120015</xdr:rowOff>
    </xdr:to>
    <xdr:pic>
      <xdr:nvPicPr>
        <xdr:cNvPr id="2" name="Picture 3" descr="FDOE Logo_Small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409575</xdr:colOff>
      <xdr:row>62</xdr:row>
      <xdr:rowOff>1077</xdr:rowOff>
    </xdr:from>
    <xdr:to>
      <xdr:col>8</xdr:col>
      <xdr:colOff>950594</xdr:colOff>
      <xdr:row>64</xdr:row>
      <xdr:rowOff>120015</xdr:rowOff>
    </xdr:to>
    <xdr:pic>
      <xdr:nvPicPr>
        <xdr:cNvPr id="2" name="Picture 3" descr="FDOE Logo_Small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59484702"/>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topLeftCell="A6" workbookViewId="0">
      <selection activeCell="G10" sqref="G10"/>
    </sheetView>
  </sheetViews>
  <sheetFormatPr baseColWidth="10" defaultColWidth="8.83203125" defaultRowHeight="15" x14ac:dyDescent="0.2"/>
  <cols>
    <col min="1" max="1" width="8.6640625" bestFit="1" customWidth="1"/>
    <col min="2" max="2" width="7.1640625" customWidth="1"/>
    <col min="3" max="3" width="10.1640625" customWidth="1"/>
    <col min="4" max="4" width="9.6640625" customWidth="1"/>
    <col min="5" max="5" width="42.6640625" customWidth="1"/>
    <col min="6" max="6" width="8.1640625" bestFit="1" customWidth="1"/>
    <col min="7" max="9" width="21.5" customWidth="1"/>
  </cols>
  <sheetData>
    <row r="1" spans="1:9" x14ac:dyDescent="0.2">
      <c r="A1" s="22" t="s">
        <v>18</v>
      </c>
      <c r="B1" s="23"/>
      <c r="C1" s="23"/>
      <c r="D1" s="23"/>
      <c r="H1" s="24" t="s">
        <v>17</v>
      </c>
      <c r="I1" s="25"/>
    </row>
    <row r="2" spans="1:9" x14ac:dyDescent="0.2">
      <c r="A2" s="23"/>
      <c r="B2" s="23"/>
      <c r="C2" s="23"/>
      <c r="D2" s="23"/>
      <c r="H2" s="25"/>
      <c r="I2" s="25"/>
    </row>
    <row r="3" spans="1:9" x14ac:dyDescent="0.2">
      <c r="A3" s="22" t="s">
        <v>8</v>
      </c>
      <c r="B3" s="23"/>
      <c r="C3" s="23"/>
      <c r="D3" s="23"/>
      <c r="H3" s="25"/>
      <c r="I3" s="25"/>
    </row>
    <row r="4" spans="1:9" x14ac:dyDescent="0.2">
      <c r="A4" s="23"/>
      <c r="B4" s="23"/>
      <c r="C4" s="23"/>
      <c r="D4" s="23"/>
    </row>
    <row r="6" spans="1:9" ht="23.25" customHeight="1" x14ac:dyDescent="0.25">
      <c r="A6" s="28" t="s">
        <v>3</v>
      </c>
      <c r="B6" s="28"/>
      <c r="C6" s="28"/>
      <c r="D6" s="28"/>
      <c r="E6" s="28"/>
      <c r="F6" s="28"/>
      <c r="G6" s="28"/>
      <c r="H6" s="28"/>
      <c r="I6" s="28"/>
    </row>
    <row r="7" spans="1:9" ht="23.25" customHeight="1" x14ac:dyDescent="0.25">
      <c r="A7" s="28" t="s">
        <v>15</v>
      </c>
      <c r="B7" s="28"/>
      <c r="C7" s="28"/>
      <c r="D7" s="28"/>
      <c r="E7" s="28"/>
      <c r="F7" s="28"/>
      <c r="G7" s="28"/>
      <c r="H7" s="28"/>
      <c r="I7" s="28"/>
    </row>
    <row r="9" spans="1:9" ht="43" x14ac:dyDescent="0.2">
      <c r="A9" s="1" t="s">
        <v>0</v>
      </c>
      <c r="B9" s="1" t="s">
        <v>1</v>
      </c>
      <c r="C9" s="2" t="s">
        <v>9</v>
      </c>
      <c r="D9" s="2" t="s">
        <v>10</v>
      </c>
      <c r="E9" s="1" t="s">
        <v>2</v>
      </c>
      <c r="F9" s="2" t="s">
        <v>4</v>
      </c>
      <c r="G9" s="2" t="s">
        <v>13</v>
      </c>
      <c r="H9" s="10" t="s">
        <v>12</v>
      </c>
      <c r="I9" s="11" t="s">
        <v>14</v>
      </c>
    </row>
    <row r="10" spans="1:9" ht="20" customHeight="1" x14ac:dyDescent="0.2">
      <c r="A10" s="5">
        <v>5100</v>
      </c>
      <c r="B10" s="5">
        <v>120</v>
      </c>
      <c r="C10" s="5"/>
      <c r="D10" s="5"/>
      <c r="E10" s="4"/>
      <c r="F10" s="5"/>
      <c r="G10" s="3"/>
      <c r="H10" s="12"/>
      <c r="I10" s="12"/>
    </row>
    <row r="11" spans="1:9" ht="20" customHeight="1" x14ac:dyDescent="0.2">
      <c r="A11" s="5"/>
      <c r="B11" s="5"/>
      <c r="C11" s="5"/>
      <c r="D11" s="5"/>
      <c r="E11" s="4"/>
      <c r="F11" s="5"/>
      <c r="G11" s="3"/>
      <c r="H11" s="12"/>
      <c r="I11" s="12"/>
    </row>
    <row r="12" spans="1:9" ht="20" customHeight="1" x14ac:dyDescent="0.2">
      <c r="A12" s="5"/>
      <c r="B12" s="5"/>
      <c r="C12" s="5"/>
      <c r="D12" s="5"/>
      <c r="E12" s="4"/>
      <c r="F12" s="5"/>
      <c r="G12" s="3"/>
      <c r="H12" s="12"/>
      <c r="I12" s="12"/>
    </row>
    <row r="13" spans="1:9" ht="20" customHeight="1" x14ac:dyDescent="0.2">
      <c r="A13" s="5"/>
      <c r="B13" s="5"/>
      <c r="C13" s="5"/>
      <c r="D13" s="5"/>
      <c r="E13" s="4"/>
      <c r="F13" s="5"/>
      <c r="G13" s="3"/>
      <c r="H13" s="12"/>
      <c r="I13" s="12"/>
    </row>
    <row r="14" spans="1:9" ht="20" customHeight="1" x14ac:dyDescent="0.2">
      <c r="A14" s="5"/>
      <c r="B14" s="5"/>
      <c r="C14" s="5"/>
      <c r="D14" s="5"/>
      <c r="E14" s="4"/>
      <c r="F14" s="5"/>
      <c r="G14" s="3"/>
      <c r="H14" s="12"/>
      <c r="I14" s="12"/>
    </row>
    <row r="15" spans="1:9" ht="20" customHeight="1" x14ac:dyDescent="0.2">
      <c r="A15" s="5"/>
      <c r="B15" s="5"/>
      <c r="C15" s="5"/>
      <c r="D15" s="5"/>
      <c r="E15" s="4"/>
      <c r="F15" s="5"/>
      <c r="G15" s="3"/>
      <c r="H15" s="12"/>
      <c r="I15" s="12"/>
    </row>
    <row r="16" spans="1:9" ht="20" customHeight="1" x14ac:dyDescent="0.2">
      <c r="A16" s="5"/>
      <c r="B16" s="5"/>
      <c r="C16" s="5"/>
      <c r="D16" s="5"/>
      <c r="E16" s="4"/>
      <c r="F16" s="5"/>
      <c r="G16" s="3"/>
      <c r="H16" s="12"/>
      <c r="I16" s="12"/>
    </row>
    <row r="17" spans="1:9" ht="20" customHeight="1" x14ac:dyDescent="0.2">
      <c r="A17" s="5"/>
      <c r="B17" s="5"/>
      <c r="C17" s="5"/>
      <c r="D17" s="5"/>
      <c r="E17" s="4"/>
      <c r="F17" s="5"/>
      <c r="G17" s="3"/>
      <c r="H17" s="12"/>
      <c r="I17" s="12"/>
    </row>
    <row r="18" spans="1:9" ht="20" customHeight="1" x14ac:dyDescent="0.2">
      <c r="A18" s="5"/>
      <c r="B18" s="5"/>
      <c r="C18" s="5"/>
      <c r="D18" s="5"/>
      <c r="E18" s="4"/>
      <c r="F18" s="5"/>
      <c r="G18" s="3"/>
      <c r="H18" s="12"/>
      <c r="I18" s="12"/>
    </row>
    <row r="19" spans="1:9" ht="20" customHeight="1" x14ac:dyDescent="0.2">
      <c r="A19" s="5"/>
      <c r="B19" s="5"/>
      <c r="C19" s="5"/>
      <c r="D19" s="5"/>
      <c r="E19" s="4"/>
      <c r="F19" s="5"/>
      <c r="G19" s="3"/>
      <c r="H19" s="12"/>
      <c r="I19" s="12"/>
    </row>
    <row r="20" spans="1:9" ht="20" customHeight="1" x14ac:dyDescent="0.2">
      <c r="A20" s="5"/>
      <c r="B20" s="5"/>
      <c r="C20" s="5"/>
      <c r="D20" s="5"/>
      <c r="E20" s="4"/>
      <c r="F20" s="5"/>
      <c r="G20" s="3"/>
      <c r="H20" s="12"/>
      <c r="I20" s="12"/>
    </row>
    <row r="21" spans="1:9" ht="20" customHeight="1" x14ac:dyDescent="0.2">
      <c r="A21" s="5"/>
      <c r="B21" s="5"/>
      <c r="C21" s="5"/>
      <c r="D21" s="5"/>
      <c r="E21" s="4"/>
      <c r="F21" s="5"/>
      <c r="G21" s="3"/>
      <c r="H21" s="12"/>
      <c r="I21" s="12"/>
    </row>
    <row r="22" spans="1:9" ht="20" customHeight="1" x14ac:dyDescent="0.2">
      <c r="A22" s="5"/>
      <c r="B22" s="5"/>
      <c r="C22" s="5"/>
      <c r="D22" s="5"/>
      <c r="E22" s="4"/>
      <c r="F22" s="5"/>
      <c r="G22" s="3"/>
      <c r="H22" s="12"/>
      <c r="I22" s="12"/>
    </row>
    <row r="23" spans="1:9" ht="20" customHeight="1" x14ac:dyDescent="0.2">
      <c r="A23" s="5"/>
      <c r="B23" s="5"/>
      <c r="C23" s="5"/>
      <c r="D23" s="5"/>
      <c r="E23" s="4"/>
      <c r="F23" s="5"/>
      <c r="G23" s="3"/>
      <c r="H23" s="12"/>
      <c r="I23" s="12"/>
    </row>
    <row r="24" spans="1:9" ht="20" customHeight="1" x14ac:dyDescent="0.2">
      <c r="A24" s="5"/>
      <c r="B24" s="5"/>
      <c r="C24" s="5"/>
      <c r="D24" s="5"/>
      <c r="E24" s="4"/>
      <c r="F24" s="5"/>
      <c r="G24" s="3"/>
      <c r="H24" s="12"/>
      <c r="I24" s="12"/>
    </row>
    <row r="25" spans="1:9" ht="20" customHeight="1" x14ac:dyDescent="0.2">
      <c r="A25" s="5"/>
      <c r="B25" s="5"/>
      <c r="C25" s="5"/>
      <c r="D25" s="5"/>
      <c r="E25" s="4"/>
      <c r="F25" s="5"/>
      <c r="G25" s="3"/>
      <c r="H25" s="12"/>
      <c r="I25" s="12"/>
    </row>
    <row r="26" spans="1:9" ht="20" customHeight="1" x14ac:dyDescent="0.2">
      <c r="A26" s="5"/>
      <c r="B26" s="5"/>
      <c r="C26" s="5"/>
      <c r="D26" s="5"/>
      <c r="E26" s="4"/>
      <c r="F26" s="5"/>
      <c r="G26" s="3"/>
      <c r="H26" s="12"/>
      <c r="I26" s="12"/>
    </row>
    <row r="27" spans="1:9" ht="20" customHeight="1" x14ac:dyDescent="0.2">
      <c r="A27" s="5"/>
      <c r="B27" s="5"/>
      <c r="C27" s="5"/>
      <c r="D27" s="5"/>
      <c r="E27" s="4"/>
      <c r="F27" s="5"/>
      <c r="G27" s="3"/>
      <c r="H27" s="12"/>
      <c r="I27" s="12"/>
    </row>
    <row r="28" spans="1:9" ht="20" customHeight="1" x14ac:dyDescent="0.2">
      <c r="A28" s="5"/>
      <c r="B28" s="5"/>
      <c r="C28" s="5"/>
      <c r="D28" s="5"/>
      <c r="E28" s="4"/>
      <c r="F28" s="5"/>
      <c r="G28" s="3"/>
      <c r="H28" s="12"/>
      <c r="I28" s="12"/>
    </row>
    <row r="29" spans="1:9" ht="20" customHeight="1" x14ac:dyDescent="0.2">
      <c r="A29" s="5"/>
      <c r="B29" s="5"/>
      <c r="C29" s="5"/>
      <c r="D29" s="5"/>
      <c r="E29" s="4"/>
      <c r="F29" s="5"/>
      <c r="G29" s="3"/>
      <c r="H29" s="12"/>
      <c r="I29" s="12"/>
    </row>
    <row r="30" spans="1:9" ht="20" customHeight="1" x14ac:dyDescent="0.2">
      <c r="A30" s="5"/>
      <c r="B30" s="5"/>
      <c r="C30" s="5"/>
      <c r="D30" s="5"/>
      <c r="E30" s="4"/>
      <c r="F30" s="5"/>
      <c r="G30" s="3"/>
      <c r="H30" s="12"/>
      <c r="I30" s="12"/>
    </row>
    <row r="31" spans="1:9" x14ac:dyDescent="0.2">
      <c r="A31" s="26" t="s">
        <v>5</v>
      </c>
      <c r="B31" s="26"/>
      <c r="C31" s="26"/>
      <c r="D31" s="26"/>
      <c r="E31" s="26"/>
      <c r="F31" s="26"/>
      <c r="G31" s="6">
        <f>SUM(G10:G30)</f>
        <v>0</v>
      </c>
      <c r="H31" s="12"/>
      <c r="I31" s="12"/>
    </row>
    <row r="33" spans="1:8" x14ac:dyDescent="0.2">
      <c r="A33" s="27" t="s">
        <v>16</v>
      </c>
      <c r="B33" s="27"/>
      <c r="C33" s="27"/>
      <c r="H33" s="7"/>
    </row>
    <row r="34" spans="1:8" x14ac:dyDescent="0.2">
      <c r="A34" s="9"/>
      <c r="B34" s="9"/>
      <c r="C34" s="8" t="s">
        <v>7</v>
      </c>
      <c r="D34" s="21" t="s">
        <v>6</v>
      </c>
      <c r="E34" s="21"/>
      <c r="F34" s="9"/>
      <c r="G34" s="9"/>
      <c r="H34" s="7"/>
    </row>
    <row r="36" spans="1:8" x14ac:dyDescent="0.2">
      <c r="A36" s="20" t="s">
        <v>11</v>
      </c>
      <c r="B36" s="20"/>
      <c r="C36" s="20"/>
      <c r="D36" s="20"/>
      <c r="E36" s="20"/>
      <c r="F36" s="20"/>
      <c r="G36" s="20"/>
    </row>
  </sheetData>
  <mergeCells count="9">
    <mergeCell ref="A36:G36"/>
    <mergeCell ref="D34:E34"/>
    <mergeCell ref="A1:D2"/>
    <mergeCell ref="H1:I3"/>
    <mergeCell ref="A3:D4"/>
    <mergeCell ref="A31:F31"/>
    <mergeCell ref="A33:C33"/>
    <mergeCell ref="A7:I7"/>
    <mergeCell ref="A6:I6"/>
  </mergeCells>
  <pageMargins left="0.7" right="0.7" top="0.75" bottom="0.75" header="0.3" footer="0.3"/>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1"/>
  <sheetViews>
    <sheetView tabSelected="1" topLeftCell="A7" zoomScaleNormal="100" workbookViewId="0">
      <selection activeCell="I9" sqref="I9"/>
    </sheetView>
  </sheetViews>
  <sheetFormatPr baseColWidth="10" defaultColWidth="8.83203125" defaultRowHeight="15" x14ac:dyDescent="0.2"/>
  <cols>
    <col min="1" max="1" width="8.6640625" bestFit="1" customWidth="1"/>
    <col min="2" max="2" width="7.1640625" customWidth="1"/>
    <col min="3" max="3" width="10.1640625" customWidth="1"/>
    <col min="4" max="4" width="12.83203125" customWidth="1"/>
    <col min="5" max="5" width="42.6640625" customWidth="1"/>
    <col min="6" max="6" width="8.1640625" bestFit="1" customWidth="1"/>
    <col min="7" max="9" width="21.5" customWidth="1"/>
    <col min="11" max="11" width="14.33203125" bestFit="1" customWidth="1"/>
    <col min="12" max="12" width="13.83203125" customWidth="1"/>
  </cols>
  <sheetData>
    <row r="1" spans="1:12" x14ac:dyDescent="0.2">
      <c r="A1" s="22" t="s">
        <v>18</v>
      </c>
      <c r="B1" s="23"/>
      <c r="C1" s="23"/>
      <c r="D1" s="23"/>
      <c r="H1" s="24" t="s">
        <v>17</v>
      </c>
      <c r="I1" s="25"/>
    </row>
    <row r="2" spans="1:12" x14ac:dyDescent="0.2">
      <c r="A2" s="23"/>
      <c r="B2" s="23"/>
      <c r="C2" s="23"/>
      <c r="D2" s="23"/>
      <c r="H2" s="25"/>
      <c r="I2" s="25"/>
    </row>
    <row r="3" spans="1:12" x14ac:dyDescent="0.2">
      <c r="A3" s="22" t="s">
        <v>8</v>
      </c>
      <c r="B3" s="23"/>
      <c r="C3" s="23"/>
      <c r="D3" s="23"/>
      <c r="H3" s="25"/>
      <c r="I3" s="25"/>
    </row>
    <row r="4" spans="1:12" x14ac:dyDescent="0.2">
      <c r="A4" s="23"/>
      <c r="B4" s="23"/>
      <c r="C4" s="23"/>
      <c r="D4" s="23"/>
    </row>
    <row r="6" spans="1:12" ht="23.25" customHeight="1" x14ac:dyDescent="0.25">
      <c r="A6" s="28" t="s">
        <v>3</v>
      </c>
      <c r="B6" s="28"/>
      <c r="C6" s="28"/>
      <c r="D6" s="28"/>
      <c r="E6" s="28"/>
      <c r="F6" s="28"/>
      <c r="G6" s="28"/>
      <c r="H6" s="28"/>
      <c r="I6" s="28"/>
    </row>
    <row r="7" spans="1:12" ht="23.25" customHeight="1" x14ac:dyDescent="0.25">
      <c r="A7" s="28" t="s">
        <v>15</v>
      </c>
      <c r="B7" s="28"/>
      <c r="C7" s="28"/>
      <c r="D7" s="28"/>
      <c r="E7" s="28"/>
      <c r="F7" s="28"/>
      <c r="G7" s="28"/>
      <c r="H7" s="28"/>
      <c r="I7" s="28"/>
    </row>
    <row r="9" spans="1:12" ht="43" x14ac:dyDescent="0.2">
      <c r="A9" s="1" t="s">
        <v>0</v>
      </c>
      <c r="B9" s="1" t="s">
        <v>1</v>
      </c>
      <c r="C9" s="2" t="s">
        <v>9</v>
      </c>
      <c r="D9" s="2" t="s">
        <v>10</v>
      </c>
      <c r="E9" s="1" t="s">
        <v>2</v>
      </c>
      <c r="F9" s="2" t="s">
        <v>4</v>
      </c>
      <c r="G9" s="2" t="s">
        <v>13</v>
      </c>
      <c r="H9" s="10" t="s">
        <v>12</v>
      </c>
      <c r="I9" s="11" t="s">
        <v>14</v>
      </c>
    </row>
    <row r="10" spans="1:12" ht="45" customHeight="1" x14ac:dyDescent="0.2">
      <c r="A10" s="5">
        <v>5100</v>
      </c>
      <c r="B10" s="5">
        <v>120</v>
      </c>
      <c r="C10" s="5" t="s">
        <v>151</v>
      </c>
      <c r="D10" s="5" t="s">
        <v>152</v>
      </c>
      <c r="E10" s="13" t="s">
        <v>122</v>
      </c>
      <c r="F10" s="5">
        <v>20</v>
      </c>
      <c r="G10" s="3">
        <v>252000</v>
      </c>
      <c r="H10" s="16">
        <v>90000</v>
      </c>
      <c r="I10" s="16">
        <f>SUM(G10:H10)</f>
        <v>342000</v>
      </c>
      <c r="K10" t="s">
        <v>85</v>
      </c>
      <c r="L10" s="14">
        <f>SUM(H12,H19,H20,H21,H23,H25,H27,H30,H31,H36,H37,H38,H39,H44,H45,H46,H47,H81,H82,H83,H84,H85,H86,H87,H88,H89,H90,H91,H92,H93,H94,H95,H96,H97,H98,H99,H100,H101,H102,H103,H104,H105)</f>
        <v>1025148</v>
      </c>
    </row>
    <row r="11" spans="1:12" ht="44.25" customHeight="1" x14ac:dyDescent="0.2">
      <c r="A11" s="5">
        <v>5100</v>
      </c>
      <c r="B11" s="5">
        <v>120</v>
      </c>
      <c r="C11" s="5" t="s">
        <v>153</v>
      </c>
      <c r="D11" s="5" t="s">
        <v>154</v>
      </c>
      <c r="E11" s="13" t="s">
        <v>123</v>
      </c>
      <c r="F11" s="5">
        <v>50</v>
      </c>
      <c r="G11" s="3">
        <v>630000</v>
      </c>
      <c r="H11" s="16">
        <v>270000</v>
      </c>
      <c r="I11" s="16">
        <f>SUM(G11:H11)</f>
        <v>900000</v>
      </c>
    </row>
    <row r="12" spans="1:12" ht="47.25" customHeight="1" x14ac:dyDescent="0.2">
      <c r="A12" s="5">
        <v>5900</v>
      </c>
      <c r="B12" s="5">
        <v>120</v>
      </c>
      <c r="C12" s="5">
        <v>1</v>
      </c>
      <c r="D12" s="5">
        <v>1.2</v>
      </c>
      <c r="E12" s="13" t="s">
        <v>105</v>
      </c>
      <c r="F12" s="5">
        <v>5</v>
      </c>
      <c r="G12" s="3">
        <v>151200</v>
      </c>
      <c r="H12" s="16">
        <v>75600</v>
      </c>
      <c r="I12" s="16">
        <f t="shared" ref="I12:I14" si="0">SUM(G12:H12)</f>
        <v>226800</v>
      </c>
    </row>
    <row r="13" spans="1:12" ht="20" customHeight="1" x14ac:dyDescent="0.2">
      <c r="A13" s="5">
        <v>5100</v>
      </c>
      <c r="B13" s="5">
        <v>210</v>
      </c>
      <c r="C13" s="5">
        <v>1</v>
      </c>
      <c r="D13" s="5">
        <v>1.1000000000000001</v>
      </c>
      <c r="E13" s="13" t="s">
        <v>19</v>
      </c>
      <c r="F13" s="5">
        <v>0</v>
      </c>
      <c r="G13" s="3">
        <v>25200</v>
      </c>
      <c r="H13" s="16">
        <v>9000</v>
      </c>
      <c r="I13" s="16">
        <f t="shared" si="0"/>
        <v>34200</v>
      </c>
    </row>
    <row r="14" spans="1:12" ht="20" customHeight="1" x14ac:dyDescent="0.2">
      <c r="A14" s="5">
        <v>5100</v>
      </c>
      <c r="B14" s="5">
        <v>220</v>
      </c>
      <c r="C14" s="5">
        <v>1</v>
      </c>
      <c r="D14" s="5">
        <v>1.1000000000000001</v>
      </c>
      <c r="E14" s="13" t="s">
        <v>20</v>
      </c>
      <c r="F14" s="5">
        <v>0</v>
      </c>
      <c r="G14" s="3">
        <v>19278</v>
      </c>
      <c r="H14" s="16">
        <v>6885</v>
      </c>
      <c r="I14" s="16">
        <f t="shared" si="0"/>
        <v>26163</v>
      </c>
    </row>
    <row r="15" spans="1:12" ht="20" customHeight="1" x14ac:dyDescent="0.2">
      <c r="A15" s="5">
        <v>5100</v>
      </c>
      <c r="B15" s="5">
        <v>240</v>
      </c>
      <c r="C15" s="5">
        <v>1</v>
      </c>
      <c r="D15" s="5">
        <v>1.1000000000000001</v>
      </c>
      <c r="E15" s="13" t="s">
        <v>24</v>
      </c>
      <c r="F15" s="5">
        <v>0</v>
      </c>
      <c r="G15" s="3">
        <v>7560</v>
      </c>
      <c r="H15" s="16">
        <v>2700</v>
      </c>
      <c r="I15" s="16">
        <f>SUM(G15:H15)</f>
        <v>10260</v>
      </c>
    </row>
    <row r="16" spans="1:12" ht="20" customHeight="1" x14ac:dyDescent="0.2">
      <c r="A16" s="5">
        <v>5100</v>
      </c>
      <c r="B16" s="5">
        <v>210</v>
      </c>
      <c r="C16" s="5">
        <v>1</v>
      </c>
      <c r="D16" s="5">
        <v>1.2</v>
      </c>
      <c r="E16" s="13" t="s">
        <v>21</v>
      </c>
      <c r="F16" s="5">
        <v>0</v>
      </c>
      <c r="G16" s="3">
        <v>63000</v>
      </c>
      <c r="H16" s="16">
        <v>27000</v>
      </c>
      <c r="I16" s="16">
        <f t="shared" ref="I16:I135" si="1">SUM(G16:H16)</f>
        <v>90000</v>
      </c>
    </row>
    <row r="17" spans="1:11" ht="20" customHeight="1" x14ac:dyDescent="0.2">
      <c r="A17" s="5">
        <v>5100</v>
      </c>
      <c r="B17" s="5">
        <v>220</v>
      </c>
      <c r="C17" s="5">
        <v>1</v>
      </c>
      <c r="D17" s="5">
        <v>1.2</v>
      </c>
      <c r="E17" s="13" t="s">
        <v>22</v>
      </c>
      <c r="F17" s="5">
        <v>0</v>
      </c>
      <c r="G17" s="3">
        <v>48195</v>
      </c>
      <c r="H17" s="16">
        <v>20655</v>
      </c>
      <c r="I17" s="16">
        <f t="shared" si="1"/>
        <v>68850</v>
      </c>
    </row>
    <row r="18" spans="1:11" ht="20" customHeight="1" x14ac:dyDescent="0.2">
      <c r="A18" s="5">
        <v>5100</v>
      </c>
      <c r="B18" s="5">
        <v>240</v>
      </c>
      <c r="C18" s="5">
        <v>1</v>
      </c>
      <c r="D18" s="5">
        <v>1.2</v>
      </c>
      <c r="E18" s="4" t="s">
        <v>23</v>
      </c>
      <c r="F18" s="5">
        <v>0</v>
      </c>
      <c r="G18" s="3">
        <v>18900</v>
      </c>
      <c r="H18" s="16">
        <v>8100</v>
      </c>
      <c r="I18" s="16">
        <f t="shared" si="1"/>
        <v>27000</v>
      </c>
    </row>
    <row r="19" spans="1:11" ht="29.25" customHeight="1" x14ac:dyDescent="0.2">
      <c r="A19" s="5">
        <v>5900</v>
      </c>
      <c r="B19" s="5">
        <v>210</v>
      </c>
      <c r="C19" s="5">
        <v>1</v>
      </c>
      <c r="D19" s="5">
        <v>1.2</v>
      </c>
      <c r="E19" s="13" t="s">
        <v>25</v>
      </c>
      <c r="F19" s="5">
        <v>0</v>
      </c>
      <c r="G19" s="3">
        <v>15120</v>
      </c>
      <c r="H19" s="16">
        <v>7560</v>
      </c>
      <c r="I19" s="16">
        <f t="shared" si="1"/>
        <v>22680</v>
      </c>
    </row>
    <row r="20" spans="1:11" ht="20" customHeight="1" x14ac:dyDescent="0.2">
      <c r="A20" s="5">
        <v>5900</v>
      </c>
      <c r="B20" s="5">
        <v>220</v>
      </c>
      <c r="C20" s="5">
        <v>1</v>
      </c>
      <c r="D20" s="5">
        <v>1.2</v>
      </c>
      <c r="E20" s="13" t="s">
        <v>26</v>
      </c>
      <c r="F20" s="5">
        <v>0</v>
      </c>
      <c r="G20" s="3">
        <v>11567</v>
      </c>
      <c r="H20" s="16">
        <v>5784</v>
      </c>
      <c r="I20" s="16">
        <f t="shared" si="1"/>
        <v>17351</v>
      </c>
      <c r="K20" s="14"/>
    </row>
    <row r="21" spans="1:11" ht="30.75" customHeight="1" x14ac:dyDescent="0.2">
      <c r="A21" s="5">
        <v>5900</v>
      </c>
      <c r="B21" s="5">
        <v>240</v>
      </c>
      <c r="C21" s="5">
        <v>1</v>
      </c>
      <c r="D21" s="5">
        <v>1.2</v>
      </c>
      <c r="E21" s="13" t="s">
        <v>27</v>
      </c>
      <c r="F21" s="5">
        <v>0</v>
      </c>
      <c r="G21" s="3">
        <v>4536</v>
      </c>
      <c r="H21" s="16">
        <v>2268</v>
      </c>
      <c r="I21" s="16">
        <f t="shared" si="1"/>
        <v>6804</v>
      </c>
    </row>
    <row r="22" spans="1:11" ht="178.5" customHeight="1" x14ac:dyDescent="0.2">
      <c r="A22" s="5">
        <v>5100</v>
      </c>
      <c r="B22" s="5">
        <v>510</v>
      </c>
      <c r="C22" s="5">
        <v>1</v>
      </c>
      <c r="D22" s="5" t="s">
        <v>29</v>
      </c>
      <c r="E22" s="13" t="s">
        <v>28</v>
      </c>
      <c r="F22" s="5">
        <v>0</v>
      </c>
      <c r="G22" s="3">
        <v>200000</v>
      </c>
      <c r="H22" s="16">
        <v>100000</v>
      </c>
      <c r="I22" s="16">
        <f t="shared" si="1"/>
        <v>300000</v>
      </c>
    </row>
    <row r="23" spans="1:11" ht="165.75" customHeight="1" x14ac:dyDescent="0.2">
      <c r="A23" s="5">
        <v>5900</v>
      </c>
      <c r="B23" s="5">
        <v>510</v>
      </c>
      <c r="C23" s="5">
        <v>1</v>
      </c>
      <c r="D23" s="5">
        <v>1.2</v>
      </c>
      <c r="E23" s="13" t="s">
        <v>98</v>
      </c>
      <c r="F23" s="5"/>
      <c r="G23" s="3">
        <v>100000</v>
      </c>
      <c r="H23" s="16">
        <v>100000</v>
      </c>
      <c r="I23" s="16">
        <f t="shared" si="1"/>
        <v>200000</v>
      </c>
    </row>
    <row r="24" spans="1:11" ht="60" customHeight="1" x14ac:dyDescent="0.2">
      <c r="A24" s="5">
        <v>7800</v>
      </c>
      <c r="B24" s="5">
        <v>160</v>
      </c>
      <c r="C24" s="5" t="s">
        <v>151</v>
      </c>
      <c r="D24" s="5" t="s">
        <v>154</v>
      </c>
      <c r="E24" s="13" t="s">
        <v>53</v>
      </c>
      <c r="F24" s="5">
        <v>10</v>
      </c>
      <c r="G24" s="3">
        <v>64800</v>
      </c>
      <c r="H24" s="16">
        <v>32400</v>
      </c>
      <c r="I24" s="16">
        <f t="shared" si="1"/>
        <v>97200</v>
      </c>
    </row>
    <row r="25" spans="1:11" ht="63.75" customHeight="1" x14ac:dyDescent="0.2">
      <c r="A25" s="5">
        <v>5900</v>
      </c>
      <c r="B25" s="5">
        <v>160</v>
      </c>
      <c r="C25" s="5">
        <v>1</v>
      </c>
      <c r="D25" s="5">
        <v>1.2</v>
      </c>
      <c r="E25" s="13" t="s">
        <v>100</v>
      </c>
      <c r="F25" s="5">
        <v>3</v>
      </c>
      <c r="G25" s="3">
        <v>32400</v>
      </c>
      <c r="H25" s="16">
        <v>16200</v>
      </c>
      <c r="I25" s="16">
        <f t="shared" si="1"/>
        <v>48600</v>
      </c>
    </row>
    <row r="26" spans="1:11" ht="33.75" customHeight="1" x14ac:dyDescent="0.2">
      <c r="A26" s="5">
        <v>7800</v>
      </c>
      <c r="B26" s="5">
        <v>460</v>
      </c>
      <c r="C26" s="5" t="s">
        <v>151</v>
      </c>
      <c r="D26" s="5" t="s">
        <v>154</v>
      </c>
      <c r="E26" s="13" t="s">
        <v>30</v>
      </c>
      <c r="F26" s="5">
        <v>0</v>
      </c>
      <c r="G26" s="3">
        <v>162000</v>
      </c>
      <c r="H26" s="16">
        <v>81000</v>
      </c>
      <c r="I26" s="16">
        <f t="shared" si="1"/>
        <v>243000</v>
      </c>
    </row>
    <row r="27" spans="1:11" ht="46.5" customHeight="1" x14ac:dyDescent="0.2">
      <c r="A27" s="5">
        <v>5900</v>
      </c>
      <c r="B27" s="5">
        <v>160</v>
      </c>
      <c r="C27" s="5">
        <v>1</v>
      </c>
      <c r="D27" s="5">
        <v>1.2</v>
      </c>
      <c r="E27" s="13" t="s">
        <v>31</v>
      </c>
      <c r="F27" s="5">
        <v>0</v>
      </c>
      <c r="G27" s="3">
        <v>48600</v>
      </c>
      <c r="H27" s="16">
        <v>24300</v>
      </c>
      <c r="I27" s="16">
        <f t="shared" si="1"/>
        <v>72900</v>
      </c>
    </row>
    <row r="28" spans="1:11" ht="106.5" customHeight="1" x14ac:dyDescent="0.2">
      <c r="A28" s="5">
        <v>5100</v>
      </c>
      <c r="B28" s="5">
        <v>120</v>
      </c>
      <c r="C28" s="5">
        <v>2</v>
      </c>
      <c r="D28" s="5" t="s">
        <v>155</v>
      </c>
      <c r="E28" s="13" t="s">
        <v>124</v>
      </c>
      <c r="F28" s="5">
        <v>100</v>
      </c>
      <c r="G28" s="3">
        <v>1596000</v>
      </c>
      <c r="H28" s="16">
        <v>570000</v>
      </c>
      <c r="I28" s="16">
        <f t="shared" si="1"/>
        <v>2166000</v>
      </c>
      <c r="K28" s="14">
        <f>SUM(G27,G25,G23,G19,G20,G21,G12,G30,G31,G36,G37,G38,G39,G44,G45,G46,G47,G81,G82,G83,G84,G85,G86,G87,G88,G89,G90,G91,G92,G93,G94,G95,G96,G97,G98,G99,G100:G105)</f>
        <v>2050294</v>
      </c>
    </row>
    <row r="29" spans="1:11" ht="88.5" customHeight="1" x14ac:dyDescent="0.2">
      <c r="A29" s="5">
        <v>5100</v>
      </c>
      <c r="B29" s="5">
        <v>150</v>
      </c>
      <c r="C29" s="5">
        <v>2</v>
      </c>
      <c r="D29" s="5" t="s">
        <v>150</v>
      </c>
      <c r="E29" s="13" t="s">
        <v>125</v>
      </c>
      <c r="F29" s="5">
        <v>100</v>
      </c>
      <c r="G29" s="3">
        <v>456000</v>
      </c>
      <c r="H29" s="16">
        <v>34200</v>
      </c>
      <c r="I29" s="16">
        <f t="shared" si="1"/>
        <v>490200</v>
      </c>
    </row>
    <row r="30" spans="1:11" ht="92.25" customHeight="1" x14ac:dyDescent="0.2">
      <c r="A30" s="5">
        <v>5900</v>
      </c>
      <c r="B30" s="5">
        <v>120</v>
      </c>
      <c r="C30" s="5">
        <v>1</v>
      </c>
      <c r="D30" s="5">
        <v>1.3</v>
      </c>
      <c r="E30" s="13" t="s">
        <v>106</v>
      </c>
      <c r="F30" s="5">
        <v>5</v>
      </c>
      <c r="G30" s="3">
        <v>159600</v>
      </c>
      <c r="H30" s="16">
        <v>79800</v>
      </c>
      <c r="I30" s="16">
        <f t="shared" si="1"/>
        <v>239400</v>
      </c>
    </row>
    <row r="31" spans="1:11" ht="108.75" customHeight="1" x14ac:dyDescent="0.2">
      <c r="A31" s="5">
        <v>5900</v>
      </c>
      <c r="B31" s="5">
        <v>150</v>
      </c>
      <c r="C31" s="5">
        <v>1</v>
      </c>
      <c r="D31" s="5">
        <v>1.3</v>
      </c>
      <c r="E31" s="13" t="s">
        <v>101</v>
      </c>
      <c r="F31" s="5">
        <v>5</v>
      </c>
      <c r="G31" s="3">
        <v>57000</v>
      </c>
      <c r="H31" s="16">
        <v>28500</v>
      </c>
      <c r="I31" s="16">
        <f t="shared" si="1"/>
        <v>85500</v>
      </c>
    </row>
    <row r="32" spans="1:11" ht="33" customHeight="1" x14ac:dyDescent="0.2">
      <c r="A32" s="5">
        <v>5100</v>
      </c>
      <c r="B32" s="5">
        <v>210</v>
      </c>
      <c r="C32" s="5">
        <v>1</v>
      </c>
      <c r="D32" s="5">
        <v>1.3</v>
      </c>
      <c r="E32" s="13" t="s">
        <v>32</v>
      </c>
      <c r="F32" s="5">
        <v>0</v>
      </c>
      <c r="G32" s="3">
        <v>159600</v>
      </c>
      <c r="H32" s="16">
        <v>57000</v>
      </c>
      <c r="I32" s="16">
        <f t="shared" si="1"/>
        <v>216600</v>
      </c>
    </row>
    <row r="33" spans="1:9" ht="32.25" customHeight="1" x14ac:dyDescent="0.2">
      <c r="A33" s="5">
        <v>5100</v>
      </c>
      <c r="B33" s="5">
        <v>220</v>
      </c>
      <c r="C33" s="5">
        <v>1</v>
      </c>
      <c r="D33" s="5">
        <v>1.3</v>
      </c>
      <c r="E33" s="13" t="s">
        <v>33</v>
      </c>
      <c r="F33" s="5">
        <v>0</v>
      </c>
      <c r="G33" s="3">
        <v>122094</v>
      </c>
      <c r="H33" s="16">
        <v>43605</v>
      </c>
      <c r="I33" s="16">
        <f t="shared" si="1"/>
        <v>165699</v>
      </c>
    </row>
    <row r="34" spans="1:9" ht="30" customHeight="1" x14ac:dyDescent="0.2">
      <c r="A34" s="5">
        <v>5100</v>
      </c>
      <c r="B34" s="5">
        <v>230</v>
      </c>
      <c r="C34" s="5">
        <v>1</v>
      </c>
      <c r="D34" s="5">
        <v>1.3</v>
      </c>
      <c r="E34" s="13" t="s">
        <v>34</v>
      </c>
      <c r="F34" s="5">
        <v>0</v>
      </c>
      <c r="G34" s="3">
        <v>500000</v>
      </c>
      <c r="H34" s="16">
        <v>500000</v>
      </c>
      <c r="I34" s="16">
        <f t="shared" si="1"/>
        <v>1000000</v>
      </c>
    </row>
    <row r="35" spans="1:9" ht="30.75" customHeight="1" x14ac:dyDescent="0.2">
      <c r="A35" s="5">
        <v>5100</v>
      </c>
      <c r="B35" s="5">
        <v>240</v>
      </c>
      <c r="C35" s="5">
        <v>1</v>
      </c>
      <c r="D35" s="5">
        <v>1.3</v>
      </c>
      <c r="E35" s="13" t="s">
        <v>35</v>
      </c>
      <c r="F35" s="5">
        <v>0</v>
      </c>
      <c r="G35" s="17">
        <v>47880</v>
      </c>
      <c r="H35" s="16">
        <v>17100</v>
      </c>
      <c r="I35" s="16">
        <f t="shared" si="1"/>
        <v>64980</v>
      </c>
    </row>
    <row r="36" spans="1:9" ht="30" customHeight="1" x14ac:dyDescent="0.2">
      <c r="A36" s="5">
        <v>5900</v>
      </c>
      <c r="B36" s="5">
        <v>210</v>
      </c>
      <c r="C36" s="5">
        <v>1</v>
      </c>
      <c r="D36" s="5">
        <v>1.3</v>
      </c>
      <c r="E36" s="13" t="s">
        <v>36</v>
      </c>
      <c r="F36" s="5">
        <v>0</v>
      </c>
      <c r="G36" s="17">
        <v>15960</v>
      </c>
      <c r="H36" s="16">
        <v>7980</v>
      </c>
      <c r="I36" s="16">
        <f t="shared" si="1"/>
        <v>23940</v>
      </c>
    </row>
    <row r="37" spans="1:9" ht="31.5" customHeight="1" x14ac:dyDescent="0.2">
      <c r="A37" s="5">
        <v>5900</v>
      </c>
      <c r="B37" s="5">
        <v>220</v>
      </c>
      <c r="C37" s="5">
        <v>1</v>
      </c>
      <c r="D37" s="5">
        <v>1.3</v>
      </c>
      <c r="E37" s="13" t="s">
        <v>39</v>
      </c>
      <c r="F37" s="5">
        <v>0</v>
      </c>
      <c r="G37" s="17">
        <v>12210</v>
      </c>
      <c r="H37" s="16">
        <v>6105</v>
      </c>
      <c r="I37" s="16">
        <f t="shared" si="1"/>
        <v>18315</v>
      </c>
    </row>
    <row r="38" spans="1:9" ht="28.5" customHeight="1" x14ac:dyDescent="0.2">
      <c r="A38" s="5">
        <v>5900</v>
      </c>
      <c r="B38" s="5">
        <v>230</v>
      </c>
      <c r="C38" s="5">
        <v>1</v>
      </c>
      <c r="D38" s="5">
        <v>1.3</v>
      </c>
      <c r="E38" s="13" t="s">
        <v>37</v>
      </c>
      <c r="F38" s="5">
        <v>0</v>
      </c>
      <c r="G38" s="17">
        <v>100000</v>
      </c>
      <c r="H38" s="16">
        <v>50000</v>
      </c>
      <c r="I38" s="16">
        <f t="shared" si="1"/>
        <v>150000</v>
      </c>
    </row>
    <row r="39" spans="1:9" ht="30.75" customHeight="1" x14ac:dyDescent="0.2">
      <c r="A39" s="5">
        <v>5900</v>
      </c>
      <c r="B39" s="5">
        <v>240</v>
      </c>
      <c r="C39" s="5">
        <v>1</v>
      </c>
      <c r="D39" s="5">
        <v>1.3</v>
      </c>
      <c r="E39" s="13" t="s">
        <v>38</v>
      </c>
      <c r="F39" s="5">
        <v>0</v>
      </c>
      <c r="G39" s="17">
        <v>4788</v>
      </c>
      <c r="H39" s="16">
        <v>2394</v>
      </c>
      <c r="I39" s="16">
        <f t="shared" si="1"/>
        <v>7182</v>
      </c>
    </row>
    <row r="40" spans="1:9" ht="28.5" customHeight="1" x14ac:dyDescent="0.2">
      <c r="A40" s="5">
        <v>5100</v>
      </c>
      <c r="B40" s="5">
        <v>210</v>
      </c>
      <c r="C40" s="5">
        <v>1</v>
      </c>
      <c r="D40" s="5">
        <v>1.3</v>
      </c>
      <c r="E40" s="13" t="s">
        <v>40</v>
      </c>
      <c r="F40" s="5">
        <v>0</v>
      </c>
      <c r="G40" s="17">
        <v>6840</v>
      </c>
      <c r="H40" s="16">
        <v>3420</v>
      </c>
      <c r="I40" s="16">
        <f t="shared" si="1"/>
        <v>10260</v>
      </c>
    </row>
    <row r="41" spans="1:9" ht="30.75" customHeight="1" x14ac:dyDescent="0.2">
      <c r="A41" s="5">
        <v>5100</v>
      </c>
      <c r="B41" s="5">
        <v>220</v>
      </c>
      <c r="C41" s="5">
        <v>1</v>
      </c>
      <c r="D41" s="5">
        <v>1.3</v>
      </c>
      <c r="E41" s="13" t="s">
        <v>41</v>
      </c>
      <c r="F41" s="5">
        <v>0</v>
      </c>
      <c r="G41" s="17">
        <v>5233</v>
      </c>
      <c r="H41" s="16">
        <v>2617</v>
      </c>
      <c r="I41" s="16">
        <f t="shared" si="1"/>
        <v>7850</v>
      </c>
    </row>
    <row r="42" spans="1:9" ht="47.25" customHeight="1" x14ac:dyDescent="0.2">
      <c r="A42" s="5">
        <v>5100</v>
      </c>
      <c r="B42" s="5">
        <v>230</v>
      </c>
      <c r="C42" s="5">
        <v>1</v>
      </c>
      <c r="D42" s="5">
        <v>1.3</v>
      </c>
      <c r="E42" s="13" t="s">
        <v>42</v>
      </c>
      <c r="F42" s="5">
        <v>0</v>
      </c>
      <c r="G42" s="17">
        <v>100000</v>
      </c>
      <c r="H42" s="16">
        <v>50000</v>
      </c>
      <c r="I42" s="16">
        <f t="shared" si="1"/>
        <v>150000</v>
      </c>
    </row>
    <row r="43" spans="1:9" ht="32.25" customHeight="1" x14ac:dyDescent="0.2">
      <c r="A43" s="5">
        <v>5100</v>
      </c>
      <c r="B43" s="5">
        <v>240</v>
      </c>
      <c r="C43" s="5">
        <v>1</v>
      </c>
      <c r="D43" s="5">
        <v>1.3</v>
      </c>
      <c r="E43" s="13" t="s">
        <v>43</v>
      </c>
      <c r="F43" s="5">
        <v>0</v>
      </c>
      <c r="G43" s="17">
        <v>2052</v>
      </c>
      <c r="H43" s="16">
        <v>1026</v>
      </c>
      <c r="I43" s="16">
        <f t="shared" si="1"/>
        <v>3078</v>
      </c>
    </row>
    <row r="44" spans="1:9" ht="44.25" customHeight="1" x14ac:dyDescent="0.2">
      <c r="A44" s="5">
        <v>5900</v>
      </c>
      <c r="B44" s="5">
        <v>210</v>
      </c>
      <c r="C44" s="5">
        <v>1</v>
      </c>
      <c r="D44" s="5">
        <v>1.3</v>
      </c>
      <c r="E44" s="13" t="s">
        <v>44</v>
      </c>
      <c r="F44" s="5">
        <v>0</v>
      </c>
      <c r="G44" s="17">
        <v>5700</v>
      </c>
      <c r="H44" s="16">
        <v>2850</v>
      </c>
      <c r="I44" s="16">
        <f t="shared" si="1"/>
        <v>8550</v>
      </c>
    </row>
    <row r="45" spans="1:9" ht="30.75" customHeight="1" x14ac:dyDescent="0.2">
      <c r="A45" s="5">
        <v>5900</v>
      </c>
      <c r="B45" s="5">
        <v>220</v>
      </c>
      <c r="C45" s="5">
        <v>1</v>
      </c>
      <c r="D45" s="5">
        <v>1.3</v>
      </c>
      <c r="E45" s="13" t="s">
        <v>45</v>
      </c>
      <c r="F45" s="5">
        <v>0</v>
      </c>
      <c r="G45" s="17">
        <v>4361</v>
      </c>
      <c r="H45" s="16">
        <v>2181</v>
      </c>
      <c r="I45" s="16">
        <f t="shared" si="1"/>
        <v>6542</v>
      </c>
    </row>
    <row r="46" spans="1:9" ht="45.75" customHeight="1" x14ac:dyDescent="0.2">
      <c r="A46" s="5">
        <v>5900</v>
      </c>
      <c r="B46" s="5">
        <v>230</v>
      </c>
      <c r="C46" s="5">
        <v>1</v>
      </c>
      <c r="D46" s="5">
        <v>1.3</v>
      </c>
      <c r="E46" s="13" t="s">
        <v>46</v>
      </c>
      <c r="F46" s="5">
        <v>0</v>
      </c>
      <c r="G46" s="17">
        <v>50000</v>
      </c>
      <c r="H46" s="16">
        <v>25000</v>
      </c>
      <c r="I46" s="16">
        <f t="shared" si="1"/>
        <v>75000</v>
      </c>
    </row>
    <row r="47" spans="1:9" ht="32.25" customHeight="1" x14ac:dyDescent="0.2">
      <c r="A47" s="5">
        <v>5900</v>
      </c>
      <c r="B47" s="5">
        <v>240</v>
      </c>
      <c r="C47" s="5">
        <v>1</v>
      </c>
      <c r="D47" s="5">
        <v>1.3</v>
      </c>
      <c r="E47" s="13" t="s">
        <v>47</v>
      </c>
      <c r="F47" s="5">
        <v>0</v>
      </c>
      <c r="G47" s="17">
        <v>1710</v>
      </c>
      <c r="H47" s="18">
        <v>855</v>
      </c>
      <c r="I47" s="16">
        <f t="shared" si="1"/>
        <v>2565</v>
      </c>
    </row>
    <row r="48" spans="1:9" ht="76.5" customHeight="1" x14ac:dyDescent="0.2">
      <c r="A48" s="5">
        <v>6300</v>
      </c>
      <c r="B48" s="5">
        <v>130</v>
      </c>
      <c r="C48" s="5">
        <v>1</v>
      </c>
      <c r="D48" s="5">
        <v>1.4</v>
      </c>
      <c r="E48" s="13" t="s">
        <v>48</v>
      </c>
      <c r="F48" s="5">
        <v>6</v>
      </c>
      <c r="G48" s="17">
        <v>720000</v>
      </c>
      <c r="H48" s="18">
        <v>360000</v>
      </c>
      <c r="I48" s="16">
        <f t="shared" si="1"/>
        <v>1080000</v>
      </c>
    </row>
    <row r="49" spans="1:9" ht="45" customHeight="1" x14ac:dyDescent="0.2">
      <c r="A49" s="5">
        <v>6300</v>
      </c>
      <c r="B49" s="5">
        <v>210</v>
      </c>
      <c r="C49" s="5">
        <v>1</v>
      </c>
      <c r="D49" s="5">
        <v>1.4</v>
      </c>
      <c r="E49" s="13" t="s">
        <v>49</v>
      </c>
      <c r="F49" s="5">
        <v>0</v>
      </c>
      <c r="G49" s="17">
        <v>72000</v>
      </c>
      <c r="H49" s="18">
        <v>36000</v>
      </c>
      <c r="I49" s="16">
        <f t="shared" si="1"/>
        <v>108000</v>
      </c>
    </row>
    <row r="50" spans="1:9" ht="32.25" customHeight="1" x14ac:dyDescent="0.2">
      <c r="A50" s="5">
        <v>6300</v>
      </c>
      <c r="B50" s="5">
        <v>220</v>
      </c>
      <c r="C50" s="5">
        <v>1</v>
      </c>
      <c r="D50" s="5">
        <v>1.4</v>
      </c>
      <c r="E50" s="13" t="s">
        <v>50</v>
      </c>
      <c r="F50" s="5">
        <v>0</v>
      </c>
      <c r="G50" s="17">
        <v>55080</v>
      </c>
      <c r="H50" s="18">
        <v>27540</v>
      </c>
      <c r="I50" s="16">
        <f t="shared" si="1"/>
        <v>82620</v>
      </c>
    </row>
    <row r="51" spans="1:9" ht="49.5" customHeight="1" x14ac:dyDescent="0.2">
      <c r="A51" s="5">
        <v>6300</v>
      </c>
      <c r="B51" s="5">
        <v>230</v>
      </c>
      <c r="C51" s="5">
        <v>1</v>
      </c>
      <c r="D51" s="5">
        <v>1.4</v>
      </c>
      <c r="E51" s="13" t="s">
        <v>51</v>
      </c>
      <c r="F51" s="5">
        <v>0</v>
      </c>
      <c r="G51" s="17">
        <v>30000</v>
      </c>
      <c r="H51" s="18">
        <v>30000</v>
      </c>
      <c r="I51" s="16">
        <f t="shared" si="1"/>
        <v>60000</v>
      </c>
    </row>
    <row r="52" spans="1:9" ht="45.75" customHeight="1" x14ac:dyDescent="0.2">
      <c r="A52" s="5">
        <v>6300</v>
      </c>
      <c r="B52" s="5">
        <v>240</v>
      </c>
      <c r="C52" s="5">
        <v>1</v>
      </c>
      <c r="D52" s="5">
        <v>1.4</v>
      </c>
      <c r="E52" s="13" t="s">
        <v>52</v>
      </c>
      <c r="F52" s="5">
        <v>0</v>
      </c>
      <c r="G52" s="17">
        <v>21600</v>
      </c>
      <c r="H52" s="18">
        <v>10800</v>
      </c>
      <c r="I52" s="16">
        <f t="shared" si="1"/>
        <v>32400</v>
      </c>
    </row>
    <row r="53" spans="1:9" ht="46.5" customHeight="1" x14ac:dyDescent="0.2">
      <c r="A53" s="5">
        <v>7800</v>
      </c>
      <c r="B53" s="5">
        <v>160</v>
      </c>
      <c r="C53" s="5">
        <v>1</v>
      </c>
      <c r="D53" s="5">
        <v>1.3</v>
      </c>
      <c r="E53" s="13" t="s">
        <v>54</v>
      </c>
      <c r="F53" s="5"/>
      <c r="G53" s="17">
        <v>22800</v>
      </c>
      <c r="H53" s="18">
        <v>11400</v>
      </c>
      <c r="I53" s="16">
        <f t="shared" si="1"/>
        <v>34200</v>
      </c>
    </row>
    <row r="54" spans="1:9" ht="31.5" customHeight="1" x14ac:dyDescent="0.2">
      <c r="A54" s="5">
        <v>7800</v>
      </c>
      <c r="B54" s="5">
        <v>460</v>
      </c>
      <c r="C54" s="5">
        <v>1</v>
      </c>
      <c r="D54" s="5">
        <v>1.3</v>
      </c>
      <c r="E54" s="13" t="s">
        <v>55</v>
      </c>
      <c r="F54" s="5"/>
      <c r="G54" s="17">
        <v>114000</v>
      </c>
      <c r="H54" s="18">
        <v>57000</v>
      </c>
      <c r="I54" s="16">
        <f t="shared" si="1"/>
        <v>171000</v>
      </c>
    </row>
    <row r="55" spans="1:9" ht="92.25" customHeight="1" x14ac:dyDescent="0.2">
      <c r="A55" s="5">
        <v>5100</v>
      </c>
      <c r="B55" s="5">
        <v>120</v>
      </c>
      <c r="C55" s="5">
        <v>2</v>
      </c>
      <c r="D55" s="5" t="s">
        <v>156</v>
      </c>
      <c r="E55" s="13" t="s">
        <v>84</v>
      </c>
      <c r="F55" s="5">
        <v>0.66</v>
      </c>
      <c r="G55" s="17">
        <v>48000</v>
      </c>
      <c r="H55" s="18">
        <v>24000</v>
      </c>
      <c r="I55" s="16">
        <f t="shared" si="1"/>
        <v>72000</v>
      </c>
    </row>
    <row r="56" spans="1:9" ht="30.75" customHeight="1" x14ac:dyDescent="0.2">
      <c r="A56" s="5">
        <v>5100</v>
      </c>
      <c r="B56" s="5">
        <v>210</v>
      </c>
      <c r="C56" s="5">
        <v>2</v>
      </c>
      <c r="D56" s="5" t="s">
        <v>56</v>
      </c>
      <c r="E56" s="13" t="s">
        <v>58</v>
      </c>
      <c r="F56" s="5">
        <v>0</v>
      </c>
      <c r="G56" s="17">
        <v>4800</v>
      </c>
      <c r="H56" s="18">
        <v>2400</v>
      </c>
      <c r="I56" s="16">
        <f t="shared" si="1"/>
        <v>7200</v>
      </c>
    </row>
    <row r="57" spans="1:9" ht="30.75" customHeight="1" x14ac:dyDescent="0.2">
      <c r="A57" s="5">
        <v>5100</v>
      </c>
      <c r="B57" s="5">
        <v>220</v>
      </c>
      <c r="C57" s="5">
        <v>2</v>
      </c>
      <c r="D57" s="5" t="s">
        <v>56</v>
      </c>
      <c r="E57" s="13" t="s">
        <v>57</v>
      </c>
      <c r="F57" s="5">
        <v>0</v>
      </c>
      <c r="G57" s="17">
        <v>3672</v>
      </c>
      <c r="H57" s="18">
        <v>1836</v>
      </c>
      <c r="I57" s="16">
        <f t="shared" si="1"/>
        <v>5508</v>
      </c>
    </row>
    <row r="58" spans="1:9" ht="31.5" customHeight="1" x14ac:dyDescent="0.2">
      <c r="A58" s="5">
        <v>5100</v>
      </c>
      <c r="B58" s="5">
        <v>230</v>
      </c>
      <c r="C58" s="5">
        <v>2</v>
      </c>
      <c r="D58" s="5" t="s">
        <v>56</v>
      </c>
      <c r="E58" s="13" t="s">
        <v>60</v>
      </c>
      <c r="F58" s="5">
        <v>0</v>
      </c>
      <c r="G58" s="17">
        <v>30000</v>
      </c>
      <c r="H58" s="18">
        <v>30000</v>
      </c>
      <c r="I58" s="16">
        <f t="shared" si="1"/>
        <v>60000</v>
      </c>
    </row>
    <row r="59" spans="1:9" ht="19.5" customHeight="1" x14ac:dyDescent="0.2">
      <c r="A59" s="5">
        <v>5100</v>
      </c>
      <c r="B59" s="5">
        <v>240</v>
      </c>
      <c r="C59" s="5">
        <v>2</v>
      </c>
      <c r="D59" s="5" t="s">
        <v>56</v>
      </c>
      <c r="E59" s="13" t="s">
        <v>59</v>
      </c>
      <c r="F59" s="5">
        <v>0</v>
      </c>
      <c r="G59" s="17">
        <v>1440</v>
      </c>
      <c r="H59" s="18">
        <v>720</v>
      </c>
      <c r="I59" s="16">
        <f t="shared" si="1"/>
        <v>2160</v>
      </c>
    </row>
    <row r="60" spans="1:9" ht="90.75" customHeight="1" x14ac:dyDescent="0.2">
      <c r="A60" s="5">
        <v>5100</v>
      </c>
      <c r="B60" s="5">
        <v>369</v>
      </c>
      <c r="C60" s="5">
        <v>2</v>
      </c>
      <c r="D60" s="19" t="s">
        <v>67</v>
      </c>
      <c r="E60" s="13" t="s">
        <v>126</v>
      </c>
      <c r="F60" s="5">
        <v>0</v>
      </c>
      <c r="G60" s="17">
        <v>9120</v>
      </c>
      <c r="H60" s="18">
        <v>2280</v>
      </c>
      <c r="I60" s="16">
        <f t="shared" si="1"/>
        <v>11400</v>
      </c>
    </row>
    <row r="61" spans="1:9" ht="45.75" customHeight="1" x14ac:dyDescent="0.2">
      <c r="A61" s="5">
        <v>5100</v>
      </c>
      <c r="B61" s="5">
        <v>120</v>
      </c>
      <c r="C61" s="5">
        <v>2</v>
      </c>
      <c r="D61" s="5" t="s">
        <v>62</v>
      </c>
      <c r="E61" s="13" t="s">
        <v>68</v>
      </c>
      <c r="F61" s="5">
        <v>1</v>
      </c>
      <c r="G61" s="17">
        <v>90000</v>
      </c>
      <c r="H61" s="18">
        <v>45000</v>
      </c>
      <c r="I61" s="16">
        <f t="shared" si="1"/>
        <v>135000</v>
      </c>
    </row>
    <row r="62" spans="1:9" ht="30" customHeight="1" x14ac:dyDescent="0.2">
      <c r="A62" s="5">
        <v>5100</v>
      </c>
      <c r="B62" s="5">
        <v>210</v>
      </c>
      <c r="C62" s="5">
        <v>2</v>
      </c>
      <c r="D62" s="5" t="s">
        <v>62</v>
      </c>
      <c r="E62" s="13" t="s">
        <v>69</v>
      </c>
      <c r="F62" s="5">
        <v>1</v>
      </c>
      <c r="G62" s="17">
        <v>9000</v>
      </c>
      <c r="H62" s="18">
        <v>4500</v>
      </c>
      <c r="I62" s="16">
        <f t="shared" si="1"/>
        <v>13500</v>
      </c>
    </row>
    <row r="63" spans="1:9" ht="31.5" customHeight="1" x14ac:dyDescent="0.2">
      <c r="A63" s="5">
        <v>5100</v>
      </c>
      <c r="B63" s="5">
        <v>220</v>
      </c>
      <c r="C63" s="5">
        <v>2</v>
      </c>
      <c r="D63" s="5" t="s">
        <v>62</v>
      </c>
      <c r="E63" s="13" t="s">
        <v>70</v>
      </c>
      <c r="F63" s="5">
        <v>1</v>
      </c>
      <c r="G63" s="17">
        <v>6885</v>
      </c>
      <c r="H63" s="18">
        <v>3443</v>
      </c>
      <c r="I63" s="16">
        <f t="shared" si="1"/>
        <v>10328</v>
      </c>
    </row>
    <row r="64" spans="1:9" ht="30.75" customHeight="1" x14ac:dyDescent="0.2">
      <c r="A64" s="5">
        <v>5100</v>
      </c>
      <c r="B64" s="5">
        <v>230</v>
      </c>
      <c r="C64" s="5">
        <v>2</v>
      </c>
      <c r="D64" s="5" t="s">
        <v>62</v>
      </c>
      <c r="E64" s="13" t="s">
        <v>71</v>
      </c>
      <c r="F64" s="5">
        <v>1</v>
      </c>
      <c r="G64" s="17">
        <v>5000</v>
      </c>
      <c r="H64" s="18">
        <v>5000</v>
      </c>
      <c r="I64" s="16">
        <f t="shared" si="1"/>
        <v>10000</v>
      </c>
    </row>
    <row r="65" spans="1:9" ht="31.5" customHeight="1" x14ac:dyDescent="0.2">
      <c r="A65" s="5">
        <v>5100</v>
      </c>
      <c r="B65" s="5">
        <v>240</v>
      </c>
      <c r="C65" s="5">
        <v>2</v>
      </c>
      <c r="D65" s="5" t="s">
        <v>62</v>
      </c>
      <c r="E65" s="13" t="s">
        <v>72</v>
      </c>
      <c r="F65" s="5">
        <v>1</v>
      </c>
      <c r="G65" s="17">
        <v>2700</v>
      </c>
      <c r="H65" s="18">
        <v>1350</v>
      </c>
      <c r="I65" s="16">
        <f t="shared" si="1"/>
        <v>4050</v>
      </c>
    </row>
    <row r="66" spans="1:9" ht="60" customHeight="1" x14ac:dyDescent="0.2">
      <c r="A66" s="5">
        <v>5100</v>
      </c>
      <c r="B66" s="5">
        <v>150</v>
      </c>
      <c r="C66" s="5">
        <v>2</v>
      </c>
      <c r="D66" s="5" t="s">
        <v>62</v>
      </c>
      <c r="E66" s="13" t="s">
        <v>83</v>
      </c>
      <c r="F66" s="5">
        <v>1</v>
      </c>
      <c r="G66" s="17">
        <v>30000</v>
      </c>
      <c r="H66" s="18">
        <v>15000</v>
      </c>
      <c r="I66" s="16">
        <f t="shared" si="1"/>
        <v>45000</v>
      </c>
    </row>
    <row r="67" spans="1:9" ht="61.5" customHeight="1" x14ac:dyDescent="0.2">
      <c r="A67" s="5">
        <v>5100</v>
      </c>
      <c r="B67" s="5">
        <v>210</v>
      </c>
      <c r="C67" s="5">
        <v>2</v>
      </c>
      <c r="D67" s="5" t="s">
        <v>62</v>
      </c>
      <c r="E67" s="13" t="s">
        <v>79</v>
      </c>
      <c r="F67" s="5">
        <v>0</v>
      </c>
      <c r="G67" s="17">
        <v>3000</v>
      </c>
      <c r="H67" s="18">
        <v>1500</v>
      </c>
      <c r="I67" s="16">
        <f t="shared" si="1"/>
        <v>4500</v>
      </c>
    </row>
    <row r="68" spans="1:9" ht="59.25" customHeight="1" x14ac:dyDescent="0.2">
      <c r="A68" s="5">
        <v>5100</v>
      </c>
      <c r="B68" s="5">
        <v>220</v>
      </c>
      <c r="C68" s="5">
        <v>2</v>
      </c>
      <c r="D68" s="5" t="s">
        <v>62</v>
      </c>
      <c r="E68" s="13" t="s">
        <v>80</v>
      </c>
      <c r="F68" s="5">
        <v>0</v>
      </c>
      <c r="G68" s="17">
        <v>2295</v>
      </c>
      <c r="H68" s="18">
        <v>1148</v>
      </c>
      <c r="I68" s="16">
        <f t="shared" si="1"/>
        <v>3443</v>
      </c>
    </row>
    <row r="69" spans="1:9" ht="62.25" customHeight="1" x14ac:dyDescent="0.2">
      <c r="A69" s="5">
        <v>5100</v>
      </c>
      <c r="B69" s="5">
        <v>230</v>
      </c>
      <c r="C69" s="5">
        <v>2</v>
      </c>
      <c r="D69" s="5" t="s">
        <v>62</v>
      </c>
      <c r="E69" s="13" t="s">
        <v>81</v>
      </c>
      <c r="F69" s="5">
        <v>0</v>
      </c>
      <c r="G69" s="17">
        <v>5000</v>
      </c>
      <c r="H69" s="18">
        <v>5000</v>
      </c>
      <c r="I69" s="16">
        <f t="shared" si="1"/>
        <v>10000</v>
      </c>
    </row>
    <row r="70" spans="1:9" ht="61.5" customHeight="1" x14ac:dyDescent="0.2">
      <c r="A70" s="5">
        <v>5100</v>
      </c>
      <c r="B70" s="5">
        <v>240</v>
      </c>
      <c r="C70" s="5">
        <v>2</v>
      </c>
      <c r="D70" s="5" t="s">
        <v>62</v>
      </c>
      <c r="E70" s="13" t="s">
        <v>82</v>
      </c>
      <c r="F70" s="5">
        <v>0</v>
      </c>
      <c r="G70" s="17">
        <v>900</v>
      </c>
      <c r="H70" s="18">
        <v>450</v>
      </c>
      <c r="I70" s="16">
        <f t="shared" si="1"/>
        <v>1350</v>
      </c>
    </row>
    <row r="71" spans="1:9" ht="90" customHeight="1" x14ac:dyDescent="0.2">
      <c r="A71" s="5">
        <v>5100</v>
      </c>
      <c r="B71" s="5">
        <v>120</v>
      </c>
      <c r="C71" s="5">
        <v>2</v>
      </c>
      <c r="D71" s="5" t="s">
        <v>67</v>
      </c>
      <c r="E71" s="13" t="s">
        <v>61</v>
      </c>
      <c r="F71" s="5">
        <v>1.38</v>
      </c>
      <c r="G71" s="17">
        <v>57600</v>
      </c>
      <c r="H71" s="18">
        <v>28800</v>
      </c>
      <c r="I71" s="16">
        <f t="shared" ref="I71" si="2">SUM(G71:H71)</f>
        <v>86400</v>
      </c>
    </row>
    <row r="72" spans="1:9" ht="30.75" customHeight="1" x14ac:dyDescent="0.2">
      <c r="A72" s="5">
        <v>5100</v>
      </c>
      <c r="B72" s="5">
        <v>210</v>
      </c>
      <c r="C72" s="5">
        <v>2</v>
      </c>
      <c r="D72" s="5" t="s">
        <v>67</v>
      </c>
      <c r="E72" s="13" t="s">
        <v>63</v>
      </c>
      <c r="F72" s="5">
        <v>0</v>
      </c>
      <c r="G72" s="17">
        <v>5760</v>
      </c>
      <c r="H72" s="18">
        <v>2880</v>
      </c>
      <c r="I72" s="16">
        <f t="shared" si="1"/>
        <v>8640</v>
      </c>
    </row>
    <row r="73" spans="1:9" ht="30" customHeight="1" x14ac:dyDescent="0.2">
      <c r="A73" s="5">
        <v>5100</v>
      </c>
      <c r="B73" s="5">
        <v>220</v>
      </c>
      <c r="C73" s="5">
        <v>2</v>
      </c>
      <c r="D73" s="5" t="s">
        <v>67</v>
      </c>
      <c r="E73" s="13" t="s">
        <v>64</v>
      </c>
      <c r="F73" s="5">
        <v>0</v>
      </c>
      <c r="G73" s="17">
        <v>4407</v>
      </c>
      <c r="H73" s="18">
        <v>2204</v>
      </c>
      <c r="I73" s="16">
        <f t="shared" si="1"/>
        <v>6611</v>
      </c>
    </row>
    <row r="74" spans="1:9" ht="33" customHeight="1" x14ac:dyDescent="0.2">
      <c r="A74" s="5">
        <v>5100</v>
      </c>
      <c r="B74" s="5">
        <v>230</v>
      </c>
      <c r="C74" s="5">
        <v>2</v>
      </c>
      <c r="D74" s="5" t="s">
        <v>67</v>
      </c>
      <c r="E74" s="13" t="s">
        <v>65</v>
      </c>
      <c r="F74" s="5">
        <v>0</v>
      </c>
      <c r="G74" s="17">
        <v>30000</v>
      </c>
      <c r="H74" s="18">
        <v>30000</v>
      </c>
      <c r="I74" s="16">
        <f t="shared" si="1"/>
        <v>60000</v>
      </c>
    </row>
    <row r="75" spans="1:9" ht="30" customHeight="1" x14ac:dyDescent="0.2">
      <c r="A75" s="5">
        <v>5100</v>
      </c>
      <c r="B75" s="5">
        <v>240</v>
      </c>
      <c r="C75" s="5">
        <v>2</v>
      </c>
      <c r="D75" s="5" t="s">
        <v>67</v>
      </c>
      <c r="E75" s="13" t="s">
        <v>66</v>
      </c>
      <c r="F75" s="5">
        <v>0</v>
      </c>
      <c r="G75" s="17">
        <v>1728</v>
      </c>
      <c r="H75" s="18">
        <v>864</v>
      </c>
      <c r="I75" s="16">
        <f t="shared" si="1"/>
        <v>2592</v>
      </c>
    </row>
    <row r="76" spans="1:9" ht="60" customHeight="1" x14ac:dyDescent="0.2">
      <c r="A76" s="5">
        <v>5100</v>
      </c>
      <c r="B76" s="5">
        <v>150</v>
      </c>
      <c r="C76" s="5">
        <v>2</v>
      </c>
      <c r="D76" s="5" t="s">
        <v>73</v>
      </c>
      <c r="E76" s="13" t="s">
        <v>74</v>
      </c>
      <c r="F76" s="5">
        <v>6</v>
      </c>
      <c r="G76" s="17">
        <v>108000</v>
      </c>
      <c r="H76" s="18">
        <v>54000</v>
      </c>
      <c r="I76" s="16">
        <f t="shared" si="1"/>
        <v>162000</v>
      </c>
    </row>
    <row r="77" spans="1:9" ht="43.5" customHeight="1" x14ac:dyDescent="0.2">
      <c r="A77" s="5">
        <v>5100</v>
      </c>
      <c r="B77" s="5">
        <v>210</v>
      </c>
      <c r="C77" s="5">
        <v>2</v>
      </c>
      <c r="D77" s="5" t="s">
        <v>73</v>
      </c>
      <c r="E77" s="13" t="s">
        <v>75</v>
      </c>
      <c r="F77" s="5">
        <v>0</v>
      </c>
      <c r="G77" s="17">
        <v>10800</v>
      </c>
      <c r="H77" s="18">
        <v>5400</v>
      </c>
      <c r="I77" s="16">
        <f t="shared" si="1"/>
        <v>16200</v>
      </c>
    </row>
    <row r="78" spans="1:9" ht="45" customHeight="1" x14ac:dyDescent="0.2">
      <c r="A78" s="5">
        <v>5100</v>
      </c>
      <c r="B78" s="5">
        <v>220</v>
      </c>
      <c r="C78" s="5">
        <v>2</v>
      </c>
      <c r="D78" s="5" t="s">
        <v>73</v>
      </c>
      <c r="E78" s="13" t="s">
        <v>76</v>
      </c>
      <c r="F78" s="5">
        <v>0</v>
      </c>
      <c r="G78" s="17">
        <v>8262</v>
      </c>
      <c r="H78" s="18">
        <v>4131</v>
      </c>
      <c r="I78" s="16">
        <f t="shared" si="1"/>
        <v>12393</v>
      </c>
    </row>
    <row r="79" spans="1:9" ht="45" customHeight="1" x14ac:dyDescent="0.2">
      <c r="A79" s="5">
        <v>5100</v>
      </c>
      <c r="B79" s="5">
        <v>230</v>
      </c>
      <c r="C79" s="5">
        <v>2</v>
      </c>
      <c r="D79" s="5" t="s">
        <v>73</v>
      </c>
      <c r="E79" s="13" t="s">
        <v>78</v>
      </c>
      <c r="F79" s="5">
        <v>0</v>
      </c>
      <c r="G79" s="17">
        <v>30000</v>
      </c>
      <c r="H79" s="18">
        <v>30000</v>
      </c>
      <c r="I79" s="16">
        <f t="shared" si="1"/>
        <v>60000</v>
      </c>
    </row>
    <row r="80" spans="1:9" ht="33" customHeight="1" x14ac:dyDescent="0.2">
      <c r="A80" s="5">
        <v>5100</v>
      </c>
      <c r="B80" s="5">
        <v>240</v>
      </c>
      <c r="C80" s="5">
        <v>2</v>
      </c>
      <c r="D80" s="5" t="s">
        <v>73</v>
      </c>
      <c r="E80" s="13" t="s">
        <v>77</v>
      </c>
      <c r="F80" s="5">
        <v>0</v>
      </c>
      <c r="G80" s="17">
        <v>3240</v>
      </c>
      <c r="H80" s="18">
        <v>1620</v>
      </c>
      <c r="I80" s="16">
        <f t="shared" si="1"/>
        <v>4860</v>
      </c>
    </row>
    <row r="81" spans="1:9" ht="75.75" customHeight="1" x14ac:dyDescent="0.2">
      <c r="A81" s="5">
        <v>5900</v>
      </c>
      <c r="B81" s="5">
        <v>160</v>
      </c>
      <c r="C81" s="5">
        <v>2</v>
      </c>
      <c r="D81" s="5" t="s">
        <v>149</v>
      </c>
      <c r="E81" s="13" t="s">
        <v>86</v>
      </c>
      <c r="F81" s="5">
        <v>2</v>
      </c>
      <c r="G81" s="17">
        <v>180000</v>
      </c>
      <c r="H81" s="18">
        <v>90000</v>
      </c>
      <c r="I81" s="16">
        <f t="shared" si="1"/>
        <v>270000</v>
      </c>
    </row>
    <row r="82" spans="1:9" ht="33" customHeight="1" x14ac:dyDescent="0.2">
      <c r="A82" s="5">
        <v>5900</v>
      </c>
      <c r="B82" s="5">
        <v>210</v>
      </c>
      <c r="C82" s="5">
        <v>2</v>
      </c>
      <c r="D82" s="5" t="s">
        <v>149</v>
      </c>
      <c r="E82" s="13" t="s">
        <v>87</v>
      </c>
      <c r="F82" s="5">
        <v>0</v>
      </c>
      <c r="G82" s="17">
        <v>18000</v>
      </c>
      <c r="H82" s="18">
        <v>9000</v>
      </c>
      <c r="I82" s="16">
        <f t="shared" si="1"/>
        <v>27000</v>
      </c>
    </row>
    <row r="83" spans="1:9" ht="31.5" customHeight="1" x14ac:dyDescent="0.2">
      <c r="A83" s="5">
        <v>5900</v>
      </c>
      <c r="B83" s="5">
        <v>220</v>
      </c>
      <c r="C83" s="5">
        <v>2</v>
      </c>
      <c r="D83" s="5" t="s">
        <v>149</v>
      </c>
      <c r="E83" s="13" t="s">
        <v>88</v>
      </c>
      <c r="F83" s="5">
        <v>0</v>
      </c>
      <c r="G83" s="17">
        <v>13770</v>
      </c>
      <c r="H83" s="18">
        <v>6885</v>
      </c>
      <c r="I83" s="16">
        <f t="shared" si="1"/>
        <v>20655</v>
      </c>
    </row>
    <row r="84" spans="1:9" ht="29.25" customHeight="1" x14ac:dyDescent="0.2">
      <c r="A84" s="5">
        <v>5900</v>
      </c>
      <c r="B84" s="5">
        <v>230</v>
      </c>
      <c r="C84" s="5">
        <v>2</v>
      </c>
      <c r="D84" s="5" t="s">
        <v>149</v>
      </c>
      <c r="E84" s="13" t="s">
        <v>90</v>
      </c>
      <c r="F84" s="5">
        <v>0</v>
      </c>
      <c r="G84" s="17">
        <v>20000</v>
      </c>
      <c r="H84" s="18">
        <v>10000</v>
      </c>
      <c r="I84" s="16">
        <f t="shared" si="1"/>
        <v>30000</v>
      </c>
    </row>
    <row r="85" spans="1:9" ht="31.5" customHeight="1" x14ac:dyDescent="0.2">
      <c r="A85" s="5">
        <v>5900</v>
      </c>
      <c r="B85" s="5">
        <v>240</v>
      </c>
      <c r="C85" s="5">
        <v>2</v>
      </c>
      <c r="D85" s="5" t="s">
        <v>149</v>
      </c>
      <c r="E85" s="13" t="s">
        <v>89</v>
      </c>
      <c r="F85" s="5">
        <v>0</v>
      </c>
      <c r="G85" s="17">
        <v>5400</v>
      </c>
      <c r="H85" s="18">
        <v>2700</v>
      </c>
      <c r="I85" s="16">
        <f t="shared" si="1"/>
        <v>8100</v>
      </c>
    </row>
    <row r="86" spans="1:9" ht="74.25" customHeight="1" x14ac:dyDescent="0.2">
      <c r="A86" s="5">
        <v>5900</v>
      </c>
      <c r="B86" s="5">
        <v>510</v>
      </c>
      <c r="C86" s="5">
        <v>2</v>
      </c>
      <c r="D86" s="5" t="s">
        <v>149</v>
      </c>
      <c r="E86" s="13" t="s">
        <v>91</v>
      </c>
      <c r="F86" s="5">
        <v>0</v>
      </c>
      <c r="G86" s="17">
        <v>30000</v>
      </c>
      <c r="H86" s="18">
        <v>15000</v>
      </c>
      <c r="I86" s="16">
        <f t="shared" si="1"/>
        <v>45000</v>
      </c>
    </row>
    <row r="87" spans="1:9" ht="46.5" customHeight="1" x14ac:dyDescent="0.2">
      <c r="A87" s="5">
        <v>5900</v>
      </c>
      <c r="B87" s="5">
        <v>590</v>
      </c>
      <c r="C87" s="5">
        <v>2</v>
      </c>
      <c r="D87" s="5" t="s">
        <v>149</v>
      </c>
      <c r="E87" s="13" t="s">
        <v>162</v>
      </c>
      <c r="F87" s="5">
        <v>0</v>
      </c>
      <c r="G87" s="17">
        <v>120000</v>
      </c>
      <c r="H87" s="18">
        <v>60000</v>
      </c>
      <c r="I87" s="16">
        <f t="shared" si="1"/>
        <v>180000</v>
      </c>
    </row>
    <row r="88" spans="1:9" ht="64.5" customHeight="1" x14ac:dyDescent="0.2">
      <c r="A88" s="5">
        <v>5900</v>
      </c>
      <c r="B88" s="5">
        <v>160</v>
      </c>
      <c r="C88" s="5">
        <v>2</v>
      </c>
      <c r="D88" s="5" t="s">
        <v>144</v>
      </c>
      <c r="E88" s="13" t="s">
        <v>93</v>
      </c>
      <c r="F88" s="5">
        <v>1</v>
      </c>
      <c r="G88" s="17">
        <v>120000</v>
      </c>
      <c r="H88" s="18">
        <v>60000</v>
      </c>
      <c r="I88" s="16">
        <f t="shared" si="1"/>
        <v>180000</v>
      </c>
    </row>
    <row r="89" spans="1:9" ht="20" customHeight="1" x14ac:dyDescent="0.2">
      <c r="A89" s="5">
        <v>5900</v>
      </c>
      <c r="B89" s="5">
        <v>210</v>
      </c>
      <c r="C89" s="5">
        <v>2</v>
      </c>
      <c r="D89" s="5" t="s">
        <v>144</v>
      </c>
      <c r="E89" s="13" t="s">
        <v>94</v>
      </c>
      <c r="F89" s="5">
        <v>0</v>
      </c>
      <c r="G89" s="17">
        <v>12000</v>
      </c>
      <c r="H89" s="18">
        <v>6000</v>
      </c>
      <c r="I89" s="16">
        <f t="shared" si="1"/>
        <v>18000</v>
      </c>
    </row>
    <row r="90" spans="1:9" ht="20" customHeight="1" x14ac:dyDescent="0.2">
      <c r="A90" s="5">
        <v>5900</v>
      </c>
      <c r="B90" s="5">
        <v>220</v>
      </c>
      <c r="C90" s="5">
        <v>2</v>
      </c>
      <c r="D90" s="5" t="s">
        <v>144</v>
      </c>
      <c r="E90" s="13" t="s">
        <v>95</v>
      </c>
      <c r="F90" s="5">
        <v>0</v>
      </c>
      <c r="G90" s="17">
        <v>9180</v>
      </c>
      <c r="H90" s="18">
        <v>4590</v>
      </c>
      <c r="I90" s="16">
        <f t="shared" si="1"/>
        <v>13770</v>
      </c>
    </row>
    <row r="91" spans="1:9" ht="20" customHeight="1" x14ac:dyDescent="0.2">
      <c r="A91" s="5">
        <v>5900</v>
      </c>
      <c r="B91" s="5">
        <v>230</v>
      </c>
      <c r="C91" s="5">
        <v>2</v>
      </c>
      <c r="D91" s="5" t="s">
        <v>144</v>
      </c>
      <c r="E91" s="13" t="s">
        <v>96</v>
      </c>
      <c r="F91" s="5">
        <v>0</v>
      </c>
      <c r="G91" s="17">
        <v>10000</v>
      </c>
      <c r="H91" s="18">
        <v>10000</v>
      </c>
      <c r="I91" s="16">
        <f t="shared" si="1"/>
        <v>20000</v>
      </c>
    </row>
    <row r="92" spans="1:9" ht="20" customHeight="1" x14ac:dyDescent="0.2">
      <c r="A92" s="5">
        <v>5900</v>
      </c>
      <c r="B92" s="5">
        <v>240</v>
      </c>
      <c r="C92" s="5">
        <v>2</v>
      </c>
      <c r="D92" s="5" t="s">
        <v>144</v>
      </c>
      <c r="E92" s="13" t="s">
        <v>97</v>
      </c>
      <c r="F92" s="5">
        <v>0</v>
      </c>
      <c r="G92" s="17">
        <v>3600</v>
      </c>
      <c r="H92" s="18">
        <v>1800</v>
      </c>
      <c r="I92" s="16">
        <f t="shared" si="1"/>
        <v>5400</v>
      </c>
    </row>
    <row r="93" spans="1:9" ht="106.5" customHeight="1" x14ac:dyDescent="0.2">
      <c r="A93" s="5">
        <v>5900</v>
      </c>
      <c r="B93" s="5">
        <v>510</v>
      </c>
      <c r="C93" s="5">
        <v>2</v>
      </c>
      <c r="D93" s="5" t="s">
        <v>163</v>
      </c>
      <c r="E93" s="13" t="s">
        <v>99</v>
      </c>
      <c r="F93" s="5">
        <v>0</v>
      </c>
      <c r="G93" s="17">
        <v>100000</v>
      </c>
      <c r="H93" s="18">
        <v>50000</v>
      </c>
      <c r="I93" s="16">
        <f t="shared" si="1"/>
        <v>150000</v>
      </c>
    </row>
    <row r="94" spans="1:9" ht="63" customHeight="1" x14ac:dyDescent="0.2">
      <c r="A94" s="5">
        <v>5900</v>
      </c>
      <c r="B94" s="5">
        <v>150</v>
      </c>
      <c r="C94" s="5">
        <v>2</v>
      </c>
      <c r="D94" s="5" t="s">
        <v>164</v>
      </c>
      <c r="E94" s="13" t="s">
        <v>102</v>
      </c>
      <c r="F94" s="5">
        <v>1</v>
      </c>
      <c r="G94" s="17">
        <v>90000</v>
      </c>
      <c r="H94" s="18">
        <v>45000</v>
      </c>
      <c r="I94" s="16">
        <f t="shared" si="1"/>
        <v>135000</v>
      </c>
    </row>
    <row r="95" spans="1:9" ht="20" customHeight="1" x14ac:dyDescent="0.2">
      <c r="A95" s="5">
        <v>5900</v>
      </c>
      <c r="B95" s="5">
        <v>210</v>
      </c>
      <c r="C95" s="5">
        <v>2</v>
      </c>
      <c r="D95" s="5" t="s">
        <v>164</v>
      </c>
      <c r="E95" s="13" t="s">
        <v>103</v>
      </c>
      <c r="F95" s="5"/>
      <c r="G95" s="17">
        <v>9000</v>
      </c>
      <c r="H95" s="18">
        <v>4500</v>
      </c>
      <c r="I95" s="16">
        <f t="shared" si="1"/>
        <v>13500</v>
      </c>
    </row>
    <row r="96" spans="1:9" ht="20" customHeight="1" x14ac:dyDescent="0.2">
      <c r="A96" s="5">
        <v>5900</v>
      </c>
      <c r="B96" s="5">
        <v>220</v>
      </c>
      <c r="C96" s="5">
        <v>2</v>
      </c>
      <c r="D96" s="5" t="s">
        <v>164</v>
      </c>
      <c r="E96" s="13" t="s">
        <v>104</v>
      </c>
      <c r="F96" s="5"/>
      <c r="G96" s="17">
        <v>6885</v>
      </c>
      <c r="H96" s="18">
        <v>3443</v>
      </c>
      <c r="I96" s="16">
        <f t="shared" si="1"/>
        <v>10328</v>
      </c>
    </row>
    <row r="97" spans="1:9" ht="20" customHeight="1" x14ac:dyDescent="0.2">
      <c r="A97" s="5">
        <v>5900</v>
      </c>
      <c r="B97" s="5">
        <v>230</v>
      </c>
      <c r="C97" s="5">
        <v>2</v>
      </c>
      <c r="D97" s="5" t="s">
        <v>164</v>
      </c>
      <c r="E97" s="13" t="s">
        <v>96</v>
      </c>
      <c r="F97" s="5"/>
      <c r="G97" s="17">
        <v>10000</v>
      </c>
      <c r="H97" s="18">
        <v>10000</v>
      </c>
      <c r="I97" s="16">
        <f t="shared" si="1"/>
        <v>20000</v>
      </c>
    </row>
    <row r="98" spans="1:9" ht="20" customHeight="1" x14ac:dyDescent="0.2">
      <c r="A98" s="5">
        <v>5900</v>
      </c>
      <c r="B98" s="5">
        <v>240</v>
      </c>
      <c r="C98" s="5">
        <v>2</v>
      </c>
      <c r="D98" s="5" t="s">
        <v>164</v>
      </c>
      <c r="E98" s="13" t="s">
        <v>97</v>
      </c>
      <c r="F98" s="5"/>
      <c r="G98" s="17">
        <v>2700</v>
      </c>
      <c r="H98" s="18">
        <v>1350</v>
      </c>
      <c r="I98" s="16">
        <f t="shared" si="1"/>
        <v>4050</v>
      </c>
    </row>
    <row r="99" spans="1:9" ht="65.25" customHeight="1" x14ac:dyDescent="0.2">
      <c r="A99" s="5">
        <v>5900</v>
      </c>
      <c r="B99" s="5">
        <v>510</v>
      </c>
      <c r="C99" s="5">
        <v>2</v>
      </c>
      <c r="D99" s="5" t="s">
        <v>164</v>
      </c>
      <c r="E99" s="13" t="s">
        <v>107</v>
      </c>
      <c r="F99" s="5"/>
      <c r="G99" s="17">
        <v>120000</v>
      </c>
      <c r="H99" s="18">
        <v>60000</v>
      </c>
      <c r="I99" s="16">
        <f t="shared" si="1"/>
        <v>180000</v>
      </c>
    </row>
    <row r="100" spans="1:9" ht="63.75" customHeight="1" x14ac:dyDescent="0.2">
      <c r="A100" s="5">
        <v>5900</v>
      </c>
      <c r="B100" s="5">
        <v>641</v>
      </c>
      <c r="C100" s="5">
        <v>2</v>
      </c>
      <c r="D100" s="5" t="s">
        <v>145</v>
      </c>
      <c r="E100" s="13" t="s">
        <v>109</v>
      </c>
      <c r="F100" s="5"/>
      <c r="G100" s="17">
        <v>100000</v>
      </c>
      <c r="H100" s="18">
        <v>25000</v>
      </c>
      <c r="I100" s="16">
        <f t="shared" si="1"/>
        <v>125000</v>
      </c>
    </row>
    <row r="101" spans="1:9" ht="67.5" customHeight="1" x14ac:dyDescent="0.2">
      <c r="A101" s="5">
        <v>5900</v>
      </c>
      <c r="B101" s="5">
        <v>642</v>
      </c>
      <c r="C101" s="5">
        <v>2</v>
      </c>
      <c r="D101" s="5" t="s">
        <v>145</v>
      </c>
      <c r="E101" s="13" t="s">
        <v>108</v>
      </c>
      <c r="F101" s="5"/>
      <c r="G101" s="17">
        <v>100000</v>
      </c>
      <c r="H101" s="18">
        <v>25000</v>
      </c>
      <c r="I101" s="16">
        <f t="shared" si="1"/>
        <v>125000</v>
      </c>
    </row>
    <row r="102" spans="1:9" ht="50.25" customHeight="1" x14ac:dyDescent="0.2">
      <c r="A102" s="5">
        <v>5900</v>
      </c>
      <c r="B102" s="5">
        <v>311</v>
      </c>
      <c r="C102" s="5">
        <v>2</v>
      </c>
      <c r="D102" s="5" t="s">
        <v>164</v>
      </c>
      <c r="E102" s="13" t="s">
        <v>110</v>
      </c>
      <c r="F102" s="5"/>
      <c r="G102" s="17">
        <v>5103</v>
      </c>
      <c r="H102" s="18">
        <v>5103</v>
      </c>
      <c r="I102" s="16">
        <f t="shared" si="1"/>
        <v>10206</v>
      </c>
    </row>
    <row r="103" spans="1:9" ht="64.5" customHeight="1" x14ac:dyDescent="0.2">
      <c r="A103" s="5">
        <v>5900</v>
      </c>
      <c r="B103" s="5">
        <v>330</v>
      </c>
      <c r="C103" s="5">
        <v>2</v>
      </c>
      <c r="D103" s="5" t="s">
        <v>147</v>
      </c>
      <c r="E103" s="13" t="s">
        <v>111</v>
      </c>
      <c r="F103" s="5"/>
      <c r="G103" s="17">
        <v>60000</v>
      </c>
      <c r="H103" s="18">
        <v>30000</v>
      </c>
      <c r="I103" s="16">
        <f t="shared" si="1"/>
        <v>90000</v>
      </c>
    </row>
    <row r="104" spans="1:9" ht="47.25" customHeight="1" x14ac:dyDescent="0.2">
      <c r="A104" s="5">
        <v>5900</v>
      </c>
      <c r="B104" s="5">
        <v>360</v>
      </c>
      <c r="C104" s="5">
        <v>2</v>
      </c>
      <c r="D104" s="5" t="s">
        <v>150</v>
      </c>
      <c r="E104" s="13" t="s">
        <v>112</v>
      </c>
      <c r="F104" s="5"/>
      <c r="G104" s="17">
        <v>60000</v>
      </c>
      <c r="H104" s="18">
        <v>30000</v>
      </c>
      <c r="I104" s="16">
        <f t="shared" si="1"/>
        <v>90000</v>
      </c>
    </row>
    <row r="105" spans="1:9" ht="60.75" customHeight="1" x14ac:dyDescent="0.2">
      <c r="A105" s="5">
        <v>5900</v>
      </c>
      <c r="B105" s="5">
        <v>120</v>
      </c>
      <c r="C105" s="5">
        <v>2</v>
      </c>
      <c r="D105" s="5" t="s">
        <v>147</v>
      </c>
      <c r="E105" s="13" t="s">
        <v>113</v>
      </c>
      <c r="F105" s="5"/>
      <c r="G105" s="17">
        <v>69904</v>
      </c>
      <c r="H105" s="18">
        <v>22400</v>
      </c>
      <c r="I105" s="16">
        <f t="shared" si="1"/>
        <v>92304</v>
      </c>
    </row>
    <row r="106" spans="1:9" ht="61.5" customHeight="1" x14ac:dyDescent="0.2">
      <c r="A106" s="5">
        <v>5100</v>
      </c>
      <c r="B106" s="5">
        <v>641</v>
      </c>
      <c r="C106" s="5">
        <v>2</v>
      </c>
      <c r="D106" s="5" t="s">
        <v>145</v>
      </c>
      <c r="E106" s="13" t="s">
        <v>114</v>
      </c>
      <c r="F106" s="5"/>
      <c r="G106" s="17">
        <v>2000000</v>
      </c>
      <c r="H106" s="18">
        <v>5918642</v>
      </c>
      <c r="I106" s="16">
        <f t="shared" si="1"/>
        <v>7918642</v>
      </c>
    </row>
    <row r="107" spans="1:9" ht="75.75" customHeight="1" x14ac:dyDescent="0.2">
      <c r="A107" s="5">
        <v>5100</v>
      </c>
      <c r="B107" s="5">
        <v>642</v>
      </c>
      <c r="C107" s="5">
        <v>2</v>
      </c>
      <c r="D107" s="5" t="s">
        <v>145</v>
      </c>
      <c r="E107" s="13" t="s">
        <v>115</v>
      </c>
      <c r="F107" s="5"/>
      <c r="G107" s="17">
        <v>2000000</v>
      </c>
      <c r="H107" s="18">
        <v>1329514</v>
      </c>
      <c r="I107" s="16">
        <f t="shared" si="1"/>
        <v>3329514</v>
      </c>
    </row>
    <row r="108" spans="1:9" ht="93" customHeight="1" x14ac:dyDescent="0.2">
      <c r="A108" s="5">
        <v>6150</v>
      </c>
      <c r="B108" s="5">
        <v>643</v>
      </c>
      <c r="C108" s="5">
        <v>2</v>
      </c>
      <c r="D108" s="5" t="s">
        <v>160</v>
      </c>
      <c r="E108" s="13" t="s">
        <v>116</v>
      </c>
      <c r="F108" s="5"/>
      <c r="G108" s="17">
        <v>500000</v>
      </c>
      <c r="H108" s="18">
        <v>0</v>
      </c>
      <c r="I108" s="16">
        <f t="shared" si="1"/>
        <v>500000</v>
      </c>
    </row>
    <row r="109" spans="1:9" ht="90.75" customHeight="1" x14ac:dyDescent="0.2">
      <c r="A109" s="5">
        <v>6150</v>
      </c>
      <c r="B109" s="5">
        <v>644</v>
      </c>
      <c r="C109" s="5">
        <v>2</v>
      </c>
      <c r="D109" s="5" t="s">
        <v>161</v>
      </c>
      <c r="E109" s="13" t="s">
        <v>146</v>
      </c>
      <c r="F109" s="5"/>
      <c r="G109" s="17">
        <v>500000</v>
      </c>
      <c r="H109" s="18">
        <v>0</v>
      </c>
      <c r="I109" s="16">
        <f t="shared" si="1"/>
        <v>500000</v>
      </c>
    </row>
    <row r="110" spans="1:9" ht="78" customHeight="1" x14ac:dyDescent="0.2">
      <c r="A110" s="5">
        <v>6140</v>
      </c>
      <c r="B110" s="5">
        <v>160</v>
      </c>
      <c r="C110" s="5">
        <v>2</v>
      </c>
      <c r="D110" s="5" t="s">
        <v>149</v>
      </c>
      <c r="E110" s="13" t="s">
        <v>117</v>
      </c>
      <c r="F110" s="5"/>
      <c r="G110" s="17">
        <v>600000</v>
      </c>
      <c r="H110" s="18">
        <v>0</v>
      </c>
      <c r="I110" s="16">
        <f t="shared" si="1"/>
        <v>600000</v>
      </c>
    </row>
    <row r="111" spans="1:9" ht="20" customHeight="1" x14ac:dyDescent="0.2">
      <c r="A111" s="5">
        <v>6140</v>
      </c>
      <c r="B111" s="5">
        <v>210</v>
      </c>
      <c r="C111" s="5">
        <v>2</v>
      </c>
      <c r="D111" s="5" t="s">
        <v>149</v>
      </c>
      <c r="E111" s="13" t="s">
        <v>118</v>
      </c>
      <c r="F111" s="5"/>
      <c r="G111" s="17">
        <v>60000</v>
      </c>
      <c r="H111" s="18">
        <v>0</v>
      </c>
      <c r="I111" s="16">
        <f t="shared" si="1"/>
        <v>60000</v>
      </c>
    </row>
    <row r="112" spans="1:9" ht="20" customHeight="1" x14ac:dyDescent="0.2">
      <c r="A112" s="5">
        <v>6140</v>
      </c>
      <c r="B112" s="5">
        <v>220</v>
      </c>
      <c r="C112" s="5">
        <v>2</v>
      </c>
      <c r="D112" s="5" t="s">
        <v>149</v>
      </c>
      <c r="E112" s="13" t="s">
        <v>119</v>
      </c>
      <c r="F112" s="5"/>
      <c r="G112" s="17">
        <v>45900</v>
      </c>
      <c r="H112" s="18">
        <v>0</v>
      </c>
      <c r="I112" s="16">
        <f t="shared" si="1"/>
        <v>45900</v>
      </c>
    </row>
    <row r="113" spans="1:9" ht="20" customHeight="1" x14ac:dyDescent="0.2">
      <c r="A113" s="5">
        <v>6140</v>
      </c>
      <c r="B113" s="5">
        <v>230</v>
      </c>
      <c r="C113" s="5">
        <v>2</v>
      </c>
      <c r="D113" s="5" t="s">
        <v>149</v>
      </c>
      <c r="E113" s="13" t="s">
        <v>120</v>
      </c>
      <c r="F113" s="5"/>
      <c r="G113" s="17">
        <v>50000</v>
      </c>
      <c r="H113" s="18">
        <v>0</v>
      </c>
      <c r="I113" s="16">
        <f t="shared" si="1"/>
        <v>50000</v>
      </c>
    </row>
    <row r="114" spans="1:9" ht="20" customHeight="1" x14ac:dyDescent="0.2">
      <c r="A114" s="5">
        <v>6140</v>
      </c>
      <c r="B114" s="5">
        <v>240</v>
      </c>
      <c r="C114" s="5">
        <v>2</v>
      </c>
      <c r="D114" s="5" t="s">
        <v>149</v>
      </c>
      <c r="E114" s="13" t="s">
        <v>121</v>
      </c>
      <c r="F114" s="5"/>
      <c r="G114" s="17">
        <v>18000</v>
      </c>
      <c r="H114" s="18">
        <v>0</v>
      </c>
      <c r="I114" s="16">
        <f t="shared" si="1"/>
        <v>18000</v>
      </c>
    </row>
    <row r="115" spans="1:9" ht="75" customHeight="1" x14ac:dyDescent="0.2">
      <c r="A115" s="5">
        <v>5100</v>
      </c>
      <c r="B115" s="5">
        <v>510</v>
      </c>
      <c r="C115" s="5">
        <v>2</v>
      </c>
      <c r="D115" s="5" t="s">
        <v>149</v>
      </c>
      <c r="E115" s="13" t="s">
        <v>127</v>
      </c>
      <c r="F115" s="5"/>
      <c r="G115" s="17">
        <v>100000</v>
      </c>
      <c r="H115" s="18">
        <v>0</v>
      </c>
      <c r="I115" s="16">
        <f t="shared" si="1"/>
        <v>100000</v>
      </c>
    </row>
    <row r="116" spans="1:9" ht="45.75" customHeight="1" x14ac:dyDescent="0.2">
      <c r="A116" s="5">
        <v>7700</v>
      </c>
      <c r="B116" s="5">
        <v>160</v>
      </c>
      <c r="C116" s="5">
        <v>2</v>
      </c>
      <c r="D116" s="5" t="s">
        <v>157</v>
      </c>
      <c r="E116" s="13" t="s">
        <v>128</v>
      </c>
      <c r="F116" s="5">
        <v>1</v>
      </c>
      <c r="G116" s="17">
        <v>110000</v>
      </c>
      <c r="H116" s="18">
        <v>55000</v>
      </c>
      <c r="I116" s="16">
        <f t="shared" si="1"/>
        <v>165000</v>
      </c>
    </row>
    <row r="117" spans="1:9" ht="29.25" customHeight="1" x14ac:dyDescent="0.2">
      <c r="A117" s="5">
        <v>7700</v>
      </c>
      <c r="B117" s="5">
        <v>210</v>
      </c>
      <c r="C117" s="5">
        <v>2</v>
      </c>
      <c r="D117" s="5" t="s">
        <v>157</v>
      </c>
      <c r="E117" s="13" t="s">
        <v>129</v>
      </c>
      <c r="F117" s="5"/>
      <c r="G117" s="17">
        <v>11000</v>
      </c>
      <c r="H117" s="18">
        <v>5500</v>
      </c>
      <c r="I117" s="16">
        <f t="shared" si="1"/>
        <v>16500</v>
      </c>
    </row>
    <row r="118" spans="1:9" ht="17.25" customHeight="1" x14ac:dyDescent="0.2">
      <c r="A118" s="5">
        <v>7700</v>
      </c>
      <c r="B118" s="5">
        <v>220</v>
      </c>
      <c r="C118" s="5">
        <v>2</v>
      </c>
      <c r="D118" s="5" t="s">
        <v>157</v>
      </c>
      <c r="E118" s="13" t="s">
        <v>130</v>
      </c>
      <c r="F118" s="5"/>
      <c r="G118" s="17">
        <v>8415</v>
      </c>
      <c r="H118" s="18">
        <v>4208</v>
      </c>
      <c r="I118" s="16">
        <f t="shared" si="1"/>
        <v>12623</v>
      </c>
    </row>
    <row r="119" spans="1:9" ht="32.25" customHeight="1" x14ac:dyDescent="0.2">
      <c r="A119" s="5">
        <v>7700</v>
      </c>
      <c r="B119" s="5">
        <v>230</v>
      </c>
      <c r="C119" s="5">
        <v>2</v>
      </c>
      <c r="D119" s="5" t="s">
        <v>157</v>
      </c>
      <c r="E119" s="13" t="s">
        <v>131</v>
      </c>
      <c r="F119" s="5"/>
      <c r="G119" s="17">
        <v>10000</v>
      </c>
      <c r="H119" s="18">
        <v>5000</v>
      </c>
      <c r="I119" s="16">
        <f t="shared" si="1"/>
        <v>15000</v>
      </c>
    </row>
    <row r="120" spans="1:9" ht="30" customHeight="1" x14ac:dyDescent="0.2">
      <c r="A120" s="5">
        <v>7700</v>
      </c>
      <c r="B120" s="5">
        <v>240</v>
      </c>
      <c r="C120" s="5">
        <v>2</v>
      </c>
      <c r="D120" s="5" t="s">
        <v>157</v>
      </c>
      <c r="E120" s="13" t="s">
        <v>132</v>
      </c>
      <c r="F120" s="5"/>
      <c r="G120" s="17">
        <v>3300</v>
      </c>
      <c r="H120" s="18">
        <v>1650</v>
      </c>
      <c r="I120" s="16">
        <f t="shared" si="1"/>
        <v>4950</v>
      </c>
    </row>
    <row r="121" spans="1:9" ht="20" customHeight="1" x14ac:dyDescent="0.2">
      <c r="A121" s="5">
        <v>7700</v>
      </c>
      <c r="B121" s="5">
        <v>790</v>
      </c>
      <c r="C121" s="5">
        <v>2</v>
      </c>
      <c r="D121" s="5" t="s">
        <v>157</v>
      </c>
      <c r="E121" s="13" t="s">
        <v>133</v>
      </c>
      <c r="F121" s="5"/>
      <c r="G121" s="17">
        <v>883153</v>
      </c>
      <c r="H121" s="18">
        <v>0</v>
      </c>
      <c r="I121" s="16">
        <f t="shared" si="1"/>
        <v>883153</v>
      </c>
    </row>
    <row r="122" spans="1:9" ht="63.75" customHeight="1" x14ac:dyDescent="0.2">
      <c r="A122" s="5">
        <v>7600</v>
      </c>
      <c r="B122" s="5">
        <v>652</v>
      </c>
      <c r="C122" s="5">
        <v>2</v>
      </c>
      <c r="D122" s="5" t="s">
        <v>148</v>
      </c>
      <c r="E122" s="13" t="s">
        <v>134</v>
      </c>
      <c r="F122" s="5"/>
      <c r="G122" s="17">
        <v>135000</v>
      </c>
      <c r="H122" s="18"/>
      <c r="I122" s="16">
        <f t="shared" si="1"/>
        <v>135000</v>
      </c>
    </row>
    <row r="123" spans="1:9" ht="33.75" customHeight="1" x14ac:dyDescent="0.2">
      <c r="A123" s="5">
        <v>7600</v>
      </c>
      <c r="B123" s="5">
        <v>450</v>
      </c>
      <c r="C123" s="5">
        <v>2</v>
      </c>
      <c r="D123" s="5" t="s">
        <v>148</v>
      </c>
      <c r="E123" s="13" t="s">
        <v>140</v>
      </c>
      <c r="F123" s="5"/>
      <c r="G123" s="17">
        <v>20000</v>
      </c>
      <c r="H123" s="18">
        <v>10000</v>
      </c>
      <c r="I123" s="16">
        <f t="shared" si="1"/>
        <v>30000</v>
      </c>
    </row>
    <row r="124" spans="1:9" ht="31.5" customHeight="1" x14ac:dyDescent="0.2">
      <c r="A124" s="5">
        <v>7600</v>
      </c>
      <c r="B124" s="5">
        <v>510</v>
      </c>
      <c r="C124" s="5">
        <v>2</v>
      </c>
      <c r="D124" s="5" t="s">
        <v>148</v>
      </c>
      <c r="E124" s="13" t="s">
        <v>158</v>
      </c>
      <c r="F124" s="5"/>
      <c r="G124" s="17">
        <v>60000</v>
      </c>
      <c r="H124" s="18">
        <v>0</v>
      </c>
      <c r="I124" s="16">
        <f t="shared" si="1"/>
        <v>60000</v>
      </c>
    </row>
    <row r="125" spans="1:9" ht="48" customHeight="1" x14ac:dyDescent="0.2">
      <c r="A125" s="5">
        <v>5100</v>
      </c>
      <c r="B125" s="5">
        <v>590</v>
      </c>
      <c r="C125" s="5">
        <v>2</v>
      </c>
      <c r="D125" s="5" t="s">
        <v>149</v>
      </c>
      <c r="E125" s="13" t="s">
        <v>159</v>
      </c>
      <c r="F125" s="5"/>
      <c r="G125" s="17">
        <v>4000000</v>
      </c>
      <c r="H125" s="18">
        <v>0</v>
      </c>
      <c r="I125" s="16">
        <f t="shared" si="1"/>
        <v>4000000</v>
      </c>
    </row>
    <row r="126" spans="1:9" ht="51" customHeight="1" x14ac:dyDescent="0.2">
      <c r="A126" s="5">
        <v>6400</v>
      </c>
      <c r="B126" s="5">
        <v>120</v>
      </c>
      <c r="C126" s="5">
        <v>2</v>
      </c>
      <c r="D126" s="5" t="s">
        <v>147</v>
      </c>
      <c r="E126" s="13" t="s">
        <v>135</v>
      </c>
      <c r="F126" s="5"/>
      <c r="G126" s="17">
        <v>500000</v>
      </c>
      <c r="H126" s="18">
        <v>0</v>
      </c>
      <c r="I126" s="16">
        <f t="shared" si="1"/>
        <v>500000</v>
      </c>
    </row>
    <row r="127" spans="1:9" ht="48.75" customHeight="1" x14ac:dyDescent="0.2">
      <c r="A127" s="5">
        <v>6150</v>
      </c>
      <c r="B127" s="5">
        <v>510</v>
      </c>
      <c r="C127" s="5">
        <v>2</v>
      </c>
      <c r="D127" s="5" t="s">
        <v>144</v>
      </c>
      <c r="E127" s="13" t="s">
        <v>136</v>
      </c>
      <c r="F127" s="5"/>
      <c r="G127" s="17">
        <v>500000</v>
      </c>
      <c r="H127" s="18">
        <v>0</v>
      </c>
      <c r="I127" s="16">
        <f>SUM(G127:H127)</f>
        <v>500000</v>
      </c>
    </row>
    <row r="128" spans="1:9" ht="33" customHeight="1" x14ac:dyDescent="0.2">
      <c r="A128" s="5">
        <v>5100</v>
      </c>
      <c r="B128" s="5">
        <v>610</v>
      </c>
      <c r="C128" s="5">
        <v>2</v>
      </c>
      <c r="D128" s="5" t="s">
        <v>144</v>
      </c>
      <c r="E128" s="13" t="s">
        <v>137</v>
      </c>
      <c r="F128" s="5"/>
      <c r="G128" s="17">
        <v>500000</v>
      </c>
      <c r="H128" s="18">
        <v>0</v>
      </c>
      <c r="I128" s="16">
        <f t="shared" ref="I128:I133" si="3">SUM(G128:H128)</f>
        <v>500000</v>
      </c>
    </row>
    <row r="129" spans="1:9" ht="95.25" customHeight="1" x14ac:dyDescent="0.2">
      <c r="A129" s="5">
        <v>8100</v>
      </c>
      <c r="B129" s="5">
        <v>510</v>
      </c>
      <c r="C129" s="5">
        <v>2</v>
      </c>
      <c r="D129" s="5" t="s">
        <v>145</v>
      </c>
      <c r="E129" s="13" t="s">
        <v>139</v>
      </c>
      <c r="F129" s="5"/>
      <c r="G129" s="17">
        <v>100000</v>
      </c>
      <c r="H129" s="18">
        <v>0</v>
      </c>
      <c r="I129" s="16">
        <f t="shared" si="3"/>
        <v>100000</v>
      </c>
    </row>
    <row r="130" spans="1:9" ht="75.75" customHeight="1" x14ac:dyDescent="0.2">
      <c r="A130" s="5">
        <v>8100</v>
      </c>
      <c r="B130" s="5">
        <v>160</v>
      </c>
      <c r="C130" s="5">
        <v>2</v>
      </c>
      <c r="D130" s="5" t="s">
        <v>147</v>
      </c>
      <c r="E130" s="13" t="s">
        <v>138</v>
      </c>
      <c r="F130" s="5"/>
      <c r="G130" s="17">
        <v>75000</v>
      </c>
      <c r="H130" s="18"/>
      <c r="I130" s="16">
        <f t="shared" si="3"/>
        <v>75000</v>
      </c>
    </row>
    <row r="131" spans="1:9" ht="62.25" customHeight="1" x14ac:dyDescent="0.2">
      <c r="A131" s="5">
        <v>7900</v>
      </c>
      <c r="B131" s="5">
        <v>350</v>
      </c>
      <c r="C131" s="5">
        <v>2</v>
      </c>
      <c r="D131" s="5" t="s">
        <v>149</v>
      </c>
      <c r="E131" s="13" t="s">
        <v>141</v>
      </c>
      <c r="F131" s="5"/>
      <c r="G131" s="17">
        <v>1000000</v>
      </c>
      <c r="H131" s="18"/>
      <c r="I131" s="16">
        <f t="shared" si="3"/>
        <v>1000000</v>
      </c>
    </row>
    <row r="132" spans="1:9" ht="75.75" customHeight="1" x14ac:dyDescent="0.2">
      <c r="A132" s="5">
        <v>7900</v>
      </c>
      <c r="B132" s="5">
        <v>641</v>
      </c>
      <c r="C132" s="5">
        <v>2</v>
      </c>
      <c r="D132" s="5" t="s">
        <v>149</v>
      </c>
      <c r="E132" s="13" t="s">
        <v>142</v>
      </c>
      <c r="F132" s="5"/>
      <c r="G132" s="17">
        <v>156516</v>
      </c>
      <c r="H132" s="18"/>
      <c r="I132" s="16">
        <f t="shared" si="3"/>
        <v>156516</v>
      </c>
    </row>
    <row r="133" spans="1:9" ht="75" customHeight="1" x14ac:dyDescent="0.2">
      <c r="A133" s="5">
        <v>7900</v>
      </c>
      <c r="B133" s="5">
        <v>642</v>
      </c>
      <c r="C133" s="5">
        <v>2</v>
      </c>
      <c r="D133" s="5" t="s">
        <v>149</v>
      </c>
      <c r="E133" s="13" t="s">
        <v>143</v>
      </c>
      <c r="F133" s="5"/>
      <c r="G133" s="17">
        <v>156517</v>
      </c>
      <c r="H133" s="18"/>
      <c r="I133" s="16">
        <f t="shared" si="3"/>
        <v>156517</v>
      </c>
    </row>
    <row r="134" spans="1:9" ht="20" customHeight="1" x14ac:dyDescent="0.2">
      <c r="A134" s="5"/>
      <c r="B134" s="5"/>
      <c r="C134" s="5"/>
      <c r="D134" s="5"/>
      <c r="E134" s="13"/>
      <c r="F134" s="5"/>
      <c r="G134" s="17"/>
      <c r="H134" s="16"/>
      <c r="I134" s="16">
        <f t="shared" si="1"/>
        <v>0</v>
      </c>
    </row>
    <row r="135" spans="1:9" ht="20" customHeight="1" x14ac:dyDescent="0.2">
      <c r="A135" s="5"/>
      <c r="B135" s="5"/>
      <c r="C135" s="5"/>
      <c r="D135" s="5"/>
      <c r="E135" s="13"/>
      <c r="F135" s="5"/>
      <c r="G135" s="17"/>
      <c r="H135" s="16"/>
      <c r="I135" s="16">
        <f t="shared" si="1"/>
        <v>0</v>
      </c>
    </row>
    <row r="136" spans="1:9" x14ac:dyDescent="0.2">
      <c r="A136" s="26" t="s">
        <v>5</v>
      </c>
      <c r="B136" s="26"/>
      <c r="C136" s="26"/>
      <c r="D136" s="26"/>
      <c r="E136" s="26"/>
      <c r="F136" s="26"/>
      <c r="G136" s="6">
        <f>SUM(G10:G135)</f>
        <v>22186816</v>
      </c>
      <c r="H136" s="15">
        <f>SUM(H10:H135)</f>
        <v>11117636</v>
      </c>
      <c r="I136" s="15">
        <f>SUM(I10:I135)</f>
        <v>33304452</v>
      </c>
    </row>
    <row r="138" spans="1:9" x14ac:dyDescent="0.2">
      <c r="A138" s="27" t="s">
        <v>16</v>
      </c>
      <c r="B138" s="27"/>
      <c r="C138" s="27"/>
      <c r="H138" s="7"/>
    </row>
    <row r="139" spans="1:9" x14ac:dyDescent="0.2">
      <c r="A139" s="9"/>
      <c r="B139" s="9"/>
      <c r="C139" s="8" t="s">
        <v>7</v>
      </c>
      <c r="D139" s="21" t="s">
        <v>6</v>
      </c>
      <c r="E139" s="21"/>
      <c r="F139" s="9"/>
      <c r="G139" s="9"/>
      <c r="H139" s="7"/>
    </row>
    <row r="141" spans="1:9" x14ac:dyDescent="0.2">
      <c r="A141" s="20" t="s">
        <v>11</v>
      </c>
      <c r="B141" s="20"/>
      <c r="C141" s="20"/>
      <c r="D141" s="20"/>
      <c r="E141" s="20"/>
      <c r="F141" s="20"/>
      <c r="G141" s="20"/>
    </row>
  </sheetData>
  <mergeCells count="9">
    <mergeCell ref="A138:C138"/>
    <mergeCell ref="D139:E139"/>
    <mergeCell ref="A141:G141"/>
    <mergeCell ref="A1:D2"/>
    <mergeCell ref="H1:I3"/>
    <mergeCell ref="A3:D4"/>
    <mergeCell ref="A6:I6"/>
    <mergeCell ref="A7:I7"/>
    <mergeCell ref="A136:F136"/>
  </mergeCells>
  <pageMargins left="0.7" right="0.7" top="0.75" bottom="0.75" header="0.3" footer="0.3"/>
  <pageSetup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6"/>
  <sheetViews>
    <sheetView topLeftCell="A4" workbookViewId="0">
      <selection activeCell="G29" sqref="G29"/>
    </sheetView>
  </sheetViews>
  <sheetFormatPr baseColWidth="10" defaultColWidth="8.83203125" defaultRowHeight="15" x14ac:dyDescent="0.2"/>
  <cols>
    <col min="1" max="1" width="8.6640625" bestFit="1" customWidth="1"/>
    <col min="2" max="2" width="7.1640625" customWidth="1"/>
    <col min="3" max="3" width="10.1640625" customWidth="1"/>
    <col min="4" max="4" width="9.6640625" customWidth="1"/>
    <col min="5" max="5" width="42.6640625" customWidth="1"/>
    <col min="6" max="6" width="8.1640625" bestFit="1" customWidth="1"/>
    <col min="7" max="9" width="21.5" customWidth="1"/>
  </cols>
  <sheetData>
    <row r="1" spans="1:9" x14ac:dyDescent="0.2">
      <c r="A1" s="22" t="s">
        <v>18</v>
      </c>
      <c r="B1" s="23"/>
      <c r="C1" s="23"/>
      <c r="D1" s="23"/>
      <c r="H1" s="24" t="s">
        <v>17</v>
      </c>
      <c r="I1" s="25"/>
    </row>
    <row r="2" spans="1:9" x14ac:dyDescent="0.2">
      <c r="A2" s="23"/>
      <c r="B2" s="23"/>
      <c r="C2" s="23"/>
      <c r="D2" s="23"/>
      <c r="H2" s="25"/>
      <c r="I2" s="25"/>
    </row>
    <row r="3" spans="1:9" x14ac:dyDescent="0.2">
      <c r="A3" s="22" t="s">
        <v>8</v>
      </c>
      <c r="B3" s="23"/>
      <c r="C3" s="23"/>
      <c r="D3" s="23"/>
      <c r="H3" s="25"/>
      <c r="I3" s="25"/>
    </row>
    <row r="4" spans="1:9" x14ac:dyDescent="0.2">
      <c r="A4" s="23"/>
      <c r="B4" s="23"/>
      <c r="C4" s="23"/>
      <c r="D4" s="23"/>
    </row>
    <row r="6" spans="1:9" ht="23.25" customHeight="1" x14ac:dyDescent="0.25">
      <c r="A6" s="28" t="s">
        <v>3</v>
      </c>
      <c r="B6" s="28"/>
      <c r="C6" s="28"/>
      <c r="D6" s="28"/>
      <c r="E6" s="28"/>
      <c r="F6" s="28"/>
      <c r="G6" s="28"/>
      <c r="H6" s="28"/>
      <c r="I6" s="28"/>
    </row>
    <row r="7" spans="1:9" ht="23.25" customHeight="1" x14ac:dyDescent="0.25">
      <c r="A7" s="28" t="s">
        <v>15</v>
      </c>
      <c r="B7" s="28"/>
      <c r="C7" s="28"/>
      <c r="D7" s="28"/>
      <c r="E7" s="28"/>
      <c r="F7" s="28"/>
      <c r="G7" s="28"/>
      <c r="H7" s="28"/>
      <c r="I7" s="28"/>
    </row>
    <row r="9" spans="1:9" ht="43" x14ac:dyDescent="0.2">
      <c r="A9" s="1" t="s">
        <v>0</v>
      </c>
      <c r="B9" s="1" t="s">
        <v>1</v>
      </c>
      <c r="C9" s="2" t="s">
        <v>9</v>
      </c>
      <c r="D9" s="2" t="s">
        <v>10</v>
      </c>
      <c r="E9" s="1" t="s">
        <v>2</v>
      </c>
      <c r="F9" s="2" t="s">
        <v>4</v>
      </c>
      <c r="G9" s="2" t="s">
        <v>13</v>
      </c>
      <c r="H9" s="10" t="s">
        <v>12</v>
      </c>
      <c r="I9" s="11" t="s">
        <v>14</v>
      </c>
    </row>
    <row r="10" spans="1:9" ht="20" customHeight="1" x14ac:dyDescent="0.2">
      <c r="A10" s="5">
        <v>5100</v>
      </c>
      <c r="B10" s="5">
        <v>120</v>
      </c>
      <c r="C10" s="5"/>
      <c r="D10" s="5"/>
      <c r="E10" s="4"/>
      <c r="F10" s="5"/>
      <c r="G10" s="3"/>
      <c r="H10" s="12"/>
      <c r="I10" s="12"/>
    </row>
    <row r="11" spans="1:9" ht="20" customHeight="1" x14ac:dyDescent="0.2">
      <c r="A11" s="5"/>
      <c r="B11" s="5"/>
      <c r="C11" s="5"/>
      <c r="D11" s="5"/>
      <c r="E11" s="4"/>
      <c r="F11" s="5"/>
      <c r="G11" s="3"/>
      <c r="H11" s="12"/>
      <c r="I11" s="12"/>
    </row>
    <row r="12" spans="1:9" ht="20" customHeight="1" x14ac:dyDescent="0.2">
      <c r="A12" s="5"/>
      <c r="B12" s="5"/>
      <c r="C12" s="5"/>
      <c r="D12" s="5"/>
      <c r="E12" s="4"/>
      <c r="F12" s="5"/>
      <c r="G12" s="3"/>
      <c r="H12" s="12"/>
      <c r="I12" s="12"/>
    </row>
    <row r="13" spans="1:9" ht="20" customHeight="1" x14ac:dyDescent="0.2">
      <c r="A13" s="5"/>
      <c r="B13" s="5"/>
      <c r="C13" s="5"/>
      <c r="D13" s="5"/>
      <c r="E13" s="4"/>
      <c r="F13" s="5"/>
      <c r="G13" s="3"/>
      <c r="H13" s="12"/>
      <c r="I13" s="12"/>
    </row>
    <row r="14" spans="1:9" ht="20" customHeight="1" x14ac:dyDescent="0.2">
      <c r="A14" s="5"/>
      <c r="B14" s="5"/>
      <c r="C14" s="5"/>
      <c r="D14" s="5"/>
      <c r="E14" s="4"/>
      <c r="F14" s="5"/>
      <c r="G14" s="3"/>
      <c r="H14" s="12"/>
      <c r="I14" s="12"/>
    </row>
    <row r="15" spans="1:9" ht="20" customHeight="1" x14ac:dyDescent="0.2">
      <c r="A15" s="5"/>
      <c r="B15" s="5"/>
      <c r="C15" s="5"/>
      <c r="D15" s="5"/>
      <c r="E15" s="4"/>
      <c r="F15" s="5"/>
      <c r="G15" s="3"/>
      <c r="H15" s="12"/>
      <c r="I15" s="12"/>
    </row>
    <row r="16" spans="1:9" ht="20" customHeight="1" x14ac:dyDescent="0.2">
      <c r="A16" s="5"/>
      <c r="B16" s="5"/>
      <c r="C16" s="5"/>
      <c r="D16" s="5"/>
      <c r="E16" s="4"/>
      <c r="F16" s="5"/>
      <c r="G16" s="3"/>
      <c r="H16" s="12"/>
      <c r="I16" s="12"/>
    </row>
    <row r="17" spans="1:9" ht="20" customHeight="1" x14ac:dyDescent="0.2">
      <c r="A17" s="5"/>
      <c r="B17" s="5"/>
      <c r="C17" s="5"/>
      <c r="D17" s="5"/>
      <c r="E17" s="4"/>
      <c r="F17" s="5"/>
      <c r="G17" s="3"/>
      <c r="H17" s="12"/>
      <c r="I17" s="12"/>
    </row>
    <row r="18" spans="1:9" ht="20" customHeight="1" x14ac:dyDescent="0.2">
      <c r="A18" s="5"/>
      <c r="B18" s="5"/>
      <c r="C18" s="5"/>
      <c r="D18" s="5"/>
      <c r="E18" s="4"/>
      <c r="F18" s="5"/>
      <c r="G18" s="3"/>
      <c r="H18" s="12"/>
      <c r="I18" s="12"/>
    </row>
    <row r="19" spans="1:9" ht="20" customHeight="1" x14ac:dyDescent="0.2">
      <c r="A19" s="5"/>
      <c r="B19" s="5"/>
      <c r="C19" s="5"/>
      <c r="D19" s="5"/>
      <c r="E19" s="4"/>
      <c r="F19" s="5"/>
      <c r="G19" s="3"/>
      <c r="H19" s="12"/>
      <c r="I19" s="12"/>
    </row>
    <row r="20" spans="1:9" ht="20" customHeight="1" x14ac:dyDescent="0.2">
      <c r="A20" s="5"/>
      <c r="B20" s="5"/>
      <c r="C20" s="5"/>
      <c r="D20" s="5"/>
      <c r="E20" s="4"/>
      <c r="F20" s="5"/>
      <c r="G20" s="3"/>
      <c r="H20" s="12"/>
      <c r="I20" s="12"/>
    </row>
    <row r="21" spans="1:9" ht="20" customHeight="1" x14ac:dyDescent="0.2">
      <c r="A21" s="5"/>
      <c r="B21" s="5"/>
      <c r="C21" s="5"/>
      <c r="D21" s="5"/>
      <c r="E21" s="4"/>
      <c r="F21" s="5"/>
      <c r="G21" s="3"/>
      <c r="H21" s="12"/>
      <c r="I21" s="12"/>
    </row>
    <row r="22" spans="1:9" ht="20" customHeight="1" x14ac:dyDescent="0.2">
      <c r="A22" s="5"/>
      <c r="B22" s="5"/>
      <c r="C22" s="5"/>
      <c r="D22" s="5"/>
      <c r="E22" s="4"/>
      <c r="F22" s="5"/>
      <c r="G22" s="3"/>
      <c r="H22" s="12"/>
      <c r="I22" s="12"/>
    </row>
    <row r="23" spans="1:9" ht="20" customHeight="1" x14ac:dyDescent="0.2">
      <c r="A23" s="5"/>
      <c r="B23" s="5"/>
      <c r="C23" s="5"/>
      <c r="D23" s="5"/>
      <c r="E23" s="4"/>
      <c r="F23" s="5"/>
      <c r="G23" s="3"/>
      <c r="H23" s="12"/>
      <c r="I23" s="12"/>
    </row>
    <row r="24" spans="1:9" ht="20" customHeight="1" x14ac:dyDescent="0.2">
      <c r="A24" s="5"/>
      <c r="B24" s="5"/>
      <c r="C24" s="5"/>
      <c r="D24" s="5"/>
      <c r="E24" s="4"/>
      <c r="F24" s="5"/>
      <c r="G24" s="3"/>
      <c r="H24" s="12"/>
      <c r="I24" s="12"/>
    </row>
    <row r="25" spans="1:9" ht="20" customHeight="1" x14ac:dyDescent="0.2">
      <c r="A25" s="5"/>
      <c r="B25" s="5"/>
      <c r="C25" s="5"/>
      <c r="D25" s="5"/>
      <c r="E25" s="4"/>
      <c r="F25" s="5"/>
      <c r="G25" s="3"/>
      <c r="H25" s="12"/>
      <c r="I25" s="12"/>
    </row>
    <row r="26" spans="1:9" ht="20" customHeight="1" x14ac:dyDescent="0.2">
      <c r="A26" s="5"/>
      <c r="B26" s="5"/>
      <c r="C26" s="5"/>
      <c r="D26" s="5"/>
      <c r="E26" s="4"/>
      <c r="F26" s="5"/>
      <c r="G26" s="3"/>
      <c r="H26" s="12"/>
      <c r="I26" s="12"/>
    </row>
    <row r="27" spans="1:9" ht="20" customHeight="1" x14ac:dyDescent="0.2">
      <c r="A27" s="5"/>
      <c r="B27" s="5"/>
      <c r="C27" s="5"/>
      <c r="D27" s="5"/>
      <c r="E27" s="4"/>
      <c r="F27" s="5"/>
      <c r="G27" s="3"/>
      <c r="H27" s="12"/>
      <c r="I27" s="12"/>
    </row>
    <row r="28" spans="1:9" ht="20" customHeight="1" x14ac:dyDescent="0.2">
      <c r="A28" s="5"/>
      <c r="B28" s="5"/>
      <c r="C28" s="5"/>
      <c r="D28" s="5"/>
      <c r="E28" s="4"/>
      <c r="F28" s="5"/>
      <c r="G28" s="3"/>
      <c r="H28" s="12"/>
      <c r="I28" s="12"/>
    </row>
    <row r="29" spans="1:9" ht="20" customHeight="1" x14ac:dyDescent="0.2">
      <c r="A29" s="5"/>
      <c r="B29" s="5"/>
      <c r="C29" s="5"/>
      <c r="D29" s="5"/>
      <c r="E29" s="4"/>
      <c r="F29" s="5"/>
      <c r="G29" s="3"/>
      <c r="H29" s="12"/>
      <c r="I29" s="12"/>
    </row>
    <row r="30" spans="1:9" ht="20" customHeight="1" x14ac:dyDescent="0.2">
      <c r="A30" s="5"/>
      <c r="B30" s="5"/>
      <c r="C30" s="5"/>
      <c r="D30" s="5"/>
      <c r="E30" s="4"/>
      <c r="F30" s="5"/>
      <c r="G30" s="3"/>
      <c r="H30" s="12"/>
      <c r="I30" s="12"/>
    </row>
    <row r="31" spans="1:9" x14ac:dyDescent="0.2">
      <c r="A31" s="26" t="s">
        <v>5</v>
      </c>
      <c r="B31" s="26"/>
      <c r="C31" s="26"/>
      <c r="D31" s="26"/>
      <c r="E31" s="26"/>
      <c r="F31" s="26"/>
      <c r="G31" s="6">
        <f>SUM(G10:G30)</f>
        <v>0</v>
      </c>
      <c r="H31" s="12"/>
      <c r="I31" s="12"/>
    </row>
    <row r="33" spans="1:8" x14ac:dyDescent="0.2">
      <c r="A33" s="27" t="s">
        <v>16</v>
      </c>
      <c r="B33" s="27"/>
      <c r="C33" s="27"/>
      <c r="H33" s="7"/>
    </row>
    <row r="34" spans="1:8" x14ac:dyDescent="0.2">
      <c r="A34" s="9"/>
      <c r="B34" s="9"/>
      <c r="C34" s="8" t="s">
        <v>7</v>
      </c>
      <c r="D34" s="21" t="s">
        <v>6</v>
      </c>
      <c r="E34" s="21"/>
      <c r="F34" s="9"/>
      <c r="G34" s="9"/>
      <c r="H34" s="7"/>
    </row>
    <row r="36" spans="1:8" x14ac:dyDescent="0.2">
      <c r="A36" s="20" t="s">
        <v>11</v>
      </c>
      <c r="B36" s="20"/>
      <c r="C36" s="20"/>
      <c r="D36" s="20"/>
      <c r="E36" s="20"/>
      <c r="F36" s="20"/>
      <c r="G36" s="20"/>
    </row>
  </sheetData>
  <mergeCells count="9">
    <mergeCell ref="A33:C33"/>
    <mergeCell ref="D34:E34"/>
    <mergeCell ref="A36:G36"/>
    <mergeCell ref="A1:D2"/>
    <mergeCell ref="H1:I3"/>
    <mergeCell ref="A3:D4"/>
    <mergeCell ref="A6:I6"/>
    <mergeCell ref="A7:I7"/>
    <mergeCell ref="A31:F31"/>
  </mergeCells>
  <pageMargins left="0.7" right="0.7" top="0.75" bottom="0.75" header="0.3" footer="0.3"/>
  <pageSetup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6"/>
  <sheetViews>
    <sheetView topLeftCell="A28" zoomScaleNormal="100" workbookViewId="0">
      <selection activeCell="E33" sqref="E33"/>
    </sheetView>
  </sheetViews>
  <sheetFormatPr baseColWidth="10" defaultColWidth="8.83203125" defaultRowHeight="15" x14ac:dyDescent="0.2"/>
  <cols>
    <col min="1" max="1" width="8.6640625" bestFit="1" customWidth="1"/>
    <col min="2" max="2" width="7.1640625" customWidth="1"/>
    <col min="3" max="3" width="10.1640625" customWidth="1"/>
    <col min="4" max="4" width="9.6640625" customWidth="1"/>
    <col min="5" max="5" width="42.6640625" customWidth="1"/>
    <col min="6" max="6" width="8.1640625" bestFit="1" customWidth="1"/>
    <col min="7" max="9" width="21.5" customWidth="1"/>
    <col min="11" max="12" width="12.5" bestFit="1" customWidth="1"/>
  </cols>
  <sheetData>
    <row r="1" spans="1:9" x14ac:dyDescent="0.2">
      <c r="A1" s="22" t="s">
        <v>18</v>
      </c>
      <c r="B1" s="23"/>
      <c r="C1" s="23"/>
      <c r="D1" s="23"/>
      <c r="H1" s="24" t="s">
        <v>17</v>
      </c>
      <c r="I1" s="25"/>
    </row>
    <row r="2" spans="1:9" x14ac:dyDescent="0.2">
      <c r="A2" s="23"/>
      <c r="B2" s="23"/>
      <c r="C2" s="23"/>
      <c r="D2" s="23"/>
      <c r="H2" s="25"/>
      <c r="I2" s="25"/>
    </row>
    <row r="3" spans="1:9" x14ac:dyDescent="0.2">
      <c r="A3" s="22" t="s">
        <v>8</v>
      </c>
      <c r="B3" s="23"/>
      <c r="C3" s="23"/>
      <c r="D3" s="23"/>
      <c r="H3" s="25"/>
      <c r="I3" s="25"/>
    </row>
    <row r="4" spans="1:9" x14ac:dyDescent="0.2">
      <c r="A4" s="23"/>
      <c r="B4" s="23"/>
      <c r="C4" s="23"/>
      <c r="D4" s="23"/>
    </row>
    <row r="6" spans="1:9" ht="23.25" customHeight="1" x14ac:dyDescent="0.25">
      <c r="A6" s="28" t="s">
        <v>3</v>
      </c>
      <c r="B6" s="28"/>
      <c r="C6" s="28"/>
      <c r="D6" s="28"/>
      <c r="E6" s="28"/>
      <c r="F6" s="28"/>
      <c r="G6" s="28"/>
      <c r="H6" s="28"/>
      <c r="I6" s="28"/>
    </row>
    <row r="7" spans="1:9" ht="23.25" customHeight="1" x14ac:dyDescent="0.25">
      <c r="A7" s="28" t="s">
        <v>15</v>
      </c>
      <c r="B7" s="28"/>
      <c r="C7" s="28"/>
      <c r="D7" s="28"/>
      <c r="E7" s="28"/>
      <c r="F7" s="28"/>
      <c r="G7" s="28"/>
      <c r="H7" s="28"/>
      <c r="I7" s="28"/>
    </row>
    <row r="9" spans="1:9" ht="43" x14ac:dyDescent="0.2">
      <c r="A9" s="1" t="s">
        <v>0</v>
      </c>
      <c r="B9" s="1" t="s">
        <v>1</v>
      </c>
      <c r="C9" s="2" t="s">
        <v>9</v>
      </c>
      <c r="D9" s="2" t="s">
        <v>10</v>
      </c>
      <c r="E9" s="1" t="s">
        <v>2</v>
      </c>
      <c r="F9" s="2" t="s">
        <v>4</v>
      </c>
      <c r="G9" s="2" t="s">
        <v>13</v>
      </c>
      <c r="H9" s="10" t="s">
        <v>12</v>
      </c>
      <c r="I9" s="11" t="s">
        <v>14</v>
      </c>
    </row>
    <row r="10" spans="1:9" ht="47.25" customHeight="1" x14ac:dyDescent="0.2">
      <c r="A10" s="5">
        <v>5900</v>
      </c>
      <c r="B10" s="5">
        <v>120</v>
      </c>
      <c r="C10" s="5">
        <v>1</v>
      </c>
      <c r="D10" s="5">
        <v>1.2</v>
      </c>
      <c r="E10" s="13" t="s">
        <v>105</v>
      </c>
      <c r="F10" s="5">
        <v>5</v>
      </c>
      <c r="G10" s="3">
        <v>151200</v>
      </c>
      <c r="H10" s="16">
        <v>75600</v>
      </c>
      <c r="I10" s="16">
        <f t="shared" ref="I10" si="0">SUM(G10:H10)</f>
        <v>226800</v>
      </c>
    </row>
    <row r="11" spans="1:9" ht="29.25" customHeight="1" x14ac:dyDescent="0.2">
      <c r="A11" s="5">
        <v>5900</v>
      </c>
      <c r="B11" s="5">
        <v>210</v>
      </c>
      <c r="C11" s="5">
        <v>1</v>
      </c>
      <c r="D11" s="5">
        <v>1.2</v>
      </c>
      <c r="E11" s="13" t="s">
        <v>25</v>
      </c>
      <c r="F11" s="5">
        <v>0</v>
      </c>
      <c r="G11" s="3">
        <v>15120</v>
      </c>
      <c r="H11" s="16">
        <v>7560</v>
      </c>
      <c r="I11" s="16">
        <f t="shared" ref="I11:I60" si="1">SUM(G11:H11)</f>
        <v>22680</v>
      </c>
    </row>
    <row r="12" spans="1:9" ht="20" customHeight="1" x14ac:dyDescent="0.2">
      <c r="A12" s="5">
        <v>5900</v>
      </c>
      <c r="B12" s="5">
        <v>220</v>
      </c>
      <c r="C12" s="5">
        <v>1</v>
      </c>
      <c r="D12" s="5">
        <v>1.2</v>
      </c>
      <c r="E12" s="13" t="s">
        <v>26</v>
      </c>
      <c r="F12" s="5">
        <v>0</v>
      </c>
      <c r="G12" s="3">
        <v>11567</v>
      </c>
      <c r="H12" s="16">
        <v>5784</v>
      </c>
      <c r="I12" s="16">
        <f t="shared" si="1"/>
        <v>17351</v>
      </c>
    </row>
    <row r="13" spans="1:9" ht="30.75" customHeight="1" x14ac:dyDescent="0.2">
      <c r="A13" s="5">
        <v>5900</v>
      </c>
      <c r="B13" s="5">
        <v>240</v>
      </c>
      <c r="C13" s="5">
        <v>1</v>
      </c>
      <c r="D13" s="5">
        <v>1.2</v>
      </c>
      <c r="E13" s="13" t="s">
        <v>27</v>
      </c>
      <c r="F13" s="5">
        <v>0</v>
      </c>
      <c r="G13" s="3">
        <v>4536</v>
      </c>
      <c r="H13" s="16">
        <v>2268</v>
      </c>
      <c r="I13" s="16">
        <f t="shared" si="1"/>
        <v>6804</v>
      </c>
    </row>
    <row r="14" spans="1:9" ht="165.75" customHeight="1" x14ac:dyDescent="0.2">
      <c r="A14" s="5">
        <v>5900</v>
      </c>
      <c r="B14" s="5">
        <v>510</v>
      </c>
      <c r="C14" s="5">
        <v>1</v>
      </c>
      <c r="D14" s="5">
        <v>1.2</v>
      </c>
      <c r="E14" s="13" t="s">
        <v>98</v>
      </c>
      <c r="F14" s="5"/>
      <c r="G14" s="3">
        <v>100000</v>
      </c>
      <c r="H14" s="16">
        <v>100000</v>
      </c>
      <c r="I14" s="16">
        <f t="shared" si="1"/>
        <v>200000</v>
      </c>
    </row>
    <row r="15" spans="1:9" ht="63.75" customHeight="1" x14ac:dyDescent="0.2">
      <c r="A15" s="5">
        <v>5900</v>
      </c>
      <c r="B15" s="5">
        <v>160</v>
      </c>
      <c r="C15" s="5">
        <v>1</v>
      </c>
      <c r="D15" s="5">
        <v>1.2</v>
      </c>
      <c r="E15" s="13" t="s">
        <v>100</v>
      </c>
      <c r="F15" s="5">
        <v>3</v>
      </c>
      <c r="G15" s="3">
        <v>32400</v>
      </c>
      <c r="H15" s="16">
        <v>16200</v>
      </c>
      <c r="I15" s="16">
        <f t="shared" si="1"/>
        <v>48600</v>
      </c>
    </row>
    <row r="16" spans="1:9" ht="46.5" customHeight="1" x14ac:dyDescent="0.2">
      <c r="A16" s="5">
        <v>5900</v>
      </c>
      <c r="B16" s="5">
        <v>160</v>
      </c>
      <c r="C16" s="5">
        <v>1</v>
      </c>
      <c r="D16" s="5">
        <v>1.2</v>
      </c>
      <c r="E16" s="13" t="s">
        <v>31</v>
      </c>
      <c r="F16" s="5">
        <v>0</v>
      </c>
      <c r="G16" s="3">
        <v>48600</v>
      </c>
      <c r="H16" s="16">
        <v>24300</v>
      </c>
      <c r="I16" s="16">
        <f t="shared" si="1"/>
        <v>72900</v>
      </c>
    </row>
    <row r="17" spans="1:9" ht="92.25" customHeight="1" x14ac:dyDescent="0.2">
      <c r="A17" s="5">
        <v>5900</v>
      </c>
      <c r="B17" s="5">
        <v>120</v>
      </c>
      <c r="C17" s="5">
        <v>1</v>
      </c>
      <c r="D17" s="5">
        <v>1.3</v>
      </c>
      <c r="E17" s="13" t="s">
        <v>106</v>
      </c>
      <c r="F17" s="5">
        <v>5</v>
      </c>
      <c r="G17" s="3">
        <v>159600</v>
      </c>
      <c r="H17" s="16">
        <v>79800</v>
      </c>
      <c r="I17" s="16">
        <f t="shared" si="1"/>
        <v>239400</v>
      </c>
    </row>
    <row r="18" spans="1:9" ht="108.75" customHeight="1" x14ac:dyDescent="0.2">
      <c r="A18" s="5">
        <v>5900</v>
      </c>
      <c r="B18" s="5">
        <v>150</v>
      </c>
      <c r="C18" s="5">
        <v>1</v>
      </c>
      <c r="D18" s="5">
        <v>1.3</v>
      </c>
      <c r="E18" s="13" t="s">
        <v>101</v>
      </c>
      <c r="F18" s="5">
        <v>5</v>
      </c>
      <c r="G18" s="3">
        <v>57000</v>
      </c>
      <c r="H18" s="16">
        <v>28500</v>
      </c>
      <c r="I18" s="16">
        <f t="shared" si="1"/>
        <v>85500</v>
      </c>
    </row>
    <row r="19" spans="1:9" ht="30" customHeight="1" x14ac:dyDescent="0.2">
      <c r="A19" s="5">
        <v>5900</v>
      </c>
      <c r="B19" s="5">
        <v>210</v>
      </c>
      <c r="C19" s="5">
        <v>1</v>
      </c>
      <c r="D19" s="5">
        <v>1.3</v>
      </c>
      <c r="E19" s="13" t="s">
        <v>36</v>
      </c>
      <c r="F19" s="5">
        <v>0</v>
      </c>
      <c r="G19" s="17">
        <v>15960</v>
      </c>
      <c r="H19" s="16">
        <v>7980</v>
      </c>
      <c r="I19" s="16">
        <f t="shared" si="1"/>
        <v>23940</v>
      </c>
    </row>
    <row r="20" spans="1:9" ht="31.5" customHeight="1" x14ac:dyDescent="0.2">
      <c r="A20" s="5">
        <v>5900</v>
      </c>
      <c r="B20" s="5">
        <v>220</v>
      </c>
      <c r="C20" s="5">
        <v>1</v>
      </c>
      <c r="D20" s="5">
        <v>1.3</v>
      </c>
      <c r="E20" s="13" t="s">
        <v>39</v>
      </c>
      <c r="F20" s="5">
        <v>0</v>
      </c>
      <c r="G20" s="17">
        <v>12210</v>
      </c>
      <c r="H20" s="16">
        <v>6105</v>
      </c>
      <c r="I20" s="16">
        <f t="shared" si="1"/>
        <v>18315</v>
      </c>
    </row>
    <row r="21" spans="1:9" ht="28.5" customHeight="1" x14ac:dyDescent="0.2">
      <c r="A21" s="5">
        <v>5900</v>
      </c>
      <c r="B21" s="5">
        <v>230</v>
      </c>
      <c r="C21" s="5">
        <v>1</v>
      </c>
      <c r="D21" s="5">
        <v>1.3</v>
      </c>
      <c r="E21" s="13" t="s">
        <v>37</v>
      </c>
      <c r="F21" s="5">
        <v>0</v>
      </c>
      <c r="G21" s="17">
        <v>100000</v>
      </c>
      <c r="H21" s="16">
        <v>50000</v>
      </c>
      <c r="I21" s="16">
        <f t="shared" si="1"/>
        <v>150000</v>
      </c>
    </row>
    <row r="22" spans="1:9" ht="30.75" customHeight="1" x14ac:dyDescent="0.2">
      <c r="A22" s="5">
        <v>5900</v>
      </c>
      <c r="B22" s="5">
        <v>240</v>
      </c>
      <c r="C22" s="5">
        <v>1</v>
      </c>
      <c r="D22" s="5">
        <v>1.3</v>
      </c>
      <c r="E22" s="13" t="s">
        <v>38</v>
      </c>
      <c r="F22" s="5">
        <v>0</v>
      </c>
      <c r="G22" s="17">
        <v>4788</v>
      </c>
      <c r="H22" s="16">
        <v>2394</v>
      </c>
      <c r="I22" s="16">
        <f t="shared" si="1"/>
        <v>7182</v>
      </c>
    </row>
    <row r="23" spans="1:9" ht="44.25" customHeight="1" x14ac:dyDescent="0.2">
      <c r="A23" s="5">
        <v>5900</v>
      </c>
      <c r="B23" s="5">
        <v>210</v>
      </c>
      <c r="C23" s="5">
        <v>1</v>
      </c>
      <c r="D23" s="5">
        <v>1.3</v>
      </c>
      <c r="E23" s="13" t="s">
        <v>44</v>
      </c>
      <c r="F23" s="5">
        <v>0</v>
      </c>
      <c r="G23" s="17">
        <v>5700</v>
      </c>
      <c r="H23" s="16">
        <v>2850</v>
      </c>
      <c r="I23" s="16">
        <f t="shared" si="1"/>
        <v>8550</v>
      </c>
    </row>
    <row r="24" spans="1:9" ht="30.75" customHeight="1" x14ac:dyDescent="0.2">
      <c r="A24" s="5">
        <v>5900</v>
      </c>
      <c r="B24" s="5">
        <v>220</v>
      </c>
      <c r="C24" s="5">
        <v>1</v>
      </c>
      <c r="D24" s="5">
        <v>1.3</v>
      </c>
      <c r="E24" s="13" t="s">
        <v>45</v>
      </c>
      <c r="F24" s="5">
        <v>0</v>
      </c>
      <c r="G24" s="17">
        <v>4361</v>
      </c>
      <c r="H24" s="16">
        <v>2181</v>
      </c>
      <c r="I24" s="16">
        <f t="shared" si="1"/>
        <v>6542</v>
      </c>
    </row>
    <row r="25" spans="1:9" ht="45.75" customHeight="1" x14ac:dyDescent="0.2">
      <c r="A25" s="5">
        <v>5900</v>
      </c>
      <c r="B25" s="5">
        <v>230</v>
      </c>
      <c r="C25" s="5">
        <v>1</v>
      </c>
      <c r="D25" s="5">
        <v>1.3</v>
      </c>
      <c r="E25" s="13" t="s">
        <v>46</v>
      </c>
      <c r="F25" s="5">
        <v>0</v>
      </c>
      <c r="G25" s="17">
        <v>50000</v>
      </c>
      <c r="H25" s="16">
        <v>25000</v>
      </c>
      <c r="I25" s="16">
        <f t="shared" si="1"/>
        <v>75000</v>
      </c>
    </row>
    <row r="26" spans="1:9" ht="32.25" customHeight="1" x14ac:dyDescent="0.2">
      <c r="A26" s="5">
        <v>5900</v>
      </c>
      <c r="B26" s="5">
        <v>240</v>
      </c>
      <c r="C26" s="5">
        <v>1</v>
      </c>
      <c r="D26" s="5">
        <v>1.3</v>
      </c>
      <c r="E26" s="13" t="s">
        <v>47</v>
      </c>
      <c r="F26" s="5">
        <v>0</v>
      </c>
      <c r="G26" s="17">
        <v>1710</v>
      </c>
      <c r="H26" s="18">
        <v>855</v>
      </c>
      <c r="I26" s="16">
        <f t="shared" si="1"/>
        <v>2565</v>
      </c>
    </row>
    <row r="27" spans="1:9" ht="75.75" customHeight="1" x14ac:dyDescent="0.2">
      <c r="A27" s="5">
        <v>5900</v>
      </c>
      <c r="B27" s="5">
        <v>160</v>
      </c>
      <c r="C27" s="5"/>
      <c r="D27" s="5"/>
      <c r="E27" s="13" t="s">
        <v>86</v>
      </c>
      <c r="F27" s="5">
        <v>2</v>
      </c>
      <c r="G27" s="17">
        <v>180000</v>
      </c>
      <c r="H27" s="18">
        <v>90000</v>
      </c>
      <c r="I27" s="16">
        <f t="shared" si="1"/>
        <v>270000</v>
      </c>
    </row>
    <row r="28" spans="1:9" ht="33" customHeight="1" x14ac:dyDescent="0.2">
      <c r="A28" s="5">
        <v>5900</v>
      </c>
      <c r="B28" s="5">
        <v>210</v>
      </c>
      <c r="C28" s="5"/>
      <c r="D28" s="5"/>
      <c r="E28" s="13" t="s">
        <v>87</v>
      </c>
      <c r="F28" s="5">
        <v>0</v>
      </c>
      <c r="G28" s="17">
        <v>18000</v>
      </c>
      <c r="H28" s="18">
        <v>9000</v>
      </c>
      <c r="I28" s="16">
        <f t="shared" si="1"/>
        <v>27000</v>
      </c>
    </row>
    <row r="29" spans="1:9" ht="31.5" customHeight="1" x14ac:dyDescent="0.2">
      <c r="A29" s="5">
        <v>5900</v>
      </c>
      <c r="B29" s="5">
        <v>220</v>
      </c>
      <c r="C29" s="5"/>
      <c r="D29" s="5"/>
      <c r="E29" s="13" t="s">
        <v>88</v>
      </c>
      <c r="F29" s="5">
        <v>0</v>
      </c>
      <c r="G29" s="17">
        <v>13770</v>
      </c>
      <c r="H29" s="18">
        <v>6885</v>
      </c>
      <c r="I29" s="16">
        <f t="shared" si="1"/>
        <v>20655</v>
      </c>
    </row>
    <row r="30" spans="1:9" ht="29.25" customHeight="1" x14ac:dyDescent="0.2">
      <c r="A30" s="5">
        <v>5900</v>
      </c>
      <c r="B30" s="5">
        <v>230</v>
      </c>
      <c r="C30" s="5"/>
      <c r="D30" s="5"/>
      <c r="E30" s="13" t="s">
        <v>90</v>
      </c>
      <c r="F30" s="5">
        <v>0</v>
      </c>
      <c r="G30" s="17">
        <v>20000</v>
      </c>
      <c r="H30" s="18">
        <v>10000</v>
      </c>
      <c r="I30" s="16">
        <f t="shared" si="1"/>
        <v>30000</v>
      </c>
    </row>
    <row r="31" spans="1:9" ht="31.5" customHeight="1" x14ac:dyDescent="0.2">
      <c r="A31" s="5">
        <v>5900</v>
      </c>
      <c r="B31" s="5">
        <v>240</v>
      </c>
      <c r="C31" s="5"/>
      <c r="D31" s="5"/>
      <c r="E31" s="13" t="s">
        <v>89</v>
      </c>
      <c r="F31" s="5">
        <v>0</v>
      </c>
      <c r="G31" s="17">
        <v>5400</v>
      </c>
      <c r="H31" s="18">
        <v>2700</v>
      </c>
      <c r="I31" s="16">
        <f t="shared" si="1"/>
        <v>8100</v>
      </c>
    </row>
    <row r="32" spans="1:9" ht="74.25" customHeight="1" x14ac:dyDescent="0.2">
      <c r="A32" s="5">
        <v>5900</v>
      </c>
      <c r="B32" s="5">
        <v>510</v>
      </c>
      <c r="C32" s="5"/>
      <c r="D32" s="5"/>
      <c r="E32" s="13" t="s">
        <v>91</v>
      </c>
      <c r="F32" s="5">
        <v>0</v>
      </c>
      <c r="G32" s="17">
        <v>30000</v>
      </c>
      <c r="H32" s="18">
        <v>15000</v>
      </c>
      <c r="I32" s="16">
        <f t="shared" si="1"/>
        <v>45000</v>
      </c>
    </row>
    <row r="33" spans="1:9" ht="46.5" customHeight="1" x14ac:dyDescent="0.2">
      <c r="A33" s="5">
        <v>5900</v>
      </c>
      <c r="B33" s="5">
        <v>590</v>
      </c>
      <c r="C33" s="5"/>
      <c r="D33" s="5"/>
      <c r="E33" s="13" t="s">
        <v>92</v>
      </c>
      <c r="F33" s="5">
        <v>0</v>
      </c>
      <c r="G33" s="17">
        <v>120000</v>
      </c>
      <c r="H33" s="18">
        <v>60000</v>
      </c>
      <c r="I33" s="16">
        <f t="shared" si="1"/>
        <v>180000</v>
      </c>
    </row>
    <row r="34" spans="1:9" ht="64.5" customHeight="1" x14ac:dyDescent="0.2">
      <c r="A34" s="5">
        <v>5900</v>
      </c>
      <c r="B34" s="5">
        <v>160</v>
      </c>
      <c r="C34" s="5"/>
      <c r="D34" s="5"/>
      <c r="E34" s="13" t="s">
        <v>93</v>
      </c>
      <c r="F34" s="5">
        <v>1</v>
      </c>
      <c r="G34" s="17">
        <v>120000</v>
      </c>
      <c r="H34" s="18">
        <v>60000</v>
      </c>
      <c r="I34" s="16">
        <f t="shared" si="1"/>
        <v>180000</v>
      </c>
    </row>
    <row r="35" spans="1:9" ht="20" customHeight="1" x14ac:dyDescent="0.2">
      <c r="A35" s="5">
        <v>5900</v>
      </c>
      <c r="B35" s="5">
        <v>210</v>
      </c>
      <c r="C35" s="5"/>
      <c r="D35" s="5"/>
      <c r="E35" s="13" t="s">
        <v>94</v>
      </c>
      <c r="F35" s="5">
        <v>0</v>
      </c>
      <c r="G35" s="17">
        <v>12000</v>
      </c>
      <c r="H35" s="18">
        <v>6000</v>
      </c>
      <c r="I35" s="16">
        <f t="shared" si="1"/>
        <v>18000</v>
      </c>
    </row>
    <row r="36" spans="1:9" ht="20" customHeight="1" x14ac:dyDescent="0.2">
      <c r="A36" s="5">
        <v>5900</v>
      </c>
      <c r="B36" s="5">
        <v>220</v>
      </c>
      <c r="C36" s="5"/>
      <c r="D36" s="5"/>
      <c r="E36" s="13" t="s">
        <v>95</v>
      </c>
      <c r="F36" s="5">
        <v>0</v>
      </c>
      <c r="G36" s="17">
        <v>9180</v>
      </c>
      <c r="H36" s="18">
        <v>4590</v>
      </c>
      <c r="I36" s="16">
        <f t="shared" si="1"/>
        <v>13770</v>
      </c>
    </row>
    <row r="37" spans="1:9" ht="20" customHeight="1" x14ac:dyDescent="0.2">
      <c r="A37" s="5">
        <v>5900</v>
      </c>
      <c r="B37" s="5">
        <v>230</v>
      </c>
      <c r="C37" s="5"/>
      <c r="D37" s="5"/>
      <c r="E37" s="13" t="s">
        <v>96</v>
      </c>
      <c r="F37" s="5">
        <v>0</v>
      </c>
      <c r="G37" s="17">
        <v>10000</v>
      </c>
      <c r="H37" s="18">
        <v>10000</v>
      </c>
      <c r="I37" s="16">
        <f t="shared" si="1"/>
        <v>20000</v>
      </c>
    </row>
    <row r="38" spans="1:9" ht="20" customHeight="1" x14ac:dyDescent="0.2">
      <c r="A38" s="5">
        <v>5900</v>
      </c>
      <c r="B38" s="5">
        <v>240</v>
      </c>
      <c r="C38" s="5"/>
      <c r="D38" s="5"/>
      <c r="E38" s="13" t="s">
        <v>97</v>
      </c>
      <c r="F38" s="5">
        <v>0</v>
      </c>
      <c r="G38" s="17">
        <v>3600</v>
      </c>
      <c r="H38" s="18">
        <v>1800</v>
      </c>
      <c r="I38" s="16">
        <f t="shared" si="1"/>
        <v>5400</v>
      </c>
    </row>
    <row r="39" spans="1:9" ht="106.5" customHeight="1" x14ac:dyDescent="0.2">
      <c r="A39" s="5">
        <v>5900</v>
      </c>
      <c r="B39" s="5">
        <v>510</v>
      </c>
      <c r="C39" s="5"/>
      <c r="D39" s="5"/>
      <c r="E39" s="13" t="s">
        <v>99</v>
      </c>
      <c r="F39" s="5">
        <v>0</v>
      </c>
      <c r="G39" s="17">
        <v>100000</v>
      </c>
      <c r="H39" s="18">
        <v>50000</v>
      </c>
      <c r="I39" s="16">
        <f t="shared" si="1"/>
        <v>150000</v>
      </c>
    </row>
    <row r="40" spans="1:9" ht="63" customHeight="1" x14ac:dyDescent="0.2">
      <c r="A40" s="5">
        <v>5900</v>
      </c>
      <c r="B40" s="5">
        <v>150</v>
      </c>
      <c r="C40" s="5"/>
      <c r="D40" s="5"/>
      <c r="E40" s="13" t="s">
        <v>102</v>
      </c>
      <c r="F40" s="5">
        <v>1</v>
      </c>
      <c r="G40" s="17">
        <v>90000</v>
      </c>
      <c r="H40" s="18">
        <v>45000</v>
      </c>
      <c r="I40" s="16">
        <f t="shared" si="1"/>
        <v>135000</v>
      </c>
    </row>
    <row r="41" spans="1:9" ht="20" customHeight="1" x14ac:dyDescent="0.2">
      <c r="A41" s="5">
        <v>5900</v>
      </c>
      <c r="B41" s="5">
        <v>210</v>
      </c>
      <c r="C41" s="5"/>
      <c r="D41" s="5"/>
      <c r="E41" s="13" t="s">
        <v>103</v>
      </c>
      <c r="F41" s="5"/>
      <c r="G41" s="17">
        <v>9000</v>
      </c>
      <c r="H41" s="18">
        <v>4500</v>
      </c>
      <c r="I41" s="16">
        <f t="shared" si="1"/>
        <v>13500</v>
      </c>
    </row>
    <row r="42" spans="1:9" ht="20" customHeight="1" x14ac:dyDescent="0.2">
      <c r="A42" s="5">
        <v>5900</v>
      </c>
      <c r="B42" s="5">
        <v>220</v>
      </c>
      <c r="C42" s="5"/>
      <c r="D42" s="5"/>
      <c r="E42" s="13" t="s">
        <v>104</v>
      </c>
      <c r="F42" s="5"/>
      <c r="G42" s="17">
        <v>6885</v>
      </c>
      <c r="H42" s="18">
        <v>3443</v>
      </c>
      <c r="I42" s="16">
        <f t="shared" si="1"/>
        <v>10328</v>
      </c>
    </row>
    <row r="43" spans="1:9" ht="20" customHeight="1" x14ac:dyDescent="0.2">
      <c r="A43" s="5">
        <v>5900</v>
      </c>
      <c r="B43" s="5">
        <v>230</v>
      </c>
      <c r="C43" s="5"/>
      <c r="D43" s="5"/>
      <c r="E43" s="13" t="s">
        <v>96</v>
      </c>
      <c r="F43" s="5"/>
      <c r="G43" s="17">
        <v>10000</v>
      </c>
      <c r="H43" s="18">
        <v>10000</v>
      </c>
      <c r="I43" s="16">
        <f t="shared" si="1"/>
        <v>20000</v>
      </c>
    </row>
    <row r="44" spans="1:9" ht="20" customHeight="1" x14ac:dyDescent="0.2">
      <c r="A44" s="5">
        <v>5900</v>
      </c>
      <c r="B44" s="5">
        <v>240</v>
      </c>
      <c r="C44" s="5"/>
      <c r="D44" s="5"/>
      <c r="E44" s="13" t="s">
        <v>97</v>
      </c>
      <c r="F44" s="5"/>
      <c r="G44" s="17">
        <v>2700</v>
      </c>
      <c r="H44" s="18">
        <v>1350</v>
      </c>
      <c r="I44" s="16">
        <f t="shared" si="1"/>
        <v>4050</v>
      </c>
    </row>
    <row r="45" spans="1:9" ht="65.25" customHeight="1" x14ac:dyDescent="0.2">
      <c r="A45" s="5">
        <v>5900</v>
      </c>
      <c r="B45" s="5">
        <v>510</v>
      </c>
      <c r="C45" s="5"/>
      <c r="D45" s="5"/>
      <c r="E45" s="13" t="s">
        <v>107</v>
      </c>
      <c r="F45" s="5"/>
      <c r="G45" s="17">
        <v>120000</v>
      </c>
      <c r="H45" s="18">
        <v>60000</v>
      </c>
      <c r="I45" s="16">
        <f t="shared" si="1"/>
        <v>180000</v>
      </c>
    </row>
    <row r="46" spans="1:9" ht="63.75" customHeight="1" x14ac:dyDescent="0.2">
      <c r="A46" s="5">
        <v>5900</v>
      </c>
      <c r="B46" s="5">
        <v>641</v>
      </c>
      <c r="C46" s="5"/>
      <c r="D46" s="5"/>
      <c r="E46" s="13" t="s">
        <v>109</v>
      </c>
      <c r="F46" s="5"/>
      <c r="G46" s="17">
        <v>100000</v>
      </c>
      <c r="H46" s="18">
        <v>25000</v>
      </c>
      <c r="I46" s="16">
        <f t="shared" si="1"/>
        <v>125000</v>
      </c>
    </row>
    <row r="47" spans="1:9" ht="20" customHeight="1" x14ac:dyDescent="0.2">
      <c r="A47" s="5">
        <v>5900</v>
      </c>
      <c r="B47" s="5">
        <v>642</v>
      </c>
      <c r="C47" s="5"/>
      <c r="D47" s="5"/>
      <c r="E47" s="13" t="s">
        <v>108</v>
      </c>
      <c r="F47" s="5"/>
      <c r="G47" s="17">
        <v>100000</v>
      </c>
      <c r="H47" s="18">
        <v>25000</v>
      </c>
      <c r="I47" s="16">
        <f t="shared" si="1"/>
        <v>125000</v>
      </c>
    </row>
    <row r="48" spans="1:9" ht="48" customHeight="1" x14ac:dyDescent="0.2">
      <c r="A48" s="5">
        <v>5900</v>
      </c>
      <c r="B48" s="5">
        <v>311</v>
      </c>
      <c r="C48" s="5"/>
      <c r="D48" s="5"/>
      <c r="E48" s="13" t="s">
        <v>110</v>
      </c>
      <c r="F48" s="5"/>
      <c r="G48" s="17">
        <v>5103</v>
      </c>
      <c r="H48" s="18">
        <v>5103</v>
      </c>
      <c r="I48" s="16">
        <f t="shared" si="1"/>
        <v>10206</v>
      </c>
    </row>
    <row r="49" spans="1:9" ht="58.5" customHeight="1" x14ac:dyDescent="0.2">
      <c r="A49" s="5">
        <v>5900</v>
      </c>
      <c r="B49" s="5">
        <v>330</v>
      </c>
      <c r="C49" s="5"/>
      <c r="D49" s="5"/>
      <c r="E49" s="13" t="s">
        <v>111</v>
      </c>
      <c r="F49" s="5"/>
      <c r="G49" s="17">
        <v>60000</v>
      </c>
      <c r="H49" s="18">
        <v>30000</v>
      </c>
      <c r="I49" s="16">
        <f t="shared" si="1"/>
        <v>90000</v>
      </c>
    </row>
    <row r="50" spans="1:9" ht="57.75" customHeight="1" x14ac:dyDescent="0.2">
      <c r="A50" s="5">
        <v>5900</v>
      </c>
      <c r="B50" s="5">
        <v>360</v>
      </c>
      <c r="C50" s="5"/>
      <c r="D50" s="5"/>
      <c r="E50" s="13" t="s">
        <v>112</v>
      </c>
      <c r="F50" s="5"/>
      <c r="G50" s="17">
        <v>60000</v>
      </c>
      <c r="H50" s="18">
        <v>30000</v>
      </c>
      <c r="I50" s="16">
        <f t="shared" si="1"/>
        <v>90000</v>
      </c>
    </row>
    <row r="51" spans="1:9" ht="62.25" customHeight="1" x14ac:dyDescent="0.2">
      <c r="A51" s="5">
        <v>5900</v>
      </c>
      <c r="B51" s="5">
        <v>120</v>
      </c>
      <c r="C51" s="5"/>
      <c r="D51" s="5"/>
      <c r="E51" s="13" t="s">
        <v>113</v>
      </c>
      <c r="F51" s="5"/>
      <c r="G51" s="17">
        <v>69904</v>
      </c>
      <c r="H51" s="18">
        <v>22400</v>
      </c>
      <c r="I51" s="16">
        <f t="shared" si="1"/>
        <v>92304</v>
      </c>
    </row>
    <row r="52" spans="1:9" ht="63" customHeight="1" x14ac:dyDescent="0.2">
      <c r="A52" s="5"/>
      <c r="B52" s="5"/>
      <c r="C52" s="5"/>
      <c r="D52" s="5"/>
      <c r="E52" s="13"/>
      <c r="F52" s="5"/>
      <c r="G52" s="17"/>
      <c r="H52" s="18"/>
      <c r="I52" s="16">
        <f t="shared" si="1"/>
        <v>0</v>
      </c>
    </row>
    <row r="53" spans="1:9" ht="20" customHeight="1" x14ac:dyDescent="0.2">
      <c r="A53" s="5"/>
      <c r="B53" s="5"/>
      <c r="C53" s="5"/>
      <c r="D53" s="5"/>
      <c r="E53" s="13"/>
      <c r="F53" s="5"/>
      <c r="G53" s="17"/>
      <c r="H53" s="18"/>
      <c r="I53" s="16">
        <f t="shared" si="1"/>
        <v>0</v>
      </c>
    </row>
    <row r="54" spans="1:9" ht="20" customHeight="1" x14ac:dyDescent="0.2">
      <c r="A54" s="5"/>
      <c r="B54" s="5"/>
      <c r="C54" s="5"/>
      <c r="D54" s="5"/>
      <c r="E54" s="13"/>
      <c r="F54" s="5"/>
      <c r="G54" s="17"/>
      <c r="H54" s="18"/>
      <c r="I54" s="16">
        <f t="shared" si="1"/>
        <v>0</v>
      </c>
    </row>
    <row r="55" spans="1:9" ht="20" customHeight="1" x14ac:dyDescent="0.2">
      <c r="A55" s="5"/>
      <c r="B55" s="5"/>
      <c r="C55" s="5"/>
      <c r="D55" s="5"/>
      <c r="E55" s="13"/>
      <c r="F55" s="5"/>
      <c r="G55" s="17"/>
      <c r="H55" s="18"/>
      <c r="I55" s="16">
        <f t="shared" si="1"/>
        <v>0</v>
      </c>
    </row>
    <row r="56" spans="1:9" ht="20" customHeight="1" x14ac:dyDescent="0.2">
      <c r="A56" s="5"/>
      <c r="B56" s="5"/>
      <c r="C56" s="5"/>
      <c r="D56" s="5"/>
      <c r="E56" s="13"/>
      <c r="F56" s="5"/>
      <c r="G56" s="17"/>
      <c r="H56" s="18"/>
      <c r="I56" s="16">
        <f t="shared" si="1"/>
        <v>0</v>
      </c>
    </row>
    <row r="57" spans="1:9" ht="20" customHeight="1" x14ac:dyDescent="0.2">
      <c r="A57" s="5"/>
      <c r="B57" s="5"/>
      <c r="C57" s="5"/>
      <c r="D57" s="5"/>
      <c r="E57" s="13"/>
      <c r="F57" s="5"/>
      <c r="G57" s="17"/>
      <c r="H57" s="18"/>
      <c r="I57" s="16">
        <f t="shared" si="1"/>
        <v>0</v>
      </c>
    </row>
    <row r="58" spans="1:9" ht="20" customHeight="1" x14ac:dyDescent="0.2">
      <c r="A58" s="5"/>
      <c r="B58" s="5"/>
      <c r="C58" s="5"/>
      <c r="D58" s="5"/>
      <c r="E58" s="13"/>
      <c r="F58" s="5"/>
      <c r="G58" s="17"/>
      <c r="H58" s="16"/>
      <c r="I58" s="16">
        <f t="shared" si="1"/>
        <v>0</v>
      </c>
    </row>
    <row r="59" spans="1:9" ht="20" customHeight="1" x14ac:dyDescent="0.2">
      <c r="A59" s="5"/>
      <c r="B59" s="5"/>
      <c r="C59" s="5"/>
      <c r="D59" s="5"/>
      <c r="E59" s="13"/>
      <c r="F59" s="5"/>
      <c r="G59" s="17"/>
      <c r="H59" s="16"/>
      <c r="I59" s="16">
        <f t="shared" si="1"/>
        <v>0</v>
      </c>
    </row>
    <row r="60" spans="1:9" ht="20" customHeight="1" x14ac:dyDescent="0.2">
      <c r="A60" s="5"/>
      <c r="B60" s="5"/>
      <c r="C60" s="5"/>
      <c r="D60" s="5"/>
      <c r="E60" s="13"/>
      <c r="F60" s="5"/>
      <c r="G60" s="17"/>
      <c r="H60" s="16"/>
      <c r="I60" s="16">
        <f t="shared" si="1"/>
        <v>0</v>
      </c>
    </row>
    <row r="61" spans="1:9" x14ac:dyDescent="0.2">
      <c r="A61" s="26" t="s">
        <v>5</v>
      </c>
      <c r="B61" s="26"/>
      <c r="C61" s="26"/>
      <c r="D61" s="26"/>
      <c r="E61" s="26"/>
      <c r="F61" s="26"/>
      <c r="G61" s="6">
        <f>SUM(G10:G60)</f>
        <v>2050294</v>
      </c>
      <c r="H61" s="15">
        <f>SUM(H10:H60)</f>
        <v>1025148</v>
      </c>
      <c r="I61" s="15">
        <f>SUM(I10:I60)</f>
        <v>3075442</v>
      </c>
    </row>
    <row r="63" spans="1:9" x14ac:dyDescent="0.2">
      <c r="A63" s="27" t="s">
        <v>16</v>
      </c>
      <c r="B63" s="27"/>
      <c r="C63" s="27"/>
      <c r="H63" s="7"/>
    </row>
    <row r="64" spans="1:9" x14ac:dyDescent="0.2">
      <c r="A64" s="9"/>
      <c r="B64" s="9"/>
      <c r="C64" s="8" t="s">
        <v>7</v>
      </c>
      <c r="D64" s="21" t="s">
        <v>6</v>
      </c>
      <c r="E64" s="21"/>
      <c r="F64" s="9"/>
      <c r="G64" s="9"/>
      <c r="H64" s="7"/>
    </row>
    <row r="66" spans="1:7" x14ac:dyDescent="0.2">
      <c r="A66" s="20" t="s">
        <v>11</v>
      </c>
      <c r="B66" s="20"/>
      <c r="C66" s="20"/>
      <c r="D66" s="20"/>
      <c r="E66" s="20"/>
      <c r="F66" s="20"/>
      <c r="G66" s="20"/>
    </row>
  </sheetData>
  <mergeCells count="9">
    <mergeCell ref="A63:C63"/>
    <mergeCell ref="D64:E64"/>
    <mergeCell ref="A66:G66"/>
    <mergeCell ref="A1:D2"/>
    <mergeCell ref="H1:I3"/>
    <mergeCell ref="A3:D4"/>
    <mergeCell ref="A6:I6"/>
    <mergeCell ref="A7:I7"/>
    <mergeCell ref="A61:F61"/>
  </mergeCells>
  <pageMargins left="0.7" right="0.7" top="0.75" bottom="0.75" header="0.3" footer="0.3"/>
  <pageSetup scale="5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9630B-119C-40F2-A3DA-70F1F5262772}">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6175c4d1-a53c-410c-92b6-74bcb683b4aa"/>
    <ds:schemaRef ds:uri="http://purl.org/dc/dcmitype/"/>
    <ds:schemaRef ds:uri="http://purl.org/dc/terms/"/>
    <ds:schemaRef ds:uri="ef373230-e173-4e6a-8f42-59bce9da1dd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Sheet1</vt:lpstr>
      <vt:lpstr>Initial</vt:lpstr>
      <vt:lpstr>Final</vt:lpstr>
      <vt:lpstr>Crossroad</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2021-07-12T13:54:17Z</cp:lastPrinted>
  <dcterms:created xsi:type="dcterms:W3CDTF">2021-06-09T18:28:06Z</dcterms:created>
  <dcterms:modified xsi:type="dcterms:W3CDTF">2022-04-11T16:30:02Z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