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CF514F8E-15DD-0345-B695-CEB17BBD97B2}" xr6:coauthVersionLast="47" xr6:coauthVersionMax="47" xr10:uidLastSave="{00000000-0000-0000-0000-000000000000}"/>
  <bookViews>
    <workbookView xWindow="5220" yWindow="2360" windowWidth="29040" windowHeight="15840" xr2:uid="{00000000-000D-0000-FFFF-FFFF00000000}"/>
  </bookViews>
  <sheets>
    <sheet name="Sheet1" sheetId="1" r:id="rId1"/>
  </sheets>
  <definedNames>
    <definedName name="_xlnm._FilterDatabase" localSheetId="0" hidden="1">Sheet1!$A$9:$I$306</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Total_allocation">Sheet1!$I$9</definedName>
    <definedName name="Use_of__Funds_Number">Sheet1!$C$9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3" i="1" l="1"/>
  <c r="H173" i="1"/>
  <c r="H174"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I306" i="1" l="1"/>
  <c r="G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2" i="1"/>
  <c r="H121"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306" i="1" l="1"/>
</calcChain>
</file>

<file path=xl/sharedStrings.xml><?xml version="1.0" encoding="utf-8"?>
<sst xmlns="http://schemas.openxmlformats.org/spreadsheetml/2006/main" count="579" uniqueCount="338">
  <si>
    <t>A) Duval County Public School District</t>
  </si>
  <si>
    <t>TAPS Number 
22A-175</t>
  </si>
  <si>
    <t>B) Project Number</t>
  </si>
  <si>
    <t>FLORIDA DEPARTMENT OF EDUCATION</t>
  </si>
  <si>
    <t>ARP ESSER BUDGET NARRATIVE FORM</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</si>
  <si>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</si>
  <si>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</si>
  <si>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</si>
  <si>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</si>
  <si>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</si>
  <si>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</si>
  <si>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</si>
  <si>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</si>
  <si>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</si>
  <si>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Summer School - Instructional Positions salary</t>
  </si>
  <si>
    <t xml:space="preserve">Summer School - Transition Camp salary </t>
  </si>
  <si>
    <t>Summer School - Teacher Sub for another teacher sub cost</t>
  </si>
  <si>
    <t>Summer School - Paraprofessional Salaries</t>
  </si>
  <si>
    <t xml:space="preserve">Summer School - Paraprofessional benefits </t>
  </si>
  <si>
    <t xml:space="preserve">Summer School - Instructional Positions benefits </t>
  </si>
  <si>
    <t>Summer School - Transition Camp benefits</t>
  </si>
  <si>
    <t>Summer School and Regular School Year - Admission Fees for student field experiences</t>
  </si>
  <si>
    <t>Summer School - Subscriptions for Curriculum for Summer Rise Program</t>
  </si>
  <si>
    <t xml:space="preserve">Summer school - materials for Summer School including student workbooks for various content areas, manipulatives, papers, pencils, pens, post it notes, student resources and teacher instructional resources </t>
  </si>
  <si>
    <t>Summer School - Ink for Summer School Printing/Toner</t>
  </si>
  <si>
    <t>Summer School - ESE teacher  Salary</t>
  </si>
  <si>
    <t xml:space="preserve">Summer School - ESE teacher benefits </t>
  </si>
  <si>
    <t xml:space="preserve">Summer School - Instructional Deans, Guidance and other certificated salaries </t>
  </si>
  <si>
    <t>Summer School - Summer School Police, Security guards and support salary</t>
  </si>
  <si>
    <t>Summer School - Summer School Police, Security guards and support benefits</t>
  </si>
  <si>
    <t xml:space="preserve">Summer School - Instructional Deans, Guidance and other certificated benefits </t>
  </si>
  <si>
    <t>Summer school - administrator salaries</t>
  </si>
  <si>
    <t xml:space="preserve">Summer School - Summer School Data Entry Clerks, Office Assistance Support Personnel Salary </t>
  </si>
  <si>
    <t xml:space="preserve">Summer School - Summer School Data Entry Clerks, Office Assistance Support Personnel Benefits </t>
  </si>
  <si>
    <t>Summer school - administrator salaries (benefits)</t>
  </si>
  <si>
    <t xml:space="preserve">Summer School and Regular School Year -Transportation for student field experiences  </t>
  </si>
  <si>
    <t>Summer School - Custodial Supplies for Summer Program</t>
  </si>
  <si>
    <t>Tutoring- this amount will fund tutors to provide push in support during the day and additional support after hours, if needed, this will be a contracted line item - salary or contract amount.  Existing contracts are with READ USA and Mainstream.</t>
  </si>
  <si>
    <t>Tutoring- this amount will fund tutors to provide push in support during the day and additional support after hours (benefits)</t>
  </si>
  <si>
    <t>Mastery Prep boot camps - this activity will provide students with a trained expert to assist students with strategies for college readiness exams.</t>
  </si>
  <si>
    <t>Mastery Prep curriculum materials - students and instructors will be provided with materials to be successful on college readiness tests - ACT, SAT, Work Keys, and/or TSIA2</t>
  </si>
  <si>
    <t>Tutoring - contract agreements, not a subgrant,  for 2022, 2023, and 2024 for tutoring.  The procurement process will be implemented for each agreement.</t>
  </si>
  <si>
    <t>Instructional  Coaches (flex) - this line item will provide coaches to support professional learning cycles, professional development with a focus on accelerating educational processes, and classroom instruction support.  - salaries</t>
  </si>
  <si>
    <t>Instructional  Coaches (flex) - this line item will provide coaches to support professional learning cycles, professional development with a focus on accelerating educational processes, and classroom instruction support - salaries</t>
  </si>
  <si>
    <t>ESE Educator Salary, ESOL paraprofessional, speech, language, and occupational therapy, physical therapy</t>
  </si>
  <si>
    <t>Career &amp; Tech Teacher</t>
  </si>
  <si>
    <t>Tutoring, after school enrichment, extended school day, summer bridge curriculum, salaries, support, subscriptions</t>
  </si>
  <si>
    <t>Dean, ESOL coordinator, Student Support Coordinator, summer bridge coordinator, summer recovery coordinator</t>
  </si>
  <si>
    <t>Learning Loss Specialist</t>
  </si>
  <si>
    <t>Academic Coaches and Interventionists</t>
  </si>
  <si>
    <t>Assistant Principal (supplemental), STEM director, humanities manager, literacy manager, student support services, science manager, senior director for school leadership</t>
  </si>
  <si>
    <t>Food</t>
  </si>
  <si>
    <t>Extended Day Salaries</t>
  </si>
  <si>
    <t>Security</t>
  </si>
  <si>
    <t>2A</t>
  </si>
  <si>
    <t>Professional Development - Core content area professional development - salary</t>
  </si>
  <si>
    <t>Professional Development - Core content area professional development - presenter stipends - salary</t>
  </si>
  <si>
    <t>Professional Development - Core content area professional development - benefits</t>
  </si>
  <si>
    <t>Professional Development - Core content area professional development - presenter stipends - benefits</t>
  </si>
  <si>
    <t>Professional Development - Core content area professional development - presenter contracted using the procurement process.</t>
  </si>
  <si>
    <t>Professional Development - Core content area professional development - venue rental</t>
  </si>
  <si>
    <t>Professional Development - Core content area professional development - participant resources</t>
  </si>
  <si>
    <t>Acceleration Program Curriculum Resources</t>
  </si>
  <si>
    <t>Drama/Theatre - 3D Printer Filament</t>
  </si>
  <si>
    <t xml:space="preserve">Drama/Theatre - Followspots/ Spotlight - In addition to lights that are installed in the theatre, auditorium, or stage ceilings, our theatres have needs for at least 2 follow lights or spot lights to use during performances to highlight a specific performer during a solo act. </t>
  </si>
  <si>
    <t xml:space="preserve">Drama/Theatre - Lightboard - Lightboard: this equipment lives in the sound/light booth in the auditorium and controls all light functioning throughout a performance. </t>
  </si>
  <si>
    <t xml:space="preserve">Drama/Theatre - Soundboard - Soundboard: much like the light board, this equipment lives in the sound/light booth in the auditorium, it controls all sound functioning throughout a performance. </t>
  </si>
  <si>
    <t>Drama/Theatre - 3D Printer</t>
  </si>
  <si>
    <t xml:space="preserve">Drama/Theatre - Wireless headsets (set of 8) - Wireless headsets: used by technical theatre students/programs and by anyone who is assisting with a performance. These enable students/teachers/volunteers to be able to communicate between two spaces without disrupting the audience experience (i.e. sound/light booth to back stage). </t>
  </si>
  <si>
    <t>Drama/Theatre - Wireless Microphones (set of 8)</t>
  </si>
  <si>
    <t>Secondary Music - Music Technology - midi keyboard, Abelton Push II and Albeton Live 11 Suite, Audio interface including microphone and headphones</t>
  </si>
  <si>
    <t>Elementary Music - Recorders (instruments for students)</t>
  </si>
  <si>
    <t>Elementary Music - Choral Risers</t>
  </si>
  <si>
    <t>Elementary Music - Portable PA System</t>
  </si>
  <si>
    <t>Elementary Music - Case for Portable PA</t>
  </si>
  <si>
    <t>Elementary Music - Orff Instruments &amp; World Drums</t>
  </si>
  <si>
    <t>Secondary Music - Instruments</t>
  </si>
  <si>
    <t>Elementary Music - Digital Pianos</t>
  </si>
  <si>
    <t>Visual Art - 3D Pen</t>
  </si>
  <si>
    <t xml:space="preserve">Visual Art - 3D Pen Filament </t>
  </si>
  <si>
    <t>Visual Art - SD Card for Digital Camera</t>
  </si>
  <si>
    <t>Visual Art - Kilns for Secondary Programs</t>
  </si>
  <si>
    <t>Visual Art - Kiln Furniture for Secondary - shelves and the posts that go inside the Kilns</t>
  </si>
  <si>
    <t>Visual Art - Kilns for Elementary Programs</t>
  </si>
  <si>
    <t>Visual Art - Kiln Furniture for Elementary - shelves and the posts that go inside the Kilns</t>
  </si>
  <si>
    <t>Visual Art - Slab Rollers - allows the clay slabs to be rolled out</t>
  </si>
  <si>
    <t>Visual Art - Exhibition Panels - this is for the display of student work, included with students placing what they are learning to practice, feedback, and revisions</t>
  </si>
  <si>
    <t xml:space="preserve">Visual Art - Pug Mill - this is used in the ceramics classroom and allows clay to be reused.  High schools will have these and elementary schools can use them. </t>
  </si>
  <si>
    <t>Visual Art - Pottery Wheels - used in secondary ceramics programs</t>
  </si>
  <si>
    <t>Visual Art - Drying Rack</t>
  </si>
  <si>
    <t>Visual Art - Digital Camera</t>
  </si>
  <si>
    <t>United Way Achievers for Life - Contract - not a subagreement - United Way, non-profit community based organization contract agreement for student services.</t>
  </si>
  <si>
    <t>City Year - contract, not a subagreement - contract with a community based organization for the continuation of student services</t>
  </si>
  <si>
    <t>Communities in Schools Supplemental Enrichment Program - contract, not a subagreement with a non-profit community based organization for the implementation of programs</t>
  </si>
  <si>
    <t>Supplemental compensation, Paraprofessionals, Silent dismissal system, curriculum, progress monitoring tools, Equipment and supplies, curriculum, books, science lab, science lab materials, curriculum upgrade, dual enrollment materials, equipment, and supplies</t>
  </si>
  <si>
    <t>ESE teacher</t>
  </si>
  <si>
    <t>ESOL coordinator, nurse, Social emotional health curriculum</t>
  </si>
  <si>
    <t>Academic Coaches and Interventionists, Teacher leader and mentor stipends, Math Coach, Teacher development courses for certification, professional development, Orton Gillingham PD, PD with Kaplan</t>
  </si>
  <si>
    <t>2B</t>
  </si>
  <si>
    <t xml:space="preserve">Contract - not a Subagreement - contracted Speech Language Pathologists (SLPs) - SLPs will be used to for student support.  The ESE department will lead this initiative.  This will include services for vacant SLPs.  </t>
  </si>
  <si>
    <t>Supplemental payment, supplemental teachers, academic Aids, supplies</t>
  </si>
  <si>
    <t>ESE Teacher, Speech and Occupational Therapy teacher</t>
  </si>
  <si>
    <t>Attendance clerk</t>
  </si>
  <si>
    <t>2C</t>
  </si>
  <si>
    <t xml:space="preserve">Instructional licenses  </t>
  </si>
  <si>
    <t>School Success Kit Bundle</t>
  </si>
  <si>
    <t xml:space="preserve">Library Books </t>
  </si>
  <si>
    <t>Academic Coach (split with Beach)</t>
  </si>
  <si>
    <t>2D</t>
  </si>
  <si>
    <t>CTE - Materials and Resources- Agriscience program supplies</t>
  </si>
  <si>
    <t>CTE - Materials and Resources- Agriscience program equipment</t>
  </si>
  <si>
    <t>CTE - Materials and Resources- Cosmetology program supplies</t>
  </si>
  <si>
    <t xml:space="preserve">Materials and Resources - CTE - Culinary program supplies </t>
  </si>
  <si>
    <t>Materials and Resources - electricity program supplies</t>
  </si>
  <si>
    <t>Materials and Resources -  - EKG trainer kits - materials and supplies</t>
  </si>
  <si>
    <t>CTE - Materials and Resources- Cosmetology program equipment</t>
  </si>
  <si>
    <t>Materials and Resources - CTE - Culinary program equipment</t>
  </si>
  <si>
    <t xml:space="preserve">Materials and Resources - electricity program equipment </t>
  </si>
  <si>
    <t>Materials and Resources - Anatomage table for medical programs (digital display that goes on a table that simulates the body)</t>
  </si>
  <si>
    <t>Materials and Resources - Virtual reality laser range for Criminal Justice program</t>
  </si>
  <si>
    <t>CTE - Materials and Resources- IT/Finance program equipment</t>
  </si>
  <si>
    <t>CTE - Printing- marketing materials for high school CTE programs</t>
  </si>
  <si>
    <t>CTE - Software and online vouchers- CTE middle school programs</t>
  </si>
  <si>
    <t>CTE - Printing- marketing materials for middle school CTE programs</t>
  </si>
  <si>
    <t xml:space="preserve">CTE - Materials and Resources- CTE middle school program supplies </t>
  </si>
  <si>
    <t>CTE - Materials and Resources- CTE middle school program equipment</t>
  </si>
  <si>
    <t>CTE - Personnel - supplemental CTE administrative staff to monitor activities related to use of CTE ESSER funds and support CTE - supervisor</t>
  </si>
  <si>
    <t>CTE - Personnel -supplemental - CTE administrative staff to monitor activities related to use of CTE ESSER funds and support CTE admin clerical staff</t>
  </si>
  <si>
    <t>CTE - Personnel -supplemental - CTE administrative staff to monitor activities related to use of CTE ESSER funds and support CTE - supervisor</t>
  </si>
  <si>
    <t>CTE - Personnel - supplemental - CTE administrative staff to monitor activities related to use of CTE ESSER funds and support CTE - admin clerical staff</t>
  </si>
  <si>
    <t>CTE - OPS: Contracted Services- to support the growth and development of CTE programs using the ESSER III funds.</t>
  </si>
  <si>
    <t xml:space="preserve">CTE - Materials and Resources- Environmental Water and Reclamation Technology program supplies </t>
  </si>
  <si>
    <t>CTE - Materials and Resources- Environmental Water and Reclamation Technology program equipment</t>
  </si>
  <si>
    <t>2E</t>
  </si>
  <si>
    <t>COVID Testing</t>
  </si>
  <si>
    <t>Desk Shields</t>
  </si>
  <si>
    <t>Covid coordinator, Nurse, Wipes, Masks, Thermometer</t>
  </si>
  <si>
    <t>Touchless soap dispenser, custodians, sanitizer, hand dryer</t>
  </si>
  <si>
    <t>2F</t>
  </si>
  <si>
    <t>Science Kits, Math manipulatives, Curriculum, ELL outreach team, supplemental teachers, interventionists, ELL teacher</t>
  </si>
  <si>
    <t>ESE Teacher, Translators, Resource Teacher</t>
  </si>
  <si>
    <t>Printing, support assistance, sports programming, counselor, ESOL, Testing, Data Coordinator, Dean</t>
  </si>
  <si>
    <t>Social Worker</t>
  </si>
  <si>
    <t>Professional Development, Curriculum Resource Teachers</t>
  </si>
  <si>
    <t>Sports Programming - supplies, coach stipend</t>
  </si>
  <si>
    <t>2G</t>
  </si>
  <si>
    <t>Classroom Lunch Teacher Supplements - salary supplement for teachers who are earing in their classrooms and providing student supervision</t>
  </si>
  <si>
    <t>Classroom Teacher Supplements for coverage of lunch with students- benefits</t>
  </si>
  <si>
    <t>Covid contact stipend, health aid, nurse</t>
  </si>
  <si>
    <t>2H</t>
  </si>
  <si>
    <t>Health Dept. Training and/or First Aid Training - minimizing the spread of infectious diseases</t>
  </si>
  <si>
    <t>2I</t>
  </si>
  <si>
    <t>PPE, including HEPA screens, wipes, masks, gloves, sanitizer, spray disinfectant, soap, paper towels, protectorant spray, face shields, thermometers, and other PPE equipment/materials</t>
  </si>
  <si>
    <t>Disinfecting services, cleaning services, facility sanitizing, batteries for dispensers, cleaning supplies, COVID related supplies, sanitizer, soap, hand truck, vacuum cleaner, cleaning equipment</t>
  </si>
  <si>
    <t>2J</t>
  </si>
  <si>
    <t>Student protective laptop sleeve to prevent damage for all student laptops</t>
  </si>
  <si>
    <t>Technology - student computers, student laptops to support 1:1 initiatives for targeted grade levels</t>
  </si>
  <si>
    <t>Technology - teacher instructional systems and interactive monitor solutions for instruction</t>
  </si>
  <si>
    <t>Hot Spots - for student who are learning virtually</t>
  </si>
  <si>
    <t>Wi-Fi, Firewall, connectivity</t>
  </si>
  <si>
    <t>2K</t>
  </si>
  <si>
    <t>Classroom audio systems to support instructional processes</t>
  </si>
  <si>
    <t>Technology devices, repair of devices, digital subscriptions, software, internet connectivity, laptop covers, poster printer, printer, toner, iPad, chrome books, document camera, peripherals, laptops, desktops, smart TVs, carts, tablets, 1:1 solutions, charging carts, laser printers, TV mounts, virtual reality, smart panels, interactive boards, hardware, software, student headphones</t>
  </si>
  <si>
    <t>library catalog system, ESL library</t>
  </si>
  <si>
    <t>technology service contract</t>
  </si>
  <si>
    <t>maintenance, computers for administrators</t>
  </si>
  <si>
    <t>2L</t>
  </si>
  <si>
    <t>Counselor, Dean, Social worker, Mental Health Counselor, Parent Liaisons, SEL Curriculum</t>
  </si>
  <si>
    <t>Counselor</t>
  </si>
  <si>
    <t>Mental health services and supplies</t>
  </si>
  <si>
    <t>Mental Health Professional Development</t>
  </si>
  <si>
    <t>2M</t>
  </si>
  <si>
    <t>Supplemental teachers, ESOL interventionist, Summer learning, Academic Aides, Curriculum materials, Field Trips, Materials and supplies, supplemental teacher, Aids, paraprofessional, curriculum supplemental supplies, computer subscriptions, language dictionaries, student novels, supplemental academic materials</t>
  </si>
  <si>
    <t>After school director, academic enrichment staff, extended learning salary, materials</t>
  </si>
  <si>
    <t>Field Trip, supplemental programs, trip to Russia, trip to Puerto Rico, local field trips</t>
  </si>
  <si>
    <t>Summer extended learning SRO</t>
  </si>
  <si>
    <t>2N</t>
  </si>
  <si>
    <t>Curriculum Writing and Assessment Development - stipends for curriculum writers for Social Studies, Science, Math, ELA/Reading, CTE - Salary</t>
  </si>
  <si>
    <t>Curriculum Writing and Assessment - stipends for curriculum writers for Social Studies, Science, Math, ELA/Reading, CTE - Benefits</t>
  </si>
  <si>
    <t>Materials and Resources - Mathematics supplemental materials to support the adoption</t>
  </si>
  <si>
    <t>Materials and Resources - District and state competitions - admissions field experiences</t>
  </si>
  <si>
    <t>Math Curriculum Resources - math centers and intervention materials, hands on materials for students</t>
  </si>
  <si>
    <t>Materials and Resources - Social Studies - African American History Customized textbooks, Teacher created materials primary source kits for Social Studies, Mathematics manipulatives aligned to B.E.S.T, new curriculum intervention materials, Science aligned investigations (including STEM) materials.  When available, purchases will be made from the Florida School Book Depository</t>
  </si>
  <si>
    <t>Materials and Resources - ELA/Reading - Benchmark Advance (intervention kits 3-5).  Purchases will be made from the Florida School Book Depository as resources are available.</t>
  </si>
  <si>
    <t>Materials and Resources - FL B.E.S.T. Titles, grades 3-5 - these are state recommended books for ELA instruction.</t>
  </si>
  <si>
    <t xml:space="preserve">Materials and Resources - ELA Differentiated Centers (3-5), includes materials, resources and manipulatives for students.  Activities for small groups of students.  </t>
  </si>
  <si>
    <t xml:space="preserve">Materials and Resources - D'Nealian and Cursive handwriting resources.  This is a resource for teachers teacher manuals and wall strips, bulletin board displays.  </t>
  </si>
  <si>
    <t>Materials and Resources - Science - Aligned investigations (including STEM and equipment) - this is for equipment</t>
  </si>
  <si>
    <t>Materials and Resources - Classroom Libraries (2,607,460.04), grades 6-12 (books), novel sets for grades 6-12 (1.5M)</t>
  </si>
  <si>
    <t>Materials and Resources - Document Based Questions Project - this is for online subscriptions for Social Studies teachers for instructional support.</t>
  </si>
  <si>
    <t>Materials and Resources - District and state competitions - travel field experiences</t>
  </si>
  <si>
    <t>Interventions - Edmentum Study Island online subscription for mathematics - blended learning platform</t>
  </si>
  <si>
    <t>Interventions - Mathematics - Secondary instructional resources to address acceleration</t>
  </si>
  <si>
    <t xml:space="preserve">Interventions - ELA/Reading - Language and vocabulary development resources.  Instructional materials; Phonological Awareness Intervention - this includes teacher materials; Fluency Intervention: teacher and student materials; Phonics Intervention: Benchmark Education Packs purchased from the Florida School Book Depository if available.  May include digital components for teachers, however this is designed for face to face instruction for students.    </t>
  </si>
  <si>
    <t>Professional Development - Social Studies - Student-Centered Inquiry-Based Learning - stipends for teachers to attend - salary</t>
  </si>
  <si>
    <t>Professional Development - Science - Middle School Science Academy - stipends (salary)</t>
  </si>
  <si>
    <t>Professional Development -  - Teacher Stipends - teacher stipends for science professional development.  Completed in the summer, during the school year, and Saturday sessions. $24.00 per hour - salary</t>
  </si>
  <si>
    <t>Professional Development - Mathematics - Teacher Stipends for professional development - this training will support the rollout of the best standards - salary</t>
  </si>
  <si>
    <t>Professional Development -  - Essential ELA Secondary Leaders PD - teacher stipends for attendance - salary</t>
  </si>
  <si>
    <t>Professional Development - CTE - Teacher Stipends and PD - salary</t>
  </si>
  <si>
    <t>Professional Development - Social Studies - Student-Centered Inquiry-Based Learning - stipends for teachers to attend - benefits</t>
  </si>
  <si>
    <t>Professional Development - Science - Middle School Science Academy - stipends (benefits)</t>
  </si>
  <si>
    <t>Professional Development -  - Teacher Stipends - teacher stipends for science professional development.  Completed in the summer, during the school year, and Saturday sessions. $24.00 per hour - benefits</t>
  </si>
  <si>
    <t>Professional Development - Mathematics - Teacher Stipends for professional development - this training will support the rollout of the best standards - benefits</t>
  </si>
  <si>
    <t>Professional Development -  - Essential ELA Secondary Leaders PD - teacher stipends for attendance - benefits</t>
  </si>
  <si>
    <t>Professional Development - CTE - Teacher Stipends and PD - benefits</t>
  </si>
  <si>
    <t>Professional Development - Social Studies - Student-Centered Inquiry-Based Learning - contracted trainer for the session</t>
  </si>
  <si>
    <t>Professional Development - NSTA Training and Materials - contract and books included in the service agreement</t>
  </si>
  <si>
    <t xml:space="preserve">Professional Development -  College Board PD - for upper level math teachers to attend sessions - presenter.  This will be a sole source contract as this company specifically provides support for the exam. </t>
  </si>
  <si>
    <t>Professional Development - ELA/Reading - Reading Coach PD, K-12 - speaker contract for the event</t>
  </si>
  <si>
    <t xml:space="preserve">Professional Development - Thinking Maps - this is a registration fee for the teacher to take the training </t>
  </si>
  <si>
    <t>Professional Development - Picture Perfect PD - registration for the training</t>
  </si>
  <si>
    <t xml:space="preserve">Professional Development -  UnBound Ed  Summit </t>
  </si>
  <si>
    <t>Professional Development -  College Board PD - for upper level math teachers to attend sessions - registration for teachers</t>
  </si>
  <si>
    <t>Professional Development - Rentals for the Schultz Center for Science Training</t>
  </si>
  <si>
    <t>Professional Development - Science - Middle School Science Academy - supplies for the training and books or teacher materials</t>
  </si>
  <si>
    <t>Professional Development - Thinking Maps -materials for the training</t>
  </si>
  <si>
    <t>Professional Development - Picture Perfect PD - Books and materials for the session</t>
  </si>
  <si>
    <t>Professional Development - Project Learning Tree Training Materials - materials to be purchased from Project Learning Tree</t>
  </si>
  <si>
    <t>Professional Development - Mathematics - training materials - this training will support the rollout of the best standards</t>
  </si>
  <si>
    <t>Professional Development - ELA/Reading - Reading Coach PD, K-12 - books</t>
  </si>
  <si>
    <t>Professional Development - Training AV Equipment for Science Resource Center - includes 75 inch TV on a cart (2), 2 AV carts, and an E-glass system - clear system (2 or 3)</t>
  </si>
  <si>
    <t>SRA Reading Teachers - salary, FTE is over the duration of the project and an estimate</t>
  </si>
  <si>
    <t>SRA Reading Teachers - benefits</t>
  </si>
  <si>
    <t>Duval Flex Courses/Edgenuity BLP/VIP - additional</t>
  </si>
  <si>
    <t>ACT/SAT tests for graduation requirements</t>
  </si>
  <si>
    <t>Planning Period Buyouts - salary</t>
  </si>
  <si>
    <t>Planning Period Buyouts - benefits</t>
  </si>
  <si>
    <t>Family Welcome Call Center - part time staff working 25 hours per week - benefits</t>
  </si>
  <si>
    <t>Family Welcome Call Center - 15 part time staff members working 25 hours per week for a minimum of 16 weeks - salary</t>
  </si>
  <si>
    <t>District ISI and Academic Services District Specialists (FTE 25) salary</t>
  </si>
  <si>
    <t>District ISI and Academic Services District Specialists (FTE 25) benefits</t>
  </si>
  <si>
    <t>Contract, not a subagreement, Tutoring evaluation</t>
  </si>
  <si>
    <t xml:space="preserve">Curriculum subscriptions (ready, books, toolbox), science lab supplies, manipulatives, PE equipment, Fine Arts supplies, supplemental academic materials, field trips, </t>
  </si>
  <si>
    <t>ESE Aide</t>
  </si>
  <si>
    <t>Parent Liaison, Test Coordinator, Attendance Aide, Graduation and Acceleration Coach, Dean</t>
  </si>
  <si>
    <t>Testing coordinator and supplies</t>
  </si>
  <si>
    <t>Truancy officer</t>
  </si>
  <si>
    <t>2O</t>
  </si>
  <si>
    <t>cables, wiring, laminator, poster maker, Samsung TV, mobile teacher desk, mobile storage cabinet, TV mounts, Armless leather desk chair, academic chairs, training tables, active learning stool. Soft seating, mobile chair, mobile tablet arm chair, bow tie tables, desktop computers, classroom storage cart, promethean boards, charging stating, charging cart, laser printer</t>
  </si>
  <si>
    <t>PPE, floor standing sneeze guards, masks</t>
  </si>
  <si>
    <t>security system installation and updates</t>
  </si>
  <si>
    <t>carpet in the offices, furniture that fire proof - files, double door storage cabinet</t>
  </si>
  <si>
    <t>indoor seating, carper for classrooms, outdoor awning, more classroom space, smart sensor, touchless faucets, touchless water fountains, carpet removal and installation of VCT</t>
  </si>
  <si>
    <t>Sanitation supplies, Sanitation services, Facility repaired and improvements</t>
  </si>
  <si>
    <t>Facility cleaning, Athletic facility to be built, athletic facility equipment</t>
  </si>
  <si>
    <t>2P</t>
  </si>
  <si>
    <t>HVAC MERV 13 Filter/Equipment Upgrade Projects, 5M for hardware, 700K for filters</t>
  </si>
  <si>
    <t>Upgrade projects, new flooring, windows and doors for café, air purifiers, Halo smart sensor and clean air system, new HVAC system</t>
  </si>
  <si>
    <t>AC filters, maintenance projects for air quality, AC maintenance, facilities projects, water filter replacements, air purifiers, water filter</t>
  </si>
  <si>
    <t>faculty computers</t>
  </si>
  <si>
    <t>2Q</t>
  </si>
  <si>
    <t>Nursing Services - additional nurses for testing and other health related services.  The approximate cost is 63K per nurse</t>
  </si>
  <si>
    <t>Hazel Health - contract, not a subgrant for healthcare services for staff and students</t>
  </si>
  <si>
    <t xml:space="preserve">School Health Assistants - salary - if unable to have salaried employees, a contract will be implemented. </t>
  </si>
  <si>
    <t>School Health Assistants - benefits</t>
  </si>
  <si>
    <t>5100/6100/5200/6400/7300/6300/5500</t>
  </si>
  <si>
    <t>Nursing Services: 2-Technical Managers to provide nursing services support, via Hazel Health</t>
  </si>
  <si>
    <t>clinic aide, school nurse, vaccine incentive</t>
  </si>
  <si>
    <t>Nurse 20 hours a week</t>
  </si>
  <si>
    <t>2R</t>
  </si>
  <si>
    <t>Employee COVID related leave</t>
  </si>
  <si>
    <t>5100/5200/6400/6100/7300</t>
  </si>
  <si>
    <t>COVID related increase in employer costs - this includes employer costs associated with COVID such as hospitalization.</t>
  </si>
  <si>
    <t>110/200</t>
  </si>
  <si>
    <t>5100/6100/5200/6400</t>
  </si>
  <si>
    <t>120/130/200</t>
  </si>
  <si>
    <t>6300/6100</t>
  </si>
  <si>
    <t>110/130/160/200</t>
  </si>
  <si>
    <t>Substitutes for COVID related absences</t>
  </si>
  <si>
    <t>Teachers covering classes w/o a substitute - salary</t>
  </si>
  <si>
    <t>Teachers covering classes w/o a substitute - benefits</t>
  </si>
  <si>
    <t>Elevate Contract (secondary math vacancies) - this contract will provide continual instruction in secondary math classrooms with a vacancy from a qualified educator.</t>
  </si>
  <si>
    <t xml:space="preserve">Substitutes for Elevate - Elevate is an online platform where teachers are able to virtually support students in the brick and mortar classroom.  The substitutes are in the classroom as needed for instruction to be seamless. </t>
  </si>
  <si>
    <t>Recruitment Specialists - benefits</t>
  </si>
  <si>
    <t>130/200</t>
  </si>
  <si>
    <t>Recruitment Specialists - salary</t>
  </si>
  <si>
    <t>Teacher Recruitment Events - travel fees, registration, admission, per diem for recruitment events</t>
  </si>
  <si>
    <t>Teacher Recruitment Events -  Brazen system for virtual career fairs and online hiring</t>
  </si>
  <si>
    <t>Gifted Teacher, bonuses/stipends, phy ed teacher, math interventionist, copier, laminator</t>
  </si>
  <si>
    <t>Addt'l school nurses, grant coordinators &amp; specialists, nurse salaries, stipends, school based coordinator, manager of strategy and compliance</t>
  </si>
  <si>
    <t>Nurse salary</t>
  </si>
  <si>
    <t xml:space="preserve">K-5th grade &amp; MS/HS CRT's, Stipend for staff creating lessons and activities for classes with no teacher or quarantined teacher. </t>
  </si>
  <si>
    <t>Mentors, PD, champs PB, certifications</t>
  </si>
  <si>
    <t>Office aide benefits and salary, admin staff</t>
  </si>
  <si>
    <t>custodian salary &amp; benefits, operation of building</t>
  </si>
  <si>
    <t>2S</t>
  </si>
  <si>
    <t>Indirect Costs at the 5% cap</t>
  </si>
  <si>
    <t xml:space="preserve">TOTAL </t>
  </si>
  <si>
    <t>ARP ESSER Lump Sum DOE 101</t>
  </si>
  <si>
    <t>Page 1 of 1</t>
  </si>
  <si>
    <t>Richard Corcoran, Commissioner</t>
  </si>
  <si>
    <t>**Use of Funds Number and Activity Number should align with the activities reported in the LEA ARP Plan, Application and Assurances.</t>
  </si>
  <si>
    <t>Employee Supplement - UOPD staff members, one time increase, premium payment for retention and recruitment. UOPD staff will be paid $750 per year as a supplement for working during COVID.  The supplement is spread out over all paychecks during the school year.  If an employee leaves, the employee does not receive the remaining portion of the supplement.</t>
  </si>
  <si>
    <t>Employee recruitment and retention incentive -  Principal and AP to recruit and retain administrators. DCPS desires to pay $1,000 supplement to every principal and assistant principal who works one day more than half of the school year and is still employed as a prinicpal or assistant principal on the last day of school for 2021-2022.</t>
  </si>
  <si>
    <t>Employee  recruitment and retention incentive Teachers to recruit and retain teachers. DCPS desires to pay $1,000 bonus to every employee in the teacher bargaining group who works one day more than half of the school year and is still employed in the teacher bargaining group on the last day of school for 2021-2022.</t>
  </si>
  <si>
    <t>Employee incentive payment @ $1,000 per person.  This amount will supplement the amount that is being provided from the Governor for employees that are ineligible under the governors fund.  Assistant principals and those in the teacher bargaining group who did not receive the Governors $1,000 incentive were give a $1,000 bonus.</t>
  </si>
  <si>
    <t>Charter schools will implement the activities mentioned for traditional public schools in Use of Funds number 1 Activities 1 throguh 5 and also:  Interventionists (Reading &amp; Math) salary and benefits, Academic advisor, academic support facilitator, tutoring, boot camps, ESOL teacher, ESOL coordinator, Extending learning time, interventionists, Spanish teacher, STEM teacher, summer bridge, summer school, summer enrichment, supplemental teachers, teacher compensation, teacher recruitment and retention pay, science manager, instructional assistance, paraprofessionals, curriculum materials, intervention materials, reading materials, subscriptions, assessment programs, blended learning, furniture, academic advisor, supplemental teacher, teacher incentives, technology, interventionists, paraprofessionals, manager of student support services, security, food services, and administration to support extended activities</t>
  </si>
  <si>
    <t xml:space="preserve">School Based Projects - Math &amp; Reading Interventionist (5.50 FTE) </t>
  </si>
  <si>
    <t xml:space="preserve">School Based Projects - Benefits Math &amp; Reading Interventionist @ 36.69% </t>
  </si>
  <si>
    <t xml:space="preserve">School Based Projects - Reading Interventionist (6.0 FTE) </t>
  </si>
  <si>
    <t xml:space="preserve">School Based Projects - Reading Interventionist benefits @ 36.69% </t>
  </si>
  <si>
    <t xml:space="preserve">School Based Projects - Planning Period Buy-outs </t>
  </si>
  <si>
    <t xml:space="preserve">School Based Projects - Benefits Planning Period Buy-outs </t>
  </si>
  <si>
    <t xml:space="preserve">School Based Projects - P/T Retired Teacher Mentors </t>
  </si>
  <si>
    <t xml:space="preserve">School Based Projects - Benefit for P/T Retired Teacher Mentors @ 20.12% </t>
  </si>
  <si>
    <t xml:space="preserve">School Based Projects - Substitues </t>
  </si>
  <si>
    <t>School Based Projects - Instructional Student Field Trips</t>
  </si>
  <si>
    <t xml:space="preserve">School Based Projects - Classroom Supplies - Expo Markers, expo white boards, classroom carpets for primary students, caryons, pencils, composition books, folders, agenda, chart paper, copy paper, planners, student calculators, glue sticks, notebooks, construction paper, dividers, rulers, highglighters, headphones, writing journals, paint kits, electric pencil sharpeners, paper clips, etc. 
-Science, Math, Social Studies, English, Arts, &amp; Language Supplies - Portable balnces, flynn lab materials, books, first aid materials, and PE supplies 
-Seeing Stars materials; visualizing and verbalizing kits  
-LLI Kits, Rally Supplemental materials for Math and Reading, I-Ready Toolbox resources   
-CLassroom Books "Where the Wild Things Are" 
-USA - Testprep- progress monitoring tools to support reading and math standards
-Instructional Materials LAFs Reshearsal and MAFs Rehearsal books grades 3-5 
-Thinking map materials, reflex math, MAFS Rehearsal Workbooks, LAFS &amp; MAFS rehearsal plus practice test, Measure Up ELA Level C,D,&amp; E and Measure Up Math Gr. 3-5, Reading A-Z guided reading books K-2  </t>
  </si>
  <si>
    <t>School Based Projects - Technology Related Supplies- Toner, USB Flash Drives</t>
  </si>
  <si>
    <t xml:space="preserve">School Based Projects - Whizzimo Online, Gizmo 6-7 grade science, Iready, Delta Math, IXL, Reflex subscription,  Edmentum (Exact pth &amp; Study lsland), Freckles ELA &amp; Math,  </t>
  </si>
  <si>
    <t xml:space="preserve">School Based Projects - Dishwasher for lab equipement </t>
  </si>
  <si>
    <t xml:space="preserve">School Based Projects - Student laptops </t>
  </si>
  <si>
    <t xml:space="preserve">School Based Projects - Interactive Media Carts, Printers, Emtec 65' Interactive Monitor, </t>
  </si>
  <si>
    <t xml:space="preserve">School Based Projects - Technology Media Carts, printers </t>
  </si>
  <si>
    <t xml:space="preserve">School Based Projects - Portable Partitions, teaching mater, gloves, sensory supplies, paper, colored pencils, construciton paper, etc. </t>
  </si>
  <si>
    <t>School Based Projects - Student Communication- Tracker Pro2, iTalk 4, Big Step-by-Step, Little Step-by-Step</t>
  </si>
  <si>
    <t xml:space="preserve">School Based Projects - Rifton Low-base TRAM, Large Hi-Low Chair, Color Poster Printer, Laminator, Hot food case, EZ Rider Transport Wheelchair, Therapy Mat, Floor Mat, Tumble form Wedges, Electric mobile lift, </t>
  </si>
  <si>
    <t>School Based Projects - Adjustable Bench, Lift combi spreader var with attached sidebar, body support straps, contour sling/padded leg straps, room divider, step stool</t>
  </si>
  <si>
    <t>School Based Projects - Tutoring Before or After School or Saturdays -providing additional support for students</t>
  </si>
  <si>
    <t xml:space="preserve">School Based Projects - Part Time Tutors </t>
  </si>
  <si>
    <t xml:space="preserve">School Based Projects - P/T Tutors less then 6 months </t>
  </si>
  <si>
    <t xml:space="preserve">School Based Projects - Tutoring Benefits @ 20.12% and P/T less then 6 month at 3.10% </t>
  </si>
  <si>
    <t>School Based Projects - Student Workbooks for tutoring- Everglades, Measuring Up</t>
  </si>
  <si>
    <t>School Based Projects - P/T School Monitors</t>
  </si>
  <si>
    <t xml:space="preserve">School Based Projects - P/T School Monitors less then 6 months </t>
  </si>
  <si>
    <t xml:space="preserve">School Based Projects - Monitors Benefits @ 20.12% and P/T less then 6 month @ 3.10% </t>
  </si>
  <si>
    <t xml:space="preserve">School Based Projects - Orton-Gillingham Professional Development Training, PD Coaching and Mentoring, Fountas &amp; Pinell Shared Reading Training, Leveled Literacy Instruction (LLI) Training </t>
  </si>
  <si>
    <t xml:space="preserve">School Based Projects - Teacher Supplies- Professional Development Supplies
-PD Books: Culturally and Linguistically Resopsive teaching and learning, Grades K-12 Rebounds, Leading the Rebound, Don't Suspend Me, etc. </t>
  </si>
  <si>
    <t xml:space="preserve">School Based Projects - Math, Reading &amp; Standards Coaches Salaries (FTE 82.5) </t>
  </si>
  <si>
    <t>School Based Projects - Coaches Benefits @ 36.69</t>
  </si>
  <si>
    <t>ADAAA Coordinator to assist with preparedness and response efforts</t>
  </si>
  <si>
    <t>Isolation Room - stipend for clerical staff to provide student supervision in the isolation room - salary</t>
  </si>
  <si>
    <t>Isolation Room - stipend for clerical staff to provide student supervision in the isolation room - benefits</t>
  </si>
  <si>
    <t>Vaccination incentive pay - this payment line would apply to instructional staff, administrators, and non-instructional staff @ $200 per person</t>
  </si>
  <si>
    <t>Vaccination incentive pay - this payment line would apply to instructional staff, administrators, and non-instructional staff paid at a rate of $200 per person</t>
  </si>
  <si>
    <t>Employee Supplement - Paraprofessionals for recruitment and retention. Paraprofessionals will be paid $750 per year as a stipend for working during COVID.  The stipend is spread out over all paychecks during the school year.  If an employee leaves, the employee does not receive the remaining portion of the supplement.</t>
  </si>
  <si>
    <t>Contract with US Games – Open or similar contractor for professional development for Physical Education and Health teachers.  PD will be approved using FDOE procedures.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</si>
</sst>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0"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sz val="11"/>
      <color rgb="FF000000"/>
      <name val="Calibri"/>
      <family val="2"/>
      <scheme val="minor"/>
    </font>
    <font>
      <sz val="11"/>
      <name val="Calibri"/>
      <family val="2"/>
      <scheme val="minor"/>
    </font>
    <font>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83">
    <xf numFmtId="0" fontId="0" fillId="0" borderId="0" xfId="0"/>
    <xf numFmtId="0" fontId="6" fillId="0" borderId="0" xfId="0" applyFont="1" applyAlignment="1">
      <alignment horizontal="left"/>
    </xf>
    <xf numFmtId="0" fontId="0" fillId="0" borderId="3" xfId="0" applyBorder="1" applyAlignment="1">
      <alignment horizontal="left"/>
    </xf>
    <xf numFmtId="0" fontId="0" fillId="0" borderId="4" xfId="0" applyBorder="1" applyAlignment="1">
      <alignment horizontal="left"/>
    </xf>
    <xf numFmtId="0" fontId="0" fillId="0" borderId="4" xfId="0" applyBorder="1" applyAlignment="1">
      <alignment horizontal="left" wrapText="1"/>
    </xf>
    <xf numFmtId="164" fontId="1" fillId="0" borderId="4" xfId="1" applyNumberFormat="1" applyFont="1" applyFill="1" applyBorder="1" applyAlignment="1">
      <alignment horizontal="left"/>
    </xf>
    <xf numFmtId="164" fontId="0" fillId="0" borderId="5" xfId="0" applyNumberFormat="1" applyBorder="1" applyAlignment="1">
      <alignment horizontal="left" wrapText="1"/>
    </xf>
    <xf numFmtId="0" fontId="0" fillId="0" borderId="6" xfId="0" applyBorder="1" applyAlignment="1">
      <alignment horizontal="left"/>
    </xf>
    <xf numFmtId="0" fontId="0" fillId="0" borderId="1" xfId="0" applyBorder="1" applyAlignment="1">
      <alignment horizontal="left"/>
    </xf>
    <xf numFmtId="0" fontId="0" fillId="0" borderId="1" xfId="0" applyBorder="1" applyAlignment="1">
      <alignment horizontal="left" wrapText="1"/>
    </xf>
    <xf numFmtId="164" fontId="1" fillId="0" borderId="1" xfId="1" applyNumberFormat="1" applyFont="1" applyFill="1" applyBorder="1" applyAlignment="1">
      <alignment horizontal="left"/>
    </xf>
    <xf numFmtId="164" fontId="0" fillId="0" borderId="7" xfId="0" applyNumberFormat="1" applyBorder="1" applyAlignment="1">
      <alignment horizontal="left" wrapText="1"/>
    </xf>
    <xf numFmtId="0" fontId="0" fillId="0" borderId="6" xfId="0" applyBorder="1" applyAlignment="1">
      <alignment horizontal="left" wrapText="1"/>
    </xf>
    <xf numFmtId="0" fontId="7" fillId="0" borderId="6" xfId="0" applyFont="1" applyBorder="1" applyAlignment="1">
      <alignment horizontal="left"/>
    </xf>
    <xf numFmtId="0" fontId="7" fillId="0" borderId="1" xfId="0" applyFont="1" applyBorder="1" applyAlignment="1">
      <alignment horizontal="left"/>
    </xf>
    <xf numFmtId="164" fontId="1" fillId="0" borderId="1" xfId="2" applyNumberFormat="1" applyFont="1" applyFill="1" applyBorder="1" applyAlignment="1">
      <alignment horizontal="left" wrapText="1"/>
    </xf>
    <xf numFmtId="0" fontId="8" fillId="0" borderId="1" xfId="0" applyFont="1" applyBorder="1" applyAlignment="1">
      <alignment horizontal="left"/>
    </xf>
    <xf numFmtId="0" fontId="8" fillId="0" borderId="1" xfId="0" applyFont="1" applyBorder="1"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9" xfId="0" applyBorder="1" applyAlignment="1">
      <alignment horizontal="left" wrapText="1"/>
    </xf>
    <xf numFmtId="164" fontId="1" fillId="0" borderId="9" xfId="1" applyNumberFormat="1" applyFont="1" applyFill="1" applyBorder="1" applyAlignment="1">
      <alignment horizontal="left"/>
    </xf>
    <xf numFmtId="164" fontId="0" fillId="0" borderId="10" xfId="0" applyNumberFormat="1" applyBorder="1" applyAlignment="1">
      <alignment horizontal="left" wrapText="1"/>
    </xf>
    <xf numFmtId="164" fontId="0" fillId="0" borderId="1" xfId="0" applyNumberFormat="1" applyBorder="1" applyAlignment="1">
      <alignment horizontal="left"/>
    </xf>
    <xf numFmtId="164" fontId="0" fillId="0" borderId="7" xfId="1" applyNumberFormat="1" applyFont="1" applyFill="1" applyBorder="1" applyAlignment="1">
      <alignment horizontal="left"/>
    </xf>
    <xf numFmtId="0" fontId="7" fillId="0" borderId="1" xfId="0" applyFont="1" applyBorder="1" applyAlignment="1">
      <alignment horizontal="left" wrapText="1"/>
    </xf>
    <xf numFmtId="0" fontId="8" fillId="0" borderId="1" xfId="0" applyFont="1" applyBorder="1" applyAlignment="1" applyProtection="1">
      <alignment horizontal="left" wrapText="1"/>
      <protection locked="0"/>
    </xf>
    <xf numFmtId="164" fontId="1" fillId="0" borderId="7" xfId="1" applyNumberFormat="1" applyFont="1" applyFill="1" applyBorder="1" applyAlignment="1">
      <alignment horizontal="left"/>
    </xf>
    <xf numFmtId="0" fontId="0" fillId="0" borderId="0" xfId="0" applyAlignment="1">
      <alignment horizontal="left"/>
    </xf>
    <xf numFmtId="164" fontId="0" fillId="0" borderId="0" xfId="0" applyNumberFormat="1" applyAlignment="1">
      <alignment horizontal="left"/>
    </xf>
    <xf numFmtId="164" fontId="0" fillId="3" borderId="7" xfId="0" applyNumberFormat="1" applyFill="1" applyBorder="1" applyAlignment="1">
      <alignment horizontal="left" wrapText="1"/>
    </xf>
    <xf numFmtId="0" fontId="0" fillId="3" borderId="6" xfId="0" applyFill="1" applyBorder="1" applyAlignment="1">
      <alignment horizontal="left"/>
    </xf>
    <xf numFmtId="0" fontId="0" fillId="3" borderId="1" xfId="0" applyFill="1" applyBorder="1" applyAlignment="1">
      <alignment horizontal="left"/>
    </xf>
    <xf numFmtId="0" fontId="0" fillId="3" borderId="1" xfId="0" applyFill="1" applyBorder="1" applyAlignment="1">
      <alignment horizontal="left" wrapText="1"/>
    </xf>
    <xf numFmtId="164" fontId="1" fillId="3" borderId="1" xfId="1" applyNumberFormat="1" applyFont="1" applyFill="1" applyBorder="1" applyAlignment="1">
      <alignment horizontal="left"/>
    </xf>
    <xf numFmtId="0" fontId="0" fillId="0" borderId="0" xfId="0" applyNumberFormat="1" applyAlignment="1">
      <alignment horizontal="left"/>
    </xf>
    <xf numFmtId="0" fontId="1" fillId="0" borderId="1" xfId="2" applyNumberFormat="1" applyFont="1" applyFill="1" applyBorder="1" applyAlignment="1">
      <alignment horizontal="left"/>
    </xf>
    <xf numFmtId="0" fontId="0" fillId="0" borderId="1" xfId="0" applyNumberFormat="1" applyBorder="1" applyAlignment="1">
      <alignment horizontal="left" wrapText="1"/>
    </xf>
    <xf numFmtId="0" fontId="0" fillId="0" borderId="1" xfId="0" applyNumberFormat="1" applyBorder="1" applyAlignment="1">
      <alignment horizontal="left"/>
    </xf>
    <xf numFmtId="0" fontId="0" fillId="0" borderId="9" xfId="0" applyNumberFormat="1" applyBorder="1" applyAlignment="1">
      <alignment horizontal="left"/>
    </xf>
    <xf numFmtId="0" fontId="0" fillId="0" borderId="4" xfId="0" applyNumberFormat="1" applyBorder="1" applyAlignment="1">
      <alignment horizontal="left"/>
    </xf>
    <xf numFmtId="0" fontId="8" fillId="0" borderId="1" xfId="0" applyNumberFormat="1" applyFont="1" applyBorder="1" applyAlignment="1">
      <alignment horizontal="left" wrapText="1"/>
    </xf>
    <xf numFmtId="0" fontId="0" fillId="3" borderId="1" xfId="0" applyNumberFormat="1" applyFill="1" applyBorder="1" applyAlignment="1">
      <alignment horizontal="left" wrapText="1"/>
    </xf>
    <xf numFmtId="0" fontId="6" fillId="0" borderId="0" xfId="0" applyNumberFormat="1" applyFont="1" applyAlignment="1">
      <alignment horizontal="left"/>
    </xf>
    <xf numFmtId="0" fontId="0" fillId="0" borderId="1" xfId="0" applyFont="1" applyBorder="1" applyAlignment="1">
      <alignment horizontal="left" wrapText="1"/>
    </xf>
    <xf numFmtId="0" fontId="0" fillId="3" borderId="1" xfId="0" applyFont="1" applyFill="1" applyBorder="1" applyAlignment="1">
      <alignment wrapText="1"/>
    </xf>
    <xf numFmtId="0" fontId="2" fillId="0" borderId="12" xfId="0" applyFont="1" applyBorder="1" applyAlignment="1">
      <alignment horizontal="left"/>
    </xf>
    <xf numFmtId="0" fontId="2" fillId="0" borderId="13" xfId="0" applyFont="1" applyBorder="1" applyAlignment="1">
      <alignment horizontal="left"/>
    </xf>
    <xf numFmtId="0" fontId="2" fillId="0" borderId="13" xfId="0" applyFont="1" applyBorder="1" applyAlignment="1">
      <alignment horizontal="left" wrapText="1"/>
    </xf>
    <xf numFmtId="0" fontId="2" fillId="0" borderId="13" xfId="0" applyNumberFormat="1" applyFont="1" applyBorder="1" applyAlignment="1">
      <alignment horizontal="left" wrapText="1"/>
    </xf>
    <xf numFmtId="0" fontId="2" fillId="0" borderId="14" xfId="0" applyFont="1"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6" xfId="0" applyBorder="1" applyAlignment="1">
      <alignment horizontal="left" wrapText="1"/>
    </xf>
    <xf numFmtId="0" fontId="0" fillId="0" borderId="16" xfId="0" applyNumberFormat="1" applyBorder="1" applyAlignment="1">
      <alignment horizontal="left" wrapText="1"/>
    </xf>
    <xf numFmtId="164" fontId="0" fillId="0" borderId="17" xfId="0" applyNumberFormat="1" applyBorder="1" applyAlignment="1">
      <alignment horizontal="left" wrapText="1"/>
    </xf>
    <xf numFmtId="164" fontId="0" fillId="0" borderId="16" xfId="0" applyNumberFormat="1" applyBorder="1" applyAlignment="1">
      <alignment horizontal="left"/>
    </xf>
    <xf numFmtId="164" fontId="0" fillId="0" borderId="18" xfId="1" applyNumberFormat="1" applyFont="1" applyBorder="1" applyAlignment="1">
      <alignment horizontal="left"/>
    </xf>
    <xf numFmtId="164" fontId="0" fillId="0" borderId="19" xfId="1" applyNumberFormat="1" applyFont="1" applyBorder="1" applyAlignment="1">
      <alignment horizontal="left"/>
    </xf>
    <xf numFmtId="164" fontId="0" fillId="0" borderId="20" xfId="1" applyNumberFormat="1" applyFont="1" applyBorder="1" applyAlignment="1">
      <alignment horizontal="left"/>
    </xf>
    <xf numFmtId="0" fontId="9" fillId="3" borderId="6" xfId="0" applyFont="1" applyFill="1" applyBorder="1" applyAlignment="1">
      <alignment horizontal="left" vertical="top"/>
    </xf>
    <xf numFmtId="0" fontId="9" fillId="3" borderId="1" xfId="0" applyFont="1" applyFill="1" applyBorder="1" applyAlignment="1">
      <alignment horizontal="left" vertical="top"/>
    </xf>
    <xf numFmtId="0" fontId="9" fillId="3" borderId="1" xfId="0" applyFont="1" applyFill="1" applyBorder="1" applyAlignment="1">
      <alignment horizontal="left" vertical="top" wrapText="1"/>
    </xf>
    <xf numFmtId="43" fontId="9" fillId="3" borderId="1" xfId="0" applyNumberFormat="1" applyFont="1" applyFill="1" applyBorder="1" applyAlignment="1">
      <alignment horizontal="left" vertical="top" wrapText="1"/>
    </xf>
    <xf numFmtId="43" fontId="9" fillId="3" borderId="7" xfId="0" applyNumberFormat="1" applyFont="1" applyFill="1" applyBorder="1" applyAlignment="1">
      <alignment horizontal="left" vertical="top" wrapText="1"/>
    </xf>
    <xf numFmtId="0" fontId="7" fillId="3" borderId="1" xfId="0" applyFont="1" applyFill="1" applyBorder="1" applyAlignment="1">
      <alignment horizontal="left" wrapText="1"/>
    </xf>
    <xf numFmtId="0" fontId="0" fillId="3" borderId="1" xfId="0" applyNumberFormat="1" applyFill="1" applyBorder="1" applyAlignment="1">
      <alignment horizontal="left"/>
    </xf>
    <xf numFmtId="164" fontId="0" fillId="3" borderId="1" xfId="0" applyNumberFormat="1" applyFill="1" applyBorder="1" applyAlignment="1">
      <alignment horizontal="left"/>
    </xf>
    <xf numFmtId="164" fontId="0" fillId="3" borderId="7" xfId="1" applyNumberFormat="1" applyFont="1" applyFill="1" applyBorder="1" applyAlignment="1">
      <alignment horizontal="left"/>
    </xf>
    <xf numFmtId="0" fontId="1" fillId="3" borderId="4" xfId="2" applyNumberFormat="1" applyFont="1" applyFill="1" applyBorder="1" applyAlignment="1">
      <alignment horizontal="left"/>
    </xf>
    <xf numFmtId="0" fontId="1" fillId="3" borderId="1" xfId="2" applyNumberFormat="1" applyFont="1" applyFill="1" applyBorder="1" applyAlignment="1">
      <alignment horizontal="left"/>
    </xf>
    <xf numFmtId="0" fontId="0" fillId="3" borderId="1" xfId="0" applyNumberFormat="1" applyFill="1" applyBorder="1" applyAlignment="1">
      <alignment horizontal="right" wrapText="1"/>
    </xf>
    <xf numFmtId="0" fontId="0" fillId="0" borderId="0" xfId="0" applyAlignment="1">
      <alignment horizontal="left" wrapText="1"/>
    </xf>
    <xf numFmtId="0" fontId="6" fillId="0" borderId="0" xfId="0" applyFont="1" applyAlignment="1">
      <alignment horizontal="left"/>
    </xf>
    <xf numFmtId="0" fontId="3" fillId="0" borderId="0" xfId="0" applyFont="1" applyAlignment="1">
      <alignment horizontal="left" wrapText="1"/>
    </xf>
    <xf numFmtId="0" fontId="3" fillId="0" borderId="0" xfId="0" applyFont="1" applyAlignment="1">
      <alignment horizontal="left"/>
    </xf>
    <xf numFmtId="0" fontId="3" fillId="0" borderId="11" xfId="0" applyFont="1" applyBorder="1" applyAlignment="1">
      <alignment horizontal="left"/>
    </xf>
    <xf numFmtId="0" fontId="4" fillId="0" borderId="1" xfId="0" applyFont="1" applyBorder="1" applyAlignment="1">
      <alignment horizontal="left" wrapText="1"/>
    </xf>
    <xf numFmtId="0" fontId="4" fillId="0" borderId="1" xfId="0" applyFont="1" applyBorder="1" applyAlignment="1">
      <alignment horizontal="left"/>
    </xf>
    <xf numFmtId="0" fontId="3" fillId="0" borderId="2" xfId="0" applyFont="1" applyBorder="1" applyAlignment="1">
      <alignment horizontal="left" wrapText="1"/>
    </xf>
    <xf numFmtId="0" fontId="3" fillId="0" borderId="2" xfId="0" applyFont="1" applyBorder="1" applyAlignment="1">
      <alignment horizontal="left"/>
    </xf>
    <xf numFmtId="0" fontId="3" fillId="2" borderId="0" xfId="0" applyFont="1" applyFill="1" applyBorder="1" applyAlignment="1">
      <alignment horizontal="left"/>
    </xf>
    <xf numFmtId="0" fontId="5" fillId="0" borderId="0" xfId="0" applyFont="1" applyAlignment="1">
      <alignment horizontal="left"/>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504825</xdr:colOff>
      <xdr:row>308</xdr:row>
      <xdr:rowOff>20127</xdr:rowOff>
    </xdr:from>
    <xdr:to>
      <xdr:col>8</xdr:col>
      <xdr:colOff>1045844</xdr:colOff>
      <xdr:row>310</xdr:row>
      <xdr:rowOff>139065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05725" y="1352179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1"/>
  <sheetViews>
    <sheetView tabSelected="1" workbookViewId="0">
      <selection activeCell="I9" sqref="I9"/>
    </sheetView>
  </sheetViews>
  <sheetFormatPr baseColWidth="10" defaultColWidth="9.1640625" defaultRowHeight="15" x14ac:dyDescent="0.2"/>
  <cols>
    <col min="1" max="1" width="8.6640625" style="28" bestFit="1" customWidth="1"/>
    <col min="2" max="2" width="7.1640625" style="28" customWidth="1"/>
    <col min="3" max="3" width="10.1640625" style="28" customWidth="1"/>
    <col min="4" max="4" width="9.6640625" style="28" customWidth="1"/>
    <col min="5" max="5" width="42.6640625" style="28" customWidth="1"/>
    <col min="6" max="6" width="9.6640625" style="35" bestFit="1" customWidth="1"/>
    <col min="7" max="9" width="21.5" style="28" customWidth="1"/>
    <col min="10" max="16384" width="9.1640625" style="28"/>
  </cols>
  <sheetData>
    <row r="1" spans="1:9" x14ac:dyDescent="0.2">
      <c r="A1" s="74" t="s">
        <v>0</v>
      </c>
      <c r="B1" s="75"/>
      <c r="C1" s="75"/>
      <c r="D1" s="75"/>
      <c r="H1" s="77" t="s">
        <v>1</v>
      </c>
      <c r="I1" s="78"/>
    </row>
    <row r="2" spans="1:9" x14ac:dyDescent="0.2">
      <c r="A2" s="76"/>
      <c r="B2" s="76"/>
      <c r="C2" s="76"/>
      <c r="D2" s="76"/>
      <c r="H2" s="78"/>
      <c r="I2" s="78"/>
    </row>
    <row r="3" spans="1:9" x14ac:dyDescent="0.2">
      <c r="A3" s="79" t="s">
        <v>2</v>
      </c>
      <c r="B3" s="80"/>
      <c r="C3" s="80"/>
      <c r="D3" s="80"/>
      <c r="H3" s="78"/>
      <c r="I3" s="78"/>
    </row>
    <row r="4" spans="1:9" x14ac:dyDescent="0.2">
      <c r="A4" s="76"/>
      <c r="B4" s="76"/>
      <c r="C4" s="76"/>
      <c r="D4" s="76"/>
    </row>
    <row r="6" spans="1:9" ht="23.25" customHeight="1" x14ac:dyDescent="0.25">
      <c r="A6" s="82" t="s">
        <v>3</v>
      </c>
      <c r="B6" s="82"/>
      <c r="C6" s="82"/>
      <c r="D6" s="82"/>
      <c r="E6" s="82"/>
      <c r="F6" s="82"/>
      <c r="G6" s="82"/>
      <c r="H6" s="82"/>
      <c r="I6" s="82"/>
    </row>
    <row r="7" spans="1:9" ht="23.25" customHeight="1" x14ac:dyDescent="0.25">
      <c r="A7" s="82" t="s">
        <v>4</v>
      </c>
      <c r="B7" s="82"/>
      <c r="C7" s="82"/>
      <c r="D7" s="82"/>
      <c r="E7" s="82"/>
      <c r="F7" s="82"/>
      <c r="G7" s="82"/>
      <c r="H7" s="82"/>
      <c r="I7" s="82"/>
    </row>
    <row r="8" spans="1:9" ht="16" thickBot="1" x14ac:dyDescent="0.25"/>
    <row r="9" spans="1:9" ht="43" x14ac:dyDescent="0.2">
      <c r="A9" s="46" t="s">
        <v>5</v>
      </c>
      <c r="B9" s="47" t="s">
        <v>6</v>
      </c>
      <c r="C9" s="48" t="s">
        <v>7</v>
      </c>
      <c r="D9" s="48" t="s">
        <v>8</v>
      </c>
      <c r="E9" s="47" t="s">
        <v>9</v>
      </c>
      <c r="F9" s="49" t="s">
        <v>10</v>
      </c>
      <c r="G9" s="48" t="s">
        <v>11</v>
      </c>
      <c r="H9" s="48" t="s">
        <v>12</v>
      </c>
      <c r="I9" s="50" t="s">
        <v>13</v>
      </c>
    </row>
    <row r="10" spans="1:9" ht="16" x14ac:dyDescent="0.2">
      <c r="A10" s="2">
        <v>5100</v>
      </c>
      <c r="B10" s="3">
        <v>120</v>
      </c>
      <c r="C10" s="3">
        <v>1</v>
      </c>
      <c r="D10" s="3">
        <v>1</v>
      </c>
      <c r="E10" s="4" t="s">
        <v>14</v>
      </c>
      <c r="F10" s="69">
        <v>1786</v>
      </c>
      <c r="G10" s="5">
        <v>10825328.58</v>
      </c>
      <c r="H10" s="5">
        <f t="shared" ref="H10:H73" si="0">I10-G10</f>
        <v>9090604.8940444235</v>
      </c>
      <c r="I10" s="6">
        <v>19915933.474044424</v>
      </c>
    </row>
    <row r="11" spans="1:9" ht="16" x14ac:dyDescent="0.2">
      <c r="A11" s="7">
        <v>5100</v>
      </c>
      <c r="B11" s="8">
        <v>120</v>
      </c>
      <c r="C11" s="8">
        <v>1</v>
      </c>
      <c r="D11" s="8">
        <v>1</v>
      </c>
      <c r="E11" s="9" t="s">
        <v>15</v>
      </c>
      <c r="F11" s="70">
        <v>2.75</v>
      </c>
      <c r="G11" s="10">
        <v>21279.8356833625</v>
      </c>
      <c r="H11" s="10">
        <f t="shared" si="0"/>
        <v>10639.91784168125</v>
      </c>
      <c r="I11" s="11">
        <v>31919.75352504375</v>
      </c>
    </row>
    <row r="12" spans="1:9" ht="32" x14ac:dyDescent="0.2">
      <c r="A12" s="7">
        <v>5100</v>
      </c>
      <c r="B12" s="8">
        <v>140</v>
      </c>
      <c r="C12" s="8">
        <v>1</v>
      </c>
      <c r="D12" s="8">
        <v>1</v>
      </c>
      <c r="E12" s="9" t="s">
        <v>16</v>
      </c>
      <c r="F12" s="36"/>
      <c r="G12" s="10">
        <v>1520.0225306225398</v>
      </c>
      <c r="H12" s="10">
        <f t="shared" si="0"/>
        <v>760.01126531127011</v>
      </c>
      <c r="I12" s="11">
        <v>2280.0337959338099</v>
      </c>
    </row>
    <row r="13" spans="1:9" ht="16" x14ac:dyDescent="0.2">
      <c r="A13" s="7">
        <v>5100</v>
      </c>
      <c r="B13" s="8">
        <v>150</v>
      </c>
      <c r="C13" s="8">
        <v>1</v>
      </c>
      <c r="D13" s="8">
        <v>1</v>
      </c>
      <c r="E13" s="9" t="s">
        <v>17</v>
      </c>
      <c r="F13" s="70">
        <v>34</v>
      </c>
      <c r="G13" s="10">
        <v>106873.78405290144</v>
      </c>
      <c r="H13" s="10">
        <f t="shared" si="0"/>
        <v>53436.892026450718</v>
      </c>
      <c r="I13" s="11">
        <v>160310.67607935215</v>
      </c>
    </row>
    <row r="14" spans="1:9" ht="16" x14ac:dyDescent="0.2">
      <c r="A14" s="7">
        <v>5100</v>
      </c>
      <c r="B14" s="8">
        <v>200</v>
      </c>
      <c r="C14" s="8">
        <v>1</v>
      </c>
      <c r="D14" s="8">
        <v>1</v>
      </c>
      <c r="E14" s="9" t="s">
        <v>18</v>
      </c>
      <c r="F14" s="36"/>
      <c r="G14" s="10">
        <v>21503.005351443768</v>
      </c>
      <c r="H14" s="10">
        <f t="shared" si="0"/>
        <v>10751.502675721884</v>
      </c>
      <c r="I14" s="11">
        <v>32254.508027165652</v>
      </c>
    </row>
    <row r="15" spans="1:9" ht="16" x14ac:dyDescent="0.2">
      <c r="A15" s="7">
        <v>5100</v>
      </c>
      <c r="B15" s="8">
        <v>200</v>
      </c>
      <c r="C15" s="8">
        <v>1</v>
      </c>
      <c r="D15" s="8">
        <v>1</v>
      </c>
      <c r="E15" s="9" t="s">
        <v>19</v>
      </c>
      <c r="F15" s="36"/>
      <c r="G15" s="10">
        <v>2671390.5433184914</v>
      </c>
      <c r="H15" s="10">
        <f t="shared" si="0"/>
        <v>1335695.2716592462</v>
      </c>
      <c r="I15" s="11">
        <v>4007085.8149777376</v>
      </c>
    </row>
    <row r="16" spans="1:9" ht="16" x14ac:dyDescent="0.2">
      <c r="A16" s="7">
        <v>5100</v>
      </c>
      <c r="B16" s="8">
        <v>200</v>
      </c>
      <c r="C16" s="8">
        <v>1</v>
      </c>
      <c r="D16" s="8">
        <v>1</v>
      </c>
      <c r="E16" s="9" t="s">
        <v>20</v>
      </c>
      <c r="F16" s="36"/>
      <c r="G16" s="10">
        <v>4281.502939492535</v>
      </c>
      <c r="H16" s="10">
        <f t="shared" si="0"/>
        <v>2140.7514697462684</v>
      </c>
      <c r="I16" s="11">
        <v>6422.2544092388034</v>
      </c>
    </row>
    <row r="17" spans="1:9" ht="32" x14ac:dyDescent="0.2">
      <c r="A17" s="7">
        <v>5100</v>
      </c>
      <c r="B17" s="8">
        <v>334</v>
      </c>
      <c r="C17" s="8">
        <v>1</v>
      </c>
      <c r="D17" s="8">
        <v>1</v>
      </c>
      <c r="E17" s="9" t="s">
        <v>21</v>
      </c>
      <c r="F17" s="36"/>
      <c r="G17" s="10">
        <v>1000000</v>
      </c>
      <c r="H17" s="10">
        <f t="shared" si="0"/>
        <v>572005.06262249011</v>
      </c>
      <c r="I17" s="11">
        <v>1572005.0626224901</v>
      </c>
    </row>
    <row r="18" spans="1:9" ht="32" x14ac:dyDescent="0.2">
      <c r="A18" s="7">
        <v>5100</v>
      </c>
      <c r="B18" s="8">
        <v>369</v>
      </c>
      <c r="C18" s="8">
        <v>1</v>
      </c>
      <c r="D18" s="8">
        <v>1</v>
      </c>
      <c r="E18" s="9" t="s">
        <v>22</v>
      </c>
      <c r="F18" s="36"/>
      <c r="G18" s="10">
        <v>18399.474061958826</v>
      </c>
      <c r="H18" s="10">
        <f t="shared" si="0"/>
        <v>9199.7370309793732</v>
      </c>
      <c r="I18" s="11">
        <v>27599.2110929382</v>
      </c>
    </row>
    <row r="19" spans="1:9" ht="80" x14ac:dyDescent="0.2">
      <c r="A19" s="7">
        <v>5100</v>
      </c>
      <c r="B19" s="8">
        <v>510</v>
      </c>
      <c r="C19" s="8">
        <v>1</v>
      </c>
      <c r="D19" s="8">
        <v>1</v>
      </c>
      <c r="E19" s="9" t="s">
        <v>23</v>
      </c>
      <c r="F19" s="37"/>
      <c r="G19" s="10">
        <v>1500000</v>
      </c>
      <c r="H19" s="10">
        <f t="shared" si="0"/>
        <v>0</v>
      </c>
      <c r="I19" s="11">
        <v>1500000</v>
      </c>
    </row>
    <row r="20" spans="1:9" ht="32" x14ac:dyDescent="0.2">
      <c r="A20" s="7">
        <v>5100</v>
      </c>
      <c r="B20" s="8">
        <v>519</v>
      </c>
      <c r="C20" s="8">
        <v>1</v>
      </c>
      <c r="D20" s="8">
        <v>1</v>
      </c>
      <c r="E20" s="9" t="s">
        <v>24</v>
      </c>
      <c r="F20" s="36"/>
      <c r="G20" s="10">
        <v>1847.8301889193974</v>
      </c>
      <c r="H20" s="10">
        <f t="shared" si="0"/>
        <v>923.91509445969882</v>
      </c>
      <c r="I20" s="11">
        <v>2771.7452833790962</v>
      </c>
    </row>
    <row r="21" spans="1:9" ht="16" x14ac:dyDescent="0.2">
      <c r="A21" s="7">
        <v>5200</v>
      </c>
      <c r="B21" s="8">
        <v>120</v>
      </c>
      <c r="C21" s="8">
        <v>1</v>
      </c>
      <c r="D21" s="8">
        <v>1</v>
      </c>
      <c r="E21" s="9" t="s">
        <v>25</v>
      </c>
      <c r="F21" s="70">
        <v>47</v>
      </c>
      <c r="G21" s="10">
        <v>335604.79130836</v>
      </c>
      <c r="H21" s="10">
        <f t="shared" si="0"/>
        <v>167802.39565418003</v>
      </c>
      <c r="I21" s="11">
        <v>503407.18696254003</v>
      </c>
    </row>
    <row r="22" spans="1:9" ht="16" x14ac:dyDescent="0.2">
      <c r="A22" s="7">
        <v>5200</v>
      </c>
      <c r="B22" s="8">
        <v>200</v>
      </c>
      <c r="C22" s="8">
        <v>1</v>
      </c>
      <c r="D22" s="8">
        <v>1</v>
      </c>
      <c r="E22" s="9" t="s">
        <v>26</v>
      </c>
      <c r="F22" s="36"/>
      <c r="G22" s="10">
        <v>67523.684011242032</v>
      </c>
      <c r="H22" s="10">
        <f t="shared" si="0"/>
        <v>33761.842005621016</v>
      </c>
      <c r="I22" s="11">
        <v>101285.52601686305</v>
      </c>
    </row>
    <row r="23" spans="1:9" ht="32" x14ac:dyDescent="0.2">
      <c r="A23" s="7">
        <v>6100</v>
      </c>
      <c r="B23" s="8">
        <v>130</v>
      </c>
      <c r="C23" s="8">
        <v>1</v>
      </c>
      <c r="D23" s="8">
        <v>1</v>
      </c>
      <c r="E23" s="9" t="s">
        <v>27</v>
      </c>
      <c r="F23" s="70">
        <v>52</v>
      </c>
      <c r="G23" s="10">
        <v>369808.35873601073</v>
      </c>
      <c r="H23" s="10">
        <f t="shared" si="0"/>
        <v>184904.17936800537</v>
      </c>
      <c r="I23" s="11">
        <v>554712.5381040161</v>
      </c>
    </row>
    <row r="24" spans="1:9" ht="32" x14ac:dyDescent="0.2">
      <c r="A24" s="7">
        <v>6100</v>
      </c>
      <c r="B24" s="8">
        <v>160</v>
      </c>
      <c r="C24" s="8">
        <v>1</v>
      </c>
      <c r="D24" s="8">
        <v>1</v>
      </c>
      <c r="E24" s="9" t="s">
        <v>28</v>
      </c>
      <c r="F24" s="70">
        <v>46</v>
      </c>
      <c r="G24" s="10">
        <v>165613.27934095639</v>
      </c>
      <c r="H24" s="10">
        <f t="shared" si="0"/>
        <v>82806.639670478209</v>
      </c>
      <c r="I24" s="11">
        <v>248419.9190114346</v>
      </c>
    </row>
    <row r="25" spans="1:9" ht="32" x14ac:dyDescent="0.2">
      <c r="A25" s="7">
        <v>6100</v>
      </c>
      <c r="B25" s="8">
        <v>200</v>
      </c>
      <c r="C25" s="8">
        <v>1</v>
      </c>
      <c r="D25" s="8">
        <v>1</v>
      </c>
      <c r="E25" s="9" t="s">
        <v>29</v>
      </c>
      <c r="F25" s="36"/>
      <c r="G25" s="10">
        <v>33321.391803400424</v>
      </c>
      <c r="H25" s="10">
        <f t="shared" si="0"/>
        <v>16660.695901700215</v>
      </c>
      <c r="I25" s="11">
        <v>49982.087705100639</v>
      </c>
    </row>
    <row r="26" spans="1:9" ht="32" x14ac:dyDescent="0.2">
      <c r="A26" s="7">
        <v>6100</v>
      </c>
      <c r="B26" s="8">
        <v>200</v>
      </c>
      <c r="C26" s="8">
        <v>1</v>
      </c>
      <c r="D26" s="8">
        <v>1</v>
      </c>
      <c r="E26" s="9" t="s">
        <v>30</v>
      </c>
      <c r="F26" s="36"/>
      <c r="G26" s="10">
        <v>74405.441777685352</v>
      </c>
      <c r="H26" s="10">
        <f t="shared" si="0"/>
        <v>37202.720888842683</v>
      </c>
      <c r="I26" s="11">
        <v>111608.16266652803</v>
      </c>
    </row>
    <row r="27" spans="1:9" ht="16" x14ac:dyDescent="0.2">
      <c r="A27" s="12">
        <v>7300</v>
      </c>
      <c r="B27" s="9">
        <v>110</v>
      </c>
      <c r="C27" s="8">
        <v>1</v>
      </c>
      <c r="D27" s="8">
        <v>1</v>
      </c>
      <c r="E27" s="9" t="s">
        <v>31</v>
      </c>
      <c r="F27" s="71">
        <v>60</v>
      </c>
      <c r="G27" s="10">
        <v>499500.49950049946</v>
      </c>
      <c r="H27" s="10">
        <f t="shared" si="0"/>
        <v>249750.24975024979</v>
      </c>
      <c r="I27" s="11">
        <v>749250.74925074924</v>
      </c>
    </row>
    <row r="28" spans="1:9" ht="32" x14ac:dyDescent="0.2">
      <c r="A28" s="7">
        <v>7300</v>
      </c>
      <c r="B28" s="8">
        <v>160</v>
      </c>
      <c r="C28" s="8">
        <v>1</v>
      </c>
      <c r="D28" s="8">
        <v>1</v>
      </c>
      <c r="E28" s="9" t="s">
        <v>32</v>
      </c>
      <c r="F28" s="70">
        <v>25</v>
      </c>
      <c r="G28" s="10">
        <v>91322.265518826389</v>
      </c>
      <c r="H28" s="10">
        <f t="shared" si="0"/>
        <v>45661.132759413202</v>
      </c>
      <c r="I28" s="11">
        <v>136983.39827823959</v>
      </c>
    </row>
    <row r="29" spans="1:9" ht="32" x14ac:dyDescent="0.2">
      <c r="A29" s="7">
        <v>7300</v>
      </c>
      <c r="B29" s="8">
        <v>200</v>
      </c>
      <c r="C29" s="8">
        <v>1</v>
      </c>
      <c r="D29" s="8">
        <v>1</v>
      </c>
      <c r="E29" s="9" t="s">
        <v>33</v>
      </c>
      <c r="F29" s="36"/>
      <c r="G29" s="10">
        <v>18374.039822387869</v>
      </c>
      <c r="H29" s="10">
        <f t="shared" si="0"/>
        <v>9187.0199111939364</v>
      </c>
      <c r="I29" s="11">
        <v>27561.059733581806</v>
      </c>
    </row>
    <row r="30" spans="1:9" ht="16" x14ac:dyDescent="0.2">
      <c r="A30" s="12">
        <v>7300</v>
      </c>
      <c r="B30" s="9">
        <v>200</v>
      </c>
      <c r="C30" s="8">
        <v>1</v>
      </c>
      <c r="D30" s="8">
        <v>1</v>
      </c>
      <c r="E30" s="9" t="s">
        <v>34</v>
      </c>
      <c r="F30" s="37"/>
      <c r="G30" s="10">
        <v>100499.50049950049</v>
      </c>
      <c r="H30" s="10">
        <f t="shared" si="0"/>
        <v>50249.750249750243</v>
      </c>
      <c r="I30" s="11">
        <v>150749.25074925073</v>
      </c>
    </row>
    <row r="31" spans="1:9" ht="32" x14ac:dyDescent="0.2">
      <c r="A31" s="7">
        <v>7800</v>
      </c>
      <c r="B31" s="8">
        <v>390</v>
      </c>
      <c r="C31" s="8">
        <v>1</v>
      </c>
      <c r="D31" s="8">
        <v>1</v>
      </c>
      <c r="E31" s="9" t="s">
        <v>35</v>
      </c>
      <c r="F31" s="36"/>
      <c r="G31" s="10">
        <v>1000000</v>
      </c>
      <c r="H31" s="10">
        <f t="shared" si="0"/>
        <v>559738.91801983002</v>
      </c>
      <c r="I31" s="11">
        <v>1559738.91801983</v>
      </c>
    </row>
    <row r="32" spans="1:9" ht="32" x14ac:dyDescent="0.2">
      <c r="A32" s="7">
        <v>7900</v>
      </c>
      <c r="B32" s="8">
        <v>510</v>
      </c>
      <c r="C32" s="8">
        <v>1</v>
      </c>
      <c r="D32" s="8">
        <v>1</v>
      </c>
      <c r="E32" s="9" t="s">
        <v>36</v>
      </c>
      <c r="F32" s="36"/>
      <c r="G32" s="10">
        <v>47718.67</v>
      </c>
      <c r="H32" s="10">
        <f t="shared" si="0"/>
        <v>-3.5583247517934069E-4</v>
      </c>
      <c r="I32" s="11">
        <v>47718.669644167523</v>
      </c>
    </row>
    <row r="33" spans="1:9" ht="80" x14ac:dyDescent="0.2">
      <c r="A33" s="7">
        <v>5900</v>
      </c>
      <c r="B33" s="8">
        <v>310</v>
      </c>
      <c r="C33" s="8">
        <v>1</v>
      </c>
      <c r="D33" s="8">
        <v>2</v>
      </c>
      <c r="E33" s="9" t="s">
        <v>37</v>
      </c>
      <c r="F33" s="37"/>
      <c r="G33" s="10">
        <v>8235998.7999999998</v>
      </c>
      <c r="H33" s="10">
        <f t="shared" si="0"/>
        <v>2.0365379750728607E-3</v>
      </c>
      <c r="I33" s="11">
        <v>8235998.8020365378</v>
      </c>
    </row>
    <row r="34" spans="1:9" ht="48" x14ac:dyDescent="0.2">
      <c r="A34" s="7">
        <v>5900</v>
      </c>
      <c r="B34" s="8">
        <v>200</v>
      </c>
      <c r="C34" s="8">
        <v>1</v>
      </c>
      <c r="D34" s="8">
        <v>2</v>
      </c>
      <c r="E34" s="9" t="s">
        <v>38</v>
      </c>
      <c r="F34" s="37"/>
      <c r="G34" s="10">
        <v>4000000</v>
      </c>
      <c r="H34" s="10">
        <f t="shared" si="0"/>
        <v>1514001.1979634613</v>
      </c>
      <c r="I34" s="11">
        <v>5514001.1979634613</v>
      </c>
    </row>
    <row r="35" spans="1:9" ht="48" x14ac:dyDescent="0.2">
      <c r="A35" s="7">
        <v>5100</v>
      </c>
      <c r="B35" s="8">
        <v>310</v>
      </c>
      <c r="C35" s="8">
        <v>1</v>
      </c>
      <c r="D35" s="8">
        <v>3</v>
      </c>
      <c r="E35" s="9" t="s">
        <v>39</v>
      </c>
      <c r="F35" s="37"/>
      <c r="G35" s="10">
        <v>720000</v>
      </c>
      <c r="H35" s="10">
        <f t="shared" si="0"/>
        <v>420000</v>
      </c>
      <c r="I35" s="11">
        <v>1140000</v>
      </c>
    </row>
    <row r="36" spans="1:9" ht="64" x14ac:dyDescent="0.2">
      <c r="A36" s="7">
        <v>5100</v>
      </c>
      <c r="B36" s="8">
        <v>369</v>
      </c>
      <c r="C36" s="8">
        <v>1</v>
      </c>
      <c r="D36" s="8">
        <v>3</v>
      </c>
      <c r="E36" s="9" t="s">
        <v>40</v>
      </c>
      <c r="F36" s="37"/>
      <c r="G36" s="10">
        <v>400000</v>
      </c>
      <c r="H36" s="10">
        <f t="shared" si="0"/>
        <v>200000</v>
      </c>
      <c r="I36" s="11">
        <v>600000</v>
      </c>
    </row>
    <row r="37" spans="1:9" ht="48" x14ac:dyDescent="0.2">
      <c r="A37" s="7">
        <v>5900</v>
      </c>
      <c r="B37" s="8">
        <v>310</v>
      </c>
      <c r="C37" s="8">
        <v>1</v>
      </c>
      <c r="D37" s="8">
        <v>3</v>
      </c>
      <c r="E37" s="9" t="s">
        <v>41</v>
      </c>
      <c r="F37" s="37"/>
      <c r="G37" s="10">
        <v>8717232.3300000001</v>
      </c>
      <c r="H37" s="10">
        <f t="shared" si="0"/>
        <v>5032767.67</v>
      </c>
      <c r="I37" s="11">
        <v>13750000</v>
      </c>
    </row>
    <row r="38" spans="1:9" ht="80" x14ac:dyDescent="0.2">
      <c r="A38" s="7">
        <v>6400</v>
      </c>
      <c r="B38" s="8">
        <v>130</v>
      </c>
      <c r="C38" s="8">
        <v>1</v>
      </c>
      <c r="D38" s="8">
        <v>4</v>
      </c>
      <c r="E38" s="9" t="s">
        <v>42</v>
      </c>
      <c r="F38" s="71">
        <v>112</v>
      </c>
      <c r="G38" s="10">
        <v>4000000</v>
      </c>
      <c r="H38" s="10">
        <f t="shared" si="0"/>
        <v>1852659.3020703783</v>
      </c>
      <c r="I38" s="11">
        <v>5852659.3020703783</v>
      </c>
    </row>
    <row r="39" spans="1:9" ht="80" x14ac:dyDescent="0.2">
      <c r="A39" s="7">
        <v>6400</v>
      </c>
      <c r="B39" s="8">
        <v>200</v>
      </c>
      <c r="C39" s="8">
        <v>1</v>
      </c>
      <c r="D39" s="8">
        <v>4</v>
      </c>
      <c r="E39" s="9" t="s">
        <v>43</v>
      </c>
      <c r="F39" s="37"/>
      <c r="G39" s="10">
        <v>840000</v>
      </c>
      <c r="H39" s="10">
        <f t="shared" si="0"/>
        <v>1307340.7000000002</v>
      </c>
      <c r="I39" s="11">
        <v>2147340.7000000002</v>
      </c>
    </row>
    <row r="40" spans="1:9" ht="320" x14ac:dyDescent="0.2">
      <c r="A40" s="31">
        <v>5100</v>
      </c>
      <c r="B40" s="32">
        <v>394</v>
      </c>
      <c r="C40" s="32">
        <v>1</v>
      </c>
      <c r="D40" s="32">
        <v>6</v>
      </c>
      <c r="E40" s="65" t="s">
        <v>297</v>
      </c>
      <c r="F40" s="66"/>
      <c r="G40" s="67">
        <v>8676878.9938447159</v>
      </c>
      <c r="H40" s="67">
        <f t="shared" si="0"/>
        <v>4216507.3769223578</v>
      </c>
      <c r="I40" s="68">
        <v>12893386.370767074</v>
      </c>
    </row>
    <row r="41" spans="1:9" ht="32" x14ac:dyDescent="0.2">
      <c r="A41" s="7">
        <v>5200</v>
      </c>
      <c r="B41" s="8">
        <v>394</v>
      </c>
      <c r="C41" s="8">
        <v>1</v>
      </c>
      <c r="D41" s="8">
        <v>5</v>
      </c>
      <c r="E41" s="17" t="s">
        <v>44</v>
      </c>
      <c r="F41" s="38"/>
      <c r="G41" s="23">
        <v>306291.60666666663</v>
      </c>
      <c r="H41" s="23">
        <f t="shared" si="0"/>
        <v>153145.80333333329</v>
      </c>
      <c r="I41" s="24">
        <v>459437.40999999992</v>
      </c>
    </row>
    <row r="42" spans="1:9" ht="16" x14ac:dyDescent="0.2">
      <c r="A42" s="7">
        <v>5300</v>
      </c>
      <c r="B42" s="8">
        <v>394</v>
      </c>
      <c r="C42" s="8">
        <v>1</v>
      </c>
      <c r="D42" s="8">
        <v>5</v>
      </c>
      <c r="E42" s="17" t="s">
        <v>45</v>
      </c>
      <c r="F42" s="38"/>
      <c r="G42" s="23">
        <v>72800</v>
      </c>
      <c r="H42" s="23">
        <f t="shared" si="0"/>
        <v>0</v>
      </c>
      <c r="I42" s="24">
        <v>72800</v>
      </c>
    </row>
    <row r="43" spans="1:9" ht="48" x14ac:dyDescent="0.2">
      <c r="A43" s="7">
        <v>5900</v>
      </c>
      <c r="B43" s="8">
        <v>394</v>
      </c>
      <c r="C43" s="8">
        <v>1</v>
      </c>
      <c r="D43" s="8">
        <v>5</v>
      </c>
      <c r="E43" s="17" t="s">
        <v>46</v>
      </c>
      <c r="F43" s="38"/>
      <c r="G43" s="23">
        <v>2305702.1464792471</v>
      </c>
      <c r="H43" s="23">
        <f t="shared" si="0"/>
        <v>1152851.0732396236</v>
      </c>
      <c r="I43" s="24">
        <v>3458553.2197188707</v>
      </c>
    </row>
    <row r="44" spans="1:9" ht="48" x14ac:dyDescent="0.2">
      <c r="A44" s="7">
        <v>6100</v>
      </c>
      <c r="B44" s="8">
        <v>394</v>
      </c>
      <c r="C44" s="8">
        <v>1</v>
      </c>
      <c r="D44" s="8">
        <v>5</v>
      </c>
      <c r="E44" s="9" t="s">
        <v>47</v>
      </c>
      <c r="F44" s="38"/>
      <c r="G44" s="23">
        <v>529512.15999999992</v>
      </c>
      <c r="H44" s="23">
        <f t="shared" si="0"/>
        <v>264756.07999999996</v>
      </c>
      <c r="I44" s="24">
        <v>794268.23999999987</v>
      </c>
    </row>
    <row r="45" spans="1:9" ht="16" x14ac:dyDescent="0.2">
      <c r="A45" s="7">
        <v>6120</v>
      </c>
      <c r="B45" s="8">
        <v>394</v>
      </c>
      <c r="C45" s="8">
        <v>1</v>
      </c>
      <c r="D45" s="8">
        <v>5</v>
      </c>
      <c r="E45" s="9" t="s">
        <v>48</v>
      </c>
      <c r="F45" s="38"/>
      <c r="G45" s="23">
        <v>79999.990000000005</v>
      </c>
      <c r="H45" s="23">
        <f t="shared" si="0"/>
        <v>3.8499197835335508E-3</v>
      </c>
      <c r="I45" s="24">
        <v>79999.993849919789</v>
      </c>
    </row>
    <row r="46" spans="1:9" ht="16" x14ac:dyDescent="0.2">
      <c r="A46" s="7">
        <v>6400</v>
      </c>
      <c r="B46" s="8">
        <v>394</v>
      </c>
      <c r="C46" s="8">
        <v>1</v>
      </c>
      <c r="D46" s="8">
        <v>5</v>
      </c>
      <c r="E46" s="9" t="s">
        <v>49</v>
      </c>
      <c r="F46" s="38"/>
      <c r="G46" s="23">
        <v>359384.63999999996</v>
      </c>
      <c r="H46" s="23">
        <f t="shared" si="0"/>
        <v>179692.32</v>
      </c>
      <c r="I46" s="24">
        <v>539076.96</v>
      </c>
    </row>
    <row r="47" spans="1:9" ht="64" x14ac:dyDescent="0.2">
      <c r="A47" s="7">
        <v>7300</v>
      </c>
      <c r="B47" s="8">
        <v>394</v>
      </c>
      <c r="C47" s="8">
        <v>1</v>
      </c>
      <c r="D47" s="8">
        <v>5</v>
      </c>
      <c r="E47" s="9" t="s">
        <v>50</v>
      </c>
      <c r="F47" s="38"/>
      <c r="G47" s="23">
        <v>427741.77993491647</v>
      </c>
      <c r="H47" s="23">
        <f t="shared" si="0"/>
        <v>213870.88996745826</v>
      </c>
      <c r="I47" s="24">
        <v>641612.66990237474</v>
      </c>
    </row>
    <row r="48" spans="1:9" ht="16" x14ac:dyDescent="0.2">
      <c r="A48" s="7">
        <v>7600</v>
      </c>
      <c r="B48" s="8">
        <v>394</v>
      </c>
      <c r="C48" s="8">
        <v>1</v>
      </c>
      <c r="D48" s="8">
        <v>5</v>
      </c>
      <c r="E48" s="9" t="s">
        <v>51</v>
      </c>
      <c r="F48" s="38"/>
      <c r="G48" s="23">
        <v>20500</v>
      </c>
      <c r="H48" s="23">
        <f t="shared" si="0"/>
        <v>0</v>
      </c>
      <c r="I48" s="24">
        <v>20500</v>
      </c>
    </row>
    <row r="49" spans="1:9" ht="16" x14ac:dyDescent="0.2">
      <c r="A49" s="7">
        <v>7800</v>
      </c>
      <c r="B49" s="8">
        <v>394</v>
      </c>
      <c r="C49" s="8">
        <v>1</v>
      </c>
      <c r="D49" s="8">
        <v>5</v>
      </c>
      <c r="E49" s="9" t="s">
        <v>52</v>
      </c>
      <c r="F49" s="38"/>
      <c r="G49" s="23">
        <v>15520</v>
      </c>
      <c r="H49" s="23">
        <f t="shared" si="0"/>
        <v>7760</v>
      </c>
      <c r="I49" s="24">
        <v>23280</v>
      </c>
    </row>
    <row r="50" spans="1:9" ht="16" x14ac:dyDescent="0.2">
      <c r="A50" s="7">
        <v>7900</v>
      </c>
      <c r="B50" s="8">
        <v>394</v>
      </c>
      <c r="C50" s="8">
        <v>1</v>
      </c>
      <c r="D50" s="8">
        <v>5</v>
      </c>
      <c r="E50" s="9" t="s">
        <v>53</v>
      </c>
      <c r="F50" s="38"/>
      <c r="G50" s="23">
        <v>45333.333333333328</v>
      </c>
      <c r="H50" s="23">
        <f t="shared" si="0"/>
        <v>22666.666666666672</v>
      </c>
      <c r="I50" s="24">
        <v>68000</v>
      </c>
    </row>
    <row r="51" spans="1:9" ht="32" x14ac:dyDescent="0.2">
      <c r="A51" s="7">
        <v>6400</v>
      </c>
      <c r="B51" s="8">
        <v>120</v>
      </c>
      <c r="C51" s="8" t="s">
        <v>54</v>
      </c>
      <c r="D51" s="8">
        <v>1</v>
      </c>
      <c r="E51" s="9" t="s">
        <v>55</v>
      </c>
      <c r="F51" s="38"/>
      <c r="G51" s="10">
        <v>24397.682220189079</v>
      </c>
      <c r="H51" s="10">
        <f t="shared" si="0"/>
        <v>12198.841110094541</v>
      </c>
      <c r="I51" s="11">
        <v>36596.52333028362</v>
      </c>
    </row>
    <row r="52" spans="1:9" ht="32" x14ac:dyDescent="0.2">
      <c r="A52" s="7">
        <v>6400</v>
      </c>
      <c r="B52" s="8">
        <v>130</v>
      </c>
      <c r="C52" s="8" t="s">
        <v>54</v>
      </c>
      <c r="D52" s="8">
        <v>1</v>
      </c>
      <c r="E52" s="9" t="s">
        <v>56</v>
      </c>
      <c r="F52" s="38"/>
      <c r="G52" s="10">
        <v>3812.1378469045439</v>
      </c>
      <c r="H52" s="10">
        <f t="shared" si="0"/>
        <v>1906.0689234522724</v>
      </c>
      <c r="I52" s="11">
        <v>5718.2067703568164</v>
      </c>
    </row>
    <row r="53" spans="1:9" ht="32" x14ac:dyDescent="0.2">
      <c r="A53" s="7">
        <v>6400</v>
      </c>
      <c r="B53" s="8">
        <v>200</v>
      </c>
      <c r="C53" s="8" t="s">
        <v>54</v>
      </c>
      <c r="D53" s="8">
        <v>1</v>
      </c>
      <c r="E53" s="9" t="s">
        <v>57</v>
      </c>
      <c r="F53" s="38"/>
      <c r="G53" s="10">
        <v>2268.9866666666667</v>
      </c>
      <c r="H53" s="10">
        <f t="shared" si="0"/>
        <v>1134.4933333333333</v>
      </c>
      <c r="I53" s="11">
        <v>3403.48</v>
      </c>
    </row>
    <row r="54" spans="1:9" ht="48" x14ac:dyDescent="0.2">
      <c r="A54" s="7">
        <v>6400</v>
      </c>
      <c r="B54" s="8">
        <v>200</v>
      </c>
      <c r="C54" s="8" t="s">
        <v>54</v>
      </c>
      <c r="D54" s="8">
        <v>1</v>
      </c>
      <c r="E54" s="9" t="s">
        <v>58</v>
      </c>
      <c r="F54" s="38"/>
      <c r="G54" s="10">
        <v>354.52666666666664</v>
      </c>
      <c r="H54" s="10">
        <f t="shared" si="0"/>
        <v>177.26333333333332</v>
      </c>
      <c r="I54" s="11">
        <v>531.79</v>
      </c>
    </row>
    <row r="55" spans="1:9" ht="48" x14ac:dyDescent="0.2">
      <c r="A55" s="7">
        <v>6400</v>
      </c>
      <c r="B55" s="8">
        <v>310</v>
      </c>
      <c r="C55" s="8" t="s">
        <v>54</v>
      </c>
      <c r="D55" s="8">
        <v>1</v>
      </c>
      <c r="E55" s="9" t="s">
        <v>59</v>
      </c>
      <c r="F55" s="38"/>
      <c r="G55" s="10">
        <v>13333.333333333332</v>
      </c>
      <c r="H55" s="10">
        <f t="shared" si="0"/>
        <v>6666.6666666666679</v>
      </c>
      <c r="I55" s="11">
        <v>20000</v>
      </c>
    </row>
    <row r="56" spans="1:9" ht="32" x14ac:dyDescent="0.2">
      <c r="A56" s="7">
        <v>6400</v>
      </c>
      <c r="B56" s="8">
        <v>360</v>
      </c>
      <c r="C56" s="8" t="s">
        <v>54</v>
      </c>
      <c r="D56" s="8">
        <v>1</v>
      </c>
      <c r="E56" s="9" t="s">
        <v>60</v>
      </c>
      <c r="F56" s="38"/>
      <c r="G56" s="10">
        <v>6666.6666666666661</v>
      </c>
      <c r="H56" s="10">
        <f t="shared" si="0"/>
        <v>3333.3333333333339</v>
      </c>
      <c r="I56" s="11">
        <v>10000</v>
      </c>
    </row>
    <row r="57" spans="1:9" ht="32" x14ac:dyDescent="0.2">
      <c r="A57" s="7">
        <v>6400</v>
      </c>
      <c r="B57" s="8">
        <v>510</v>
      </c>
      <c r="C57" s="8" t="s">
        <v>54</v>
      </c>
      <c r="D57" s="8">
        <v>1</v>
      </c>
      <c r="E57" s="9" t="s">
        <v>61</v>
      </c>
      <c r="F57" s="38"/>
      <c r="G57" s="10">
        <v>6666.6666666666661</v>
      </c>
      <c r="H57" s="10">
        <f t="shared" si="0"/>
        <v>3333.3333333333339</v>
      </c>
      <c r="I57" s="11">
        <v>10000</v>
      </c>
    </row>
    <row r="58" spans="1:9" ht="16" x14ac:dyDescent="0.2">
      <c r="A58" s="7">
        <v>5100</v>
      </c>
      <c r="B58" s="8">
        <v>510</v>
      </c>
      <c r="C58" s="8" t="s">
        <v>54</v>
      </c>
      <c r="D58" s="8">
        <v>2</v>
      </c>
      <c r="E58" s="9" t="s">
        <v>62</v>
      </c>
      <c r="F58" s="37"/>
      <c r="G58" s="10">
        <v>500000</v>
      </c>
      <c r="H58" s="10">
        <f t="shared" si="0"/>
        <v>0</v>
      </c>
      <c r="I58" s="11">
        <v>500000</v>
      </c>
    </row>
    <row r="59" spans="1:9" ht="16" x14ac:dyDescent="0.2">
      <c r="A59" s="13">
        <v>5100</v>
      </c>
      <c r="B59" s="14">
        <v>519</v>
      </c>
      <c r="C59" s="8" t="s">
        <v>54</v>
      </c>
      <c r="D59" s="8">
        <v>3</v>
      </c>
      <c r="E59" s="9" t="s">
        <v>63</v>
      </c>
      <c r="F59" s="37"/>
      <c r="G59" s="10">
        <v>60875.639999999992</v>
      </c>
      <c r="H59" s="10">
        <f t="shared" si="0"/>
        <v>30437.82</v>
      </c>
      <c r="I59" s="11">
        <v>91313.459999999992</v>
      </c>
    </row>
    <row r="60" spans="1:9" ht="80" x14ac:dyDescent="0.2">
      <c r="A60" s="13">
        <v>5100</v>
      </c>
      <c r="B60" s="14">
        <v>641</v>
      </c>
      <c r="C60" s="8" t="s">
        <v>54</v>
      </c>
      <c r="D60" s="8">
        <v>3</v>
      </c>
      <c r="E60" s="9" t="s">
        <v>64</v>
      </c>
      <c r="F60" s="37"/>
      <c r="G60" s="10">
        <v>110032</v>
      </c>
      <c r="H60" s="10">
        <f t="shared" si="0"/>
        <v>55016</v>
      </c>
      <c r="I60" s="11">
        <v>165048</v>
      </c>
    </row>
    <row r="61" spans="1:9" ht="64" x14ac:dyDescent="0.2">
      <c r="A61" s="13">
        <v>5100</v>
      </c>
      <c r="B61" s="14">
        <v>643</v>
      </c>
      <c r="C61" s="8" t="s">
        <v>54</v>
      </c>
      <c r="D61" s="8">
        <v>3</v>
      </c>
      <c r="E61" s="9" t="s">
        <v>65</v>
      </c>
      <c r="F61" s="37"/>
      <c r="G61" s="10">
        <v>40333.333333333328</v>
      </c>
      <c r="H61" s="10">
        <f t="shared" si="0"/>
        <v>20166.666666666672</v>
      </c>
      <c r="I61" s="11">
        <v>60500</v>
      </c>
    </row>
    <row r="62" spans="1:9" ht="64" x14ac:dyDescent="0.2">
      <c r="A62" s="13">
        <v>5100</v>
      </c>
      <c r="B62" s="14">
        <v>643</v>
      </c>
      <c r="C62" s="8" t="s">
        <v>54</v>
      </c>
      <c r="D62" s="8">
        <v>3</v>
      </c>
      <c r="E62" s="9" t="s">
        <v>66</v>
      </c>
      <c r="F62" s="37"/>
      <c r="G62" s="10">
        <v>8799.8533333333326</v>
      </c>
      <c r="H62" s="10">
        <f t="shared" si="0"/>
        <v>4399.9266666666681</v>
      </c>
      <c r="I62" s="11">
        <v>13199.78</v>
      </c>
    </row>
    <row r="63" spans="1:9" ht="16" x14ac:dyDescent="0.2">
      <c r="A63" s="13">
        <v>5100</v>
      </c>
      <c r="B63" s="14">
        <v>643</v>
      </c>
      <c r="C63" s="8" t="s">
        <v>54</v>
      </c>
      <c r="D63" s="8">
        <v>3</v>
      </c>
      <c r="E63" s="9" t="s">
        <v>67</v>
      </c>
      <c r="F63" s="37"/>
      <c r="G63" s="10">
        <v>75516</v>
      </c>
      <c r="H63" s="10">
        <f t="shared" si="0"/>
        <v>37758</v>
      </c>
      <c r="I63" s="11">
        <v>113274</v>
      </c>
    </row>
    <row r="64" spans="1:9" ht="128" x14ac:dyDescent="0.2">
      <c r="A64" s="13">
        <v>5100</v>
      </c>
      <c r="B64" s="14">
        <v>644</v>
      </c>
      <c r="C64" s="8" t="s">
        <v>54</v>
      </c>
      <c r="D64" s="8">
        <v>3</v>
      </c>
      <c r="E64" s="9" t="s">
        <v>68</v>
      </c>
      <c r="F64" s="37"/>
      <c r="G64" s="10">
        <v>250000</v>
      </c>
      <c r="H64" s="10">
        <f t="shared" si="0"/>
        <v>284240</v>
      </c>
      <c r="I64" s="11">
        <v>534240</v>
      </c>
    </row>
    <row r="65" spans="1:9" ht="16" x14ac:dyDescent="0.2">
      <c r="A65" s="13">
        <v>5100</v>
      </c>
      <c r="B65" s="14">
        <v>644</v>
      </c>
      <c r="C65" s="8" t="s">
        <v>54</v>
      </c>
      <c r="D65" s="8">
        <v>3</v>
      </c>
      <c r="E65" s="9" t="s">
        <v>69</v>
      </c>
      <c r="F65" s="37"/>
      <c r="G65" s="10">
        <v>230496</v>
      </c>
      <c r="H65" s="10">
        <f t="shared" si="0"/>
        <v>115248</v>
      </c>
      <c r="I65" s="11">
        <v>345744</v>
      </c>
    </row>
    <row r="66" spans="1:9" ht="48" x14ac:dyDescent="0.2">
      <c r="A66" s="13">
        <v>5100</v>
      </c>
      <c r="B66" s="14">
        <v>369</v>
      </c>
      <c r="C66" s="8" t="s">
        <v>54</v>
      </c>
      <c r="D66" s="8">
        <v>4</v>
      </c>
      <c r="E66" s="9" t="s">
        <v>70</v>
      </c>
      <c r="F66" s="37"/>
      <c r="G66" s="10">
        <v>593097</v>
      </c>
      <c r="H66" s="10">
        <f t="shared" si="0"/>
        <v>296548.5</v>
      </c>
      <c r="I66" s="11">
        <v>889645.5</v>
      </c>
    </row>
    <row r="67" spans="1:9" ht="32" x14ac:dyDescent="0.2">
      <c r="A67" s="13">
        <v>5100</v>
      </c>
      <c r="B67" s="14">
        <v>510</v>
      </c>
      <c r="C67" s="8" t="s">
        <v>54</v>
      </c>
      <c r="D67" s="8">
        <v>4</v>
      </c>
      <c r="E67" s="9" t="s">
        <v>71</v>
      </c>
      <c r="F67" s="37"/>
      <c r="G67" s="10">
        <v>78792</v>
      </c>
      <c r="H67" s="10">
        <f t="shared" si="0"/>
        <v>39396</v>
      </c>
      <c r="I67" s="11">
        <v>118188</v>
      </c>
    </row>
    <row r="68" spans="1:9" ht="16" x14ac:dyDescent="0.2">
      <c r="A68" s="13">
        <v>5100</v>
      </c>
      <c r="B68" s="14">
        <v>641</v>
      </c>
      <c r="C68" s="8" t="s">
        <v>54</v>
      </c>
      <c r="D68" s="8">
        <v>4</v>
      </c>
      <c r="E68" s="9" t="s">
        <v>72</v>
      </c>
      <c r="F68" s="37"/>
      <c r="G68" s="10">
        <v>612000</v>
      </c>
      <c r="H68" s="10">
        <f t="shared" si="0"/>
        <v>306000</v>
      </c>
      <c r="I68" s="11">
        <v>918000</v>
      </c>
    </row>
    <row r="69" spans="1:9" ht="16" x14ac:dyDescent="0.2">
      <c r="A69" s="13">
        <v>5100</v>
      </c>
      <c r="B69" s="14">
        <v>641</v>
      </c>
      <c r="C69" s="8" t="s">
        <v>54</v>
      </c>
      <c r="D69" s="8">
        <v>4</v>
      </c>
      <c r="E69" s="9" t="s">
        <v>73</v>
      </c>
      <c r="F69" s="37"/>
      <c r="G69" s="10">
        <v>71399.319999999992</v>
      </c>
      <c r="H69" s="10">
        <f t="shared" si="0"/>
        <v>35699.660000000003</v>
      </c>
      <c r="I69" s="11">
        <v>107098.98</v>
      </c>
    </row>
    <row r="70" spans="1:9" ht="16" x14ac:dyDescent="0.2">
      <c r="A70" s="13">
        <v>5100</v>
      </c>
      <c r="B70" s="14">
        <v>641</v>
      </c>
      <c r="C70" s="8" t="s">
        <v>54</v>
      </c>
      <c r="D70" s="8">
        <v>4</v>
      </c>
      <c r="E70" s="9" t="s">
        <v>74</v>
      </c>
      <c r="F70" s="37"/>
      <c r="G70" s="10">
        <v>5624.28</v>
      </c>
      <c r="H70" s="10">
        <f t="shared" si="0"/>
        <v>2812.1400000000003</v>
      </c>
      <c r="I70" s="11">
        <v>8436.42</v>
      </c>
    </row>
    <row r="71" spans="1:9" ht="16" x14ac:dyDescent="0.2">
      <c r="A71" s="13">
        <v>5100</v>
      </c>
      <c r="B71" s="14">
        <v>642</v>
      </c>
      <c r="C71" s="8" t="s">
        <v>54</v>
      </c>
      <c r="D71" s="8">
        <v>4</v>
      </c>
      <c r="E71" s="9" t="s">
        <v>75</v>
      </c>
      <c r="F71" s="37"/>
      <c r="G71" s="10">
        <v>2965412.3999999994</v>
      </c>
      <c r="H71" s="10">
        <f t="shared" si="0"/>
        <v>1482706.2000000002</v>
      </c>
      <c r="I71" s="11">
        <v>4448118.5999999996</v>
      </c>
    </row>
    <row r="72" spans="1:9" ht="16" x14ac:dyDescent="0.2">
      <c r="A72" s="13">
        <v>5100</v>
      </c>
      <c r="B72" s="14">
        <v>642</v>
      </c>
      <c r="C72" s="8" t="s">
        <v>54</v>
      </c>
      <c r="D72" s="8">
        <v>4</v>
      </c>
      <c r="E72" s="9" t="s">
        <v>76</v>
      </c>
      <c r="F72" s="37"/>
      <c r="G72" s="10">
        <v>3205240.7933333311</v>
      </c>
      <c r="H72" s="10">
        <f t="shared" si="0"/>
        <v>1602620.3966666656</v>
      </c>
      <c r="I72" s="11">
        <v>4807861.1899999967</v>
      </c>
    </row>
    <row r="73" spans="1:9" ht="16" x14ac:dyDescent="0.2">
      <c r="A73" s="13">
        <v>5100</v>
      </c>
      <c r="B73" s="14">
        <v>643</v>
      </c>
      <c r="C73" s="8" t="s">
        <v>54</v>
      </c>
      <c r="D73" s="8">
        <v>4</v>
      </c>
      <c r="E73" s="9" t="s">
        <v>77</v>
      </c>
      <c r="F73" s="37"/>
      <c r="G73" s="10">
        <v>88005.333333333328</v>
      </c>
      <c r="H73" s="10">
        <f t="shared" si="0"/>
        <v>44002.666666666672</v>
      </c>
      <c r="I73" s="11">
        <v>132008</v>
      </c>
    </row>
    <row r="74" spans="1:9" ht="16" x14ac:dyDescent="0.2">
      <c r="A74" s="13">
        <v>5100</v>
      </c>
      <c r="B74" s="14">
        <v>519</v>
      </c>
      <c r="C74" s="8" t="s">
        <v>54</v>
      </c>
      <c r="D74" s="8">
        <v>5</v>
      </c>
      <c r="E74" s="9" t="s">
        <v>78</v>
      </c>
      <c r="F74" s="37"/>
      <c r="G74" s="10">
        <v>146875.91999999998</v>
      </c>
      <c r="H74" s="10">
        <f t="shared" ref="H74:H167" si="1">I74-G74</f>
        <v>73437.960000000021</v>
      </c>
      <c r="I74" s="11">
        <v>220313.88</v>
      </c>
    </row>
    <row r="75" spans="1:9" ht="16" x14ac:dyDescent="0.2">
      <c r="A75" s="13">
        <v>5100</v>
      </c>
      <c r="B75" s="14">
        <v>519</v>
      </c>
      <c r="C75" s="8" t="s">
        <v>54</v>
      </c>
      <c r="D75" s="8">
        <v>5</v>
      </c>
      <c r="E75" s="9" t="s">
        <v>79</v>
      </c>
      <c r="F75" s="37"/>
      <c r="G75" s="10">
        <v>23457.96</v>
      </c>
      <c r="H75" s="10">
        <f t="shared" si="1"/>
        <v>11728.980000000003</v>
      </c>
      <c r="I75" s="11">
        <v>35186.94</v>
      </c>
    </row>
    <row r="76" spans="1:9" ht="16" x14ac:dyDescent="0.2">
      <c r="A76" s="13">
        <v>5100</v>
      </c>
      <c r="B76" s="14">
        <v>519</v>
      </c>
      <c r="C76" s="8" t="s">
        <v>54</v>
      </c>
      <c r="D76" s="8">
        <v>5</v>
      </c>
      <c r="E76" s="9" t="s">
        <v>80</v>
      </c>
      <c r="F76" s="37"/>
      <c r="G76" s="10">
        <v>96475.200000000012</v>
      </c>
      <c r="H76" s="10">
        <f t="shared" si="1"/>
        <v>48237.600000000006</v>
      </c>
      <c r="I76" s="11">
        <v>144712.80000000002</v>
      </c>
    </row>
    <row r="77" spans="1:9" ht="16" x14ac:dyDescent="0.2">
      <c r="A77" s="13">
        <v>5100</v>
      </c>
      <c r="B77" s="14">
        <v>641</v>
      </c>
      <c r="C77" s="8" t="s">
        <v>54</v>
      </c>
      <c r="D77" s="8">
        <v>5</v>
      </c>
      <c r="E77" s="9" t="s">
        <v>81</v>
      </c>
      <c r="F77" s="37"/>
      <c r="G77" s="10">
        <v>53453.333333333328</v>
      </c>
      <c r="H77" s="10">
        <f t="shared" si="1"/>
        <v>26726.666666666672</v>
      </c>
      <c r="I77" s="11">
        <v>80180</v>
      </c>
    </row>
    <row r="78" spans="1:9" ht="32" x14ac:dyDescent="0.2">
      <c r="A78" s="13">
        <v>5100</v>
      </c>
      <c r="B78" s="14">
        <v>641</v>
      </c>
      <c r="C78" s="8" t="s">
        <v>54</v>
      </c>
      <c r="D78" s="8">
        <v>5</v>
      </c>
      <c r="E78" s="9" t="s">
        <v>82</v>
      </c>
      <c r="F78" s="37"/>
      <c r="G78" s="10">
        <v>10449.366666666667</v>
      </c>
      <c r="H78" s="10">
        <f t="shared" si="1"/>
        <v>5224.6833333333343</v>
      </c>
      <c r="I78" s="11">
        <v>15674.050000000001</v>
      </c>
    </row>
    <row r="79" spans="1:9" ht="16" x14ac:dyDescent="0.2">
      <c r="A79" s="13">
        <v>5100</v>
      </c>
      <c r="B79" s="14">
        <v>641</v>
      </c>
      <c r="C79" s="8" t="s">
        <v>54</v>
      </c>
      <c r="D79" s="8">
        <v>5</v>
      </c>
      <c r="E79" s="9" t="s">
        <v>83</v>
      </c>
      <c r="F79" s="37"/>
      <c r="G79" s="10">
        <v>188533.33333333331</v>
      </c>
      <c r="H79" s="10">
        <f t="shared" si="1"/>
        <v>94266.666666666686</v>
      </c>
      <c r="I79" s="11">
        <v>282800</v>
      </c>
    </row>
    <row r="80" spans="1:9" ht="32" x14ac:dyDescent="0.2">
      <c r="A80" s="13">
        <v>5100</v>
      </c>
      <c r="B80" s="14">
        <v>641</v>
      </c>
      <c r="C80" s="8" t="s">
        <v>54</v>
      </c>
      <c r="D80" s="8">
        <v>5</v>
      </c>
      <c r="E80" s="9" t="s">
        <v>84</v>
      </c>
      <c r="F80" s="37"/>
      <c r="G80" s="10">
        <v>29157.866666666669</v>
      </c>
      <c r="H80" s="10">
        <f t="shared" si="1"/>
        <v>14578.933333333334</v>
      </c>
      <c r="I80" s="11">
        <v>43736.800000000003</v>
      </c>
    </row>
    <row r="81" spans="1:9" ht="32" x14ac:dyDescent="0.2">
      <c r="A81" s="13">
        <v>5100</v>
      </c>
      <c r="B81" s="14">
        <v>641</v>
      </c>
      <c r="C81" s="8" t="s">
        <v>54</v>
      </c>
      <c r="D81" s="8">
        <v>5</v>
      </c>
      <c r="E81" s="9" t="s">
        <v>85</v>
      </c>
      <c r="F81" s="37"/>
      <c r="G81" s="10">
        <v>197633.33333333331</v>
      </c>
      <c r="H81" s="10">
        <f t="shared" si="1"/>
        <v>98816.666666666686</v>
      </c>
      <c r="I81" s="11">
        <v>296450</v>
      </c>
    </row>
    <row r="82" spans="1:9" ht="48" x14ac:dyDescent="0.2">
      <c r="A82" s="13">
        <v>5100</v>
      </c>
      <c r="B82" s="14">
        <v>641</v>
      </c>
      <c r="C82" s="8" t="s">
        <v>54</v>
      </c>
      <c r="D82" s="8">
        <v>5</v>
      </c>
      <c r="E82" s="9" t="s">
        <v>86</v>
      </c>
      <c r="F82" s="37"/>
      <c r="G82" s="10">
        <v>364160</v>
      </c>
      <c r="H82" s="10">
        <f t="shared" si="1"/>
        <v>182080</v>
      </c>
      <c r="I82" s="11">
        <v>546240</v>
      </c>
    </row>
    <row r="83" spans="1:9" ht="48" x14ac:dyDescent="0.2">
      <c r="A83" s="13">
        <v>5100</v>
      </c>
      <c r="B83" s="14">
        <v>641</v>
      </c>
      <c r="C83" s="8" t="s">
        <v>54</v>
      </c>
      <c r="D83" s="8">
        <v>5</v>
      </c>
      <c r="E83" s="9" t="s">
        <v>87</v>
      </c>
      <c r="F83" s="37"/>
      <c r="G83" s="10">
        <v>40133.333333333328</v>
      </c>
      <c r="H83" s="10">
        <f t="shared" si="1"/>
        <v>20066.666666666672</v>
      </c>
      <c r="I83" s="11">
        <v>60200</v>
      </c>
    </row>
    <row r="84" spans="1:9" ht="32" x14ac:dyDescent="0.2">
      <c r="A84" s="13">
        <v>5100</v>
      </c>
      <c r="B84" s="14">
        <v>641</v>
      </c>
      <c r="C84" s="8" t="s">
        <v>54</v>
      </c>
      <c r="D84" s="8">
        <v>5</v>
      </c>
      <c r="E84" s="9" t="s">
        <v>88</v>
      </c>
      <c r="F84" s="37"/>
      <c r="G84" s="10">
        <v>148200</v>
      </c>
      <c r="H84" s="10">
        <f t="shared" si="1"/>
        <v>74100</v>
      </c>
      <c r="I84" s="11">
        <v>222300</v>
      </c>
    </row>
    <row r="85" spans="1:9" ht="16" x14ac:dyDescent="0.2">
      <c r="A85" s="13">
        <v>5100</v>
      </c>
      <c r="B85" s="14">
        <v>642</v>
      </c>
      <c r="C85" s="8" t="s">
        <v>54</v>
      </c>
      <c r="D85" s="8">
        <v>5</v>
      </c>
      <c r="E85" s="9" t="s">
        <v>89</v>
      </c>
      <c r="F85" s="37"/>
      <c r="G85" s="10">
        <v>115216</v>
      </c>
      <c r="H85" s="10">
        <f t="shared" si="1"/>
        <v>57608</v>
      </c>
      <c r="I85" s="11">
        <v>172824</v>
      </c>
    </row>
    <row r="86" spans="1:9" ht="16" x14ac:dyDescent="0.2">
      <c r="A86" s="13">
        <v>5100</v>
      </c>
      <c r="B86" s="14">
        <v>644</v>
      </c>
      <c r="C86" s="8" t="s">
        <v>54</v>
      </c>
      <c r="D86" s="8">
        <v>5</v>
      </c>
      <c r="E86" s="9" t="s">
        <v>90</v>
      </c>
      <c r="F86" s="37"/>
      <c r="G86" s="10">
        <v>84470.399999999994</v>
      </c>
      <c r="H86" s="10">
        <f t="shared" si="1"/>
        <v>42235.199999999997</v>
      </c>
      <c r="I86" s="11">
        <v>126705.59999999999</v>
      </c>
    </row>
    <row r="87" spans="1:9" ht="34" x14ac:dyDescent="0.2">
      <c r="A87" s="60">
        <v>5100</v>
      </c>
      <c r="B87" s="61">
        <v>120</v>
      </c>
      <c r="C87" s="61" t="s">
        <v>54</v>
      </c>
      <c r="D87" s="61">
        <v>6</v>
      </c>
      <c r="E87" s="62" t="s">
        <v>298</v>
      </c>
      <c r="F87" s="62">
        <v>5.5</v>
      </c>
      <c r="G87" s="63">
        <v>179070.88999999998</v>
      </c>
      <c r="H87" s="34">
        <f t="shared" si="1"/>
        <v>0</v>
      </c>
      <c r="I87" s="64">
        <v>179070.88999999998</v>
      </c>
    </row>
    <row r="88" spans="1:9" ht="34" x14ac:dyDescent="0.2">
      <c r="A88" s="60">
        <v>5100</v>
      </c>
      <c r="B88" s="61">
        <v>200</v>
      </c>
      <c r="C88" s="61" t="s">
        <v>54</v>
      </c>
      <c r="D88" s="61">
        <v>6</v>
      </c>
      <c r="E88" s="62" t="s">
        <v>299</v>
      </c>
      <c r="F88" s="62"/>
      <c r="G88" s="63">
        <v>65701.11</v>
      </c>
      <c r="H88" s="34">
        <f t="shared" si="1"/>
        <v>0</v>
      </c>
      <c r="I88" s="64">
        <v>65701.11</v>
      </c>
    </row>
    <row r="89" spans="1:9" ht="34" x14ac:dyDescent="0.2">
      <c r="A89" s="60">
        <v>5100</v>
      </c>
      <c r="B89" s="61">
        <v>120</v>
      </c>
      <c r="C89" s="61" t="s">
        <v>54</v>
      </c>
      <c r="D89" s="61">
        <v>6</v>
      </c>
      <c r="E89" s="62" t="s">
        <v>300</v>
      </c>
      <c r="F89" s="62">
        <v>6</v>
      </c>
      <c r="G89" s="63">
        <v>241422.19999999998</v>
      </c>
      <c r="H89" s="34">
        <f t="shared" si="1"/>
        <v>0</v>
      </c>
      <c r="I89" s="64">
        <v>241422.19999999998</v>
      </c>
    </row>
    <row r="90" spans="1:9" ht="34" x14ac:dyDescent="0.2">
      <c r="A90" s="60">
        <v>5100</v>
      </c>
      <c r="B90" s="61">
        <v>200</v>
      </c>
      <c r="C90" s="61" t="s">
        <v>54</v>
      </c>
      <c r="D90" s="61">
        <v>6</v>
      </c>
      <c r="E90" s="62" t="s">
        <v>301</v>
      </c>
      <c r="F90" s="62"/>
      <c r="G90" s="63">
        <v>88577.799999999988</v>
      </c>
      <c r="H90" s="34">
        <f t="shared" si="1"/>
        <v>0</v>
      </c>
      <c r="I90" s="64">
        <v>88577.799999999988</v>
      </c>
    </row>
    <row r="91" spans="1:9" ht="17" x14ac:dyDescent="0.2">
      <c r="A91" s="60">
        <v>5100</v>
      </c>
      <c r="B91" s="61">
        <v>120</v>
      </c>
      <c r="C91" s="61" t="s">
        <v>54</v>
      </c>
      <c r="D91" s="61">
        <v>6</v>
      </c>
      <c r="E91" s="62" t="s">
        <v>302</v>
      </c>
      <c r="F91" s="62"/>
      <c r="G91" s="63">
        <v>136297.25</v>
      </c>
      <c r="H91" s="34">
        <f t="shared" si="1"/>
        <v>0</v>
      </c>
      <c r="I91" s="64">
        <v>136297.25</v>
      </c>
    </row>
    <row r="92" spans="1:9" ht="34" x14ac:dyDescent="0.2">
      <c r="A92" s="60">
        <v>5100</v>
      </c>
      <c r="B92" s="61">
        <v>200</v>
      </c>
      <c r="C92" s="61" t="s">
        <v>54</v>
      </c>
      <c r="D92" s="61">
        <v>6</v>
      </c>
      <c r="E92" s="62" t="s">
        <v>303</v>
      </c>
      <c r="F92" s="62"/>
      <c r="G92" s="63">
        <v>50007.46</v>
      </c>
      <c r="H92" s="34">
        <f t="shared" si="1"/>
        <v>0</v>
      </c>
      <c r="I92" s="64">
        <v>50007.46</v>
      </c>
    </row>
    <row r="93" spans="1:9" ht="34" x14ac:dyDescent="0.2">
      <c r="A93" s="60">
        <v>5100</v>
      </c>
      <c r="B93" s="61">
        <v>128</v>
      </c>
      <c r="C93" s="61" t="s">
        <v>54</v>
      </c>
      <c r="D93" s="61">
        <v>6</v>
      </c>
      <c r="E93" s="62" t="s">
        <v>304</v>
      </c>
      <c r="F93" s="62"/>
      <c r="G93" s="63">
        <v>32648.19</v>
      </c>
      <c r="H93" s="34">
        <f t="shared" si="1"/>
        <v>0</v>
      </c>
      <c r="I93" s="64">
        <v>32648.19</v>
      </c>
    </row>
    <row r="94" spans="1:9" ht="34" x14ac:dyDescent="0.2">
      <c r="A94" s="60">
        <v>5100</v>
      </c>
      <c r="B94" s="61">
        <v>200</v>
      </c>
      <c r="C94" s="61" t="s">
        <v>54</v>
      </c>
      <c r="D94" s="61">
        <v>6</v>
      </c>
      <c r="E94" s="62" t="s">
        <v>305</v>
      </c>
      <c r="F94" s="62"/>
      <c r="G94" s="63">
        <v>6568.81</v>
      </c>
      <c r="H94" s="34">
        <f t="shared" si="1"/>
        <v>0</v>
      </c>
      <c r="I94" s="64">
        <v>6568.81</v>
      </c>
    </row>
    <row r="95" spans="1:9" ht="17" x14ac:dyDescent="0.2">
      <c r="A95" s="60">
        <v>5100</v>
      </c>
      <c r="B95" s="61">
        <v>310</v>
      </c>
      <c r="C95" s="61" t="s">
        <v>54</v>
      </c>
      <c r="D95" s="61">
        <v>6</v>
      </c>
      <c r="E95" s="62" t="s">
        <v>306</v>
      </c>
      <c r="F95" s="62"/>
      <c r="G95" s="63">
        <v>28194.799999999999</v>
      </c>
      <c r="H95" s="34">
        <f t="shared" si="1"/>
        <v>0</v>
      </c>
      <c r="I95" s="64">
        <v>28194.799999999999</v>
      </c>
    </row>
    <row r="96" spans="1:9" ht="34" x14ac:dyDescent="0.2">
      <c r="A96" s="60">
        <v>5100</v>
      </c>
      <c r="B96" s="61">
        <v>334</v>
      </c>
      <c r="C96" s="61" t="s">
        <v>54</v>
      </c>
      <c r="D96" s="61">
        <v>6</v>
      </c>
      <c r="E96" s="62" t="s">
        <v>307</v>
      </c>
      <c r="F96" s="62"/>
      <c r="G96" s="63">
        <v>8000</v>
      </c>
      <c r="H96" s="34">
        <f t="shared" si="1"/>
        <v>0</v>
      </c>
      <c r="I96" s="64">
        <v>8000</v>
      </c>
    </row>
    <row r="97" spans="1:9" ht="409.6" x14ac:dyDescent="0.2">
      <c r="A97" s="60">
        <v>5100</v>
      </c>
      <c r="B97" s="61">
        <v>510</v>
      </c>
      <c r="C97" s="61" t="s">
        <v>54</v>
      </c>
      <c r="D97" s="61">
        <v>6</v>
      </c>
      <c r="E97" s="62" t="s">
        <v>308</v>
      </c>
      <c r="F97" s="62"/>
      <c r="G97" s="63">
        <v>364878.74</v>
      </c>
      <c r="H97" s="34">
        <f t="shared" si="1"/>
        <v>0</v>
      </c>
      <c r="I97" s="64">
        <v>364878.74</v>
      </c>
    </row>
    <row r="98" spans="1:9" ht="34" x14ac:dyDescent="0.2">
      <c r="A98" s="60">
        <v>5100</v>
      </c>
      <c r="B98" s="61">
        <v>519</v>
      </c>
      <c r="C98" s="61" t="s">
        <v>54</v>
      </c>
      <c r="D98" s="61">
        <v>6</v>
      </c>
      <c r="E98" s="62" t="s">
        <v>309</v>
      </c>
      <c r="F98" s="62"/>
      <c r="G98" s="63">
        <v>3750.73</v>
      </c>
      <c r="H98" s="34">
        <f t="shared" si="1"/>
        <v>0</v>
      </c>
      <c r="I98" s="64">
        <v>3750.73</v>
      </c>
    </row>
    <row r="99" spans="1:9" ht="68" x14ac:dyDescent="0.2">
      <c r="A99" s="60">
        <v>5100</v>
      </c>
      <c r="B99" s="61">
        <v>369</v>
      </c>
      <c r="C99" s="61" t="s">
        <v>54</v>
      </c>
      <c r="D99" s="61">
        <v>6</v>
      </c>
      <c r="E99" s="62" t="s">
        <v>310</v>
      </c>
      <c r="F99" s="62"/>
      <c r="G99" s="63">
        <v>59711</v>
      </c>
      <c r="H99" s="34">
        <f t="shared" si="1"/>
        <v>0</v>
      </c>
      <c r="I99" s="64">
        <v>59711</v>
      </c>
    </row>
    <row r="100" spans="1:9" ht="34" x14ac:dyDescent="0.2">
      <c r="A100" s="60">
        <v>5100</v>
      </c>
      <c r="B100" s="61">
        <v>641</v>
      </c>
      <c r="C100" s="61" t="s">
        <v>54</v>
      </c>
      <c r="D100" s="61">
        <v>6</v>
      </c>
      <c r="E100" s="62" t="s">
        <v>311</v>
      </c>
      <c r="F100" s="62"/>
      <c r="G100" s="63">
        <v>1200</v>
      </c>
      <c r="H100" s="34">
        <f t="shared" si="1"/>
        <v>0</v>
      </c>
      <c r="I100" s="64">
        <v>1200</v>
      </c>
    </row>
    <row r="101" spans="1:9" ht="17" x14ac:dyDescent="0.2">
      <c r="A101" s="60">
        <v>5100</v>
      </c>
      <c r="B101" s="61">
        <v>644</v>
      </c>
      <c r="C101" s="61" t="s">
        <v>54</v>
      </c>
      <c r="D101" s="61">
        <v>6</v>
      </c>
      <c r="E101" s="62" t="s">
        <v>312</v>
      </c>
      <c r="F101" s="62"/>
      <c r="G101" s="63">
        <v>18477.5</v>
      </c>
      <c r="H101" s="34">
        <f t="shared" si="1"/>
        <v>0</v>
      </c>
      <c r="I101" s="64">
        <v>18477.5</v>
      </c>
    </row>
    <row r="102" spans="1:9" ht="34" x14ac:dyDescent="0.2">
      <c r="A102" s="60">
        <v>5100</v>
      </c>
      <c r="B102" s="61">
        <v>648</v>
      </c>
      <c r="C102" s="61" t="s">
        <v>54</v>
      </c>
      <c r="D102" s="61">
        <v>6</v>
      </c>
      <c r="E102" s="62" t="s">
        <v>313</v>
      </c>
      <c r="F102" s="62"/>
      <c r="G102" s="63">
        <v>196548.58999999997</v>
      </c>
      <c r="H102" s="34">
        <f t="shared" si="1"/>
        <v>0</v>
      </c>
      <c r="I102" s="64">
        <v>196548.58999999997</v>
      </c>
    </row>
    <row r="103" spans="1:9" ht="34" x14ac:dyDescent="0.2">
      <c r="A103" s="60">
        <v>5100</v>
      </c>
      <c r="B103" s="61">
        <v>649</v>
      </c>
      <c r="C103" s="61" t="s">
        <v>54</v>
      </c>
      <c r="D103" s="61">
        <v>6</v>
      </c>
      <c r="E103" s="62" t="s">
        <v>314</v>
      </c>
      <c r="F103" s="62"/>
      <c r="G103" s="63">
        <v>9828.8399999999983</v>
      </c>
      <c r="H103" s="34">
        <f t="shared" si="1"/>
        <v>0</v>
      </c>
      <c r="I103" s="64">
        <v>9828.8399999999983</v>
      </c>
    </row>
    <row r="104" spans="1:9" ht="51" x14ac:dyDescent="0.2">
      <c r="A104" s="60">
        <v>5200</v>
      </c>
      <c r="B104" s="61">
        <v>510</v>
      </c>
      <c r="C104" s="61" t="s">
        <v>54</v>
      </c>
      <c r="D104" s="61">
        <v>6</v>
      </c>
      <c r="E104" s="62" t="s">
        <v>315</v>
      </c>
      <c r="F104" s="62"/>
      <c r="G104" s="63">
        <v>63010.939999999995</v>
      </c>
      <c r="H104" s="34">
        <f t="shared" si="1"/>
        <v>0</v>
      </c>
      <c r="I104" s="64">
        <v>63010.939999999995</v>
      </c>
    </row>
    <row r="105" spans="1:9" ht="51" x14ac:dyDescent="0.2">
      <c r="A105" s="60">
        <v>5200</v>
      </c>
      <c r="B105" s="61">
        <v>519</v>
      </c>
      <c r="C105" s="61" t="s">
        <v>54</v>
      </c>
      <c r="D105" s="61">
        <v>6</v>
      </c>
      <c r="E105" s="62" t="s">
        <v>316</v>
      </c>
      <c r="F105" s="62"/>
      <c r="G105" s="63">
        <v>3520</v>
      </c>
      <c r="H105" s="34">
        <f t="shared" si="1"/>
        <v>0</v>
      </c>
      <c r="I105" s="64">
        <v>3520</v>
      </c>
    </row>
    <row r="106" spans="1:9" ht="85" x14ac:dyDescent="0.2">
      <c r="A106" s="60">
        <v>5200</v>
      </c>
      <c r="B106" s="61">
        <v>641</v>
      </c>
      <c r="C106" s="61" t="s">
        <v>54</v>
      </c>
      <c r="D106" s="61">
        <v>6</v>
      </c>
      <c r="E106" s="62" t="s">
        <v>317</v>
      </c>
      <c r="F106" s="62"/>
      <c r="G106" s="63">
        <v>39044.53</v>
      </c>
      <c r="H106" s="34">
        <f t="shared" si="1"/>
        <v>0</v>
      </c>
      <c r="I106" s="64">
        <v>39044.53</v>
      </c>
    </row>
    <row r="107" spans="1:9" ht="68" x14ac:dyDescent="0.2">
      <c r="A107" s="60">
        <v>5200</v>
      </c>
      <c r="B107" s="61">
        <v>642</v>
      </c>
      <c r="C107" s="61" t="s">
        <v>54</v>
      </c>
      <c r="D107" s="61">
        <v>6</v>
      </c>
      <c r="E107" s="62" t="s">
        <v>318</v>
      </c>
      <c r="F107" s="62"/>
      <c r="G107" s="63">
        <v>4195.4900000000007</v>
      </c>
      <c r="H107" s="34">
        <f t="shared" si="1"/>
        <v>0</v>
      </c>
      <c r="I107" s="64">
        <v>4195.4900000000007</v>
      </c>
    </row>
    <row r="108" spans="1:9" ht="51" x14ac:dyDescent="0.2">
      <c r="A108" s="60">
        <v>5900</v>
      </c>
      <c r="B108" s="61">
        <v>120</v>
      </c>
      <c r="C108" s="61" t="s">
        <v>54</v>
      </c>
      <c r="D108" s="61">
        <v>6</v>
      </c>
      <c r="E108" s="62" t="s">
        <v>319</v>
      </c>
      <c r="F108" s="62"/>
      <c r="G108" s="63">
        <v>294943.39</v>
      </c>
      <c r="H108" s="34">
        <f t="shared" si="1"/>
        <v>0</v>
      </c>
      <c r="I108" s="64">
        <v>294943.39</v>
      </c>
    </row>
    <row r="109" spans="1:9" ht="17" x14ac:dyDescent="0.2">
      <c r="A109" s="60">
        <v>5900</v>
      </c>
      <c r="B109" s="61">
        <v>128</v>
      </c>
      <c r="C109" s="61" t="s">
        <v>54</v>
      </c>
      <c r="D109" s="61">
        <v>6</v>
      </c>
      <c r="E109" s="62" t="s">
        <v>320</v>
      </c>
      <c r="F109" s="62"/>
      <c r="G109" s="63">
        <v>163652.46</v>
      </c>
      <c r="H109" s="34">
        <f t="shared" si="1"/>
        <v>0</v>
      </c>
      <c r="I109" s="64">
        <v>163652.46</v>
      </c>
    </row>
    <row r="110" spans="1:9" ht="34" x14ac:dyDescent="0.2">
      <c r="A110" s="60">
        <v>5900</v>
      </c>
      <c r="B110" s="61">
        <v>758</v>
      </c>
      <c r="C110" s="61" t="s">
        <v>54</v>
      </c>
      <c r="D110" s="61">
        <v>6</v>
      </c>
      <c r="E110" s="62" t="s">
        <v>321</v>
      </c>
      <c r="F110" s="62"/>
      <c r="G110" s="63">
        <v>31522.79</v>
      </c>
      <c r="H110" s="34">
        <f t="shared" si="1"/>
        <v>0</v>
      </c>
      <c r="I110" s="64">
        <v>31522.79</v>
      </c>
    </row>
    <row r="111" spans="1:9" ht="34" x14ac:dyDescent="0.2">
      <c r="A111" s="60">
        <v>5900</v>
      </c>
      <c r="B111" s="61">
        <v>200</v>
      </c>
      <c r="C111" s="61" t="s">
        <v>54</v>
      </c>
      <c r="D111" s="61">
        <v>6</v>
      </c>
      <c r="E111" s="62" t="s">
        <v>322</v>
      </c>
      <c r="F111" s="62"/>
      <c r="G111" s="63">
        <v>93246.69</v>
      </c>
      <c r="H111" s="34">
        <f t="shared" si="1"/>
        <v>0</v>
      </c>
      <c r="I111" s="64">
        <v>93246.69</v>
      </c>
    </row>
    <row r="112" spans="1:9" ht="34" x14ac:dyDescent="0.2">
      <c r="A112" s="60">
        <v>5900</v>
      </c>
      <c r="B112" s="61">
        <v>510</v>
      </c>
      <c r="C112" s="61" t="s">
        <v>54</v>
      </c>
      <c r="D112" s="61">
        <v>6</v>
      </c>
      <c r="E112" s="62" t="s">
        <v>323</v>
      </c>
      <c r="F112" s="62"/>
      <c r="G112" s="63">
        <v>3261.75</v>
      </c>
      <c r="H112" s="34">
        <f t="shared" si="1"/>
        <v>0</v>
      </c>
      <c r="I112" s="64">
        <v>3261.75</v>
      </c>
    </row>
    <row r="113" spans="1:9" ht="17" x14ac:dyDescent="0.2">
      <c r="A113" s="60">
        <v>6100</v>
      </c>
      <c r="B113" s="61">
        <v>168</v>
      </c>
      <c r="C113" s="61" t="s">
        <v>54</v>
      </c>
      <c r="D113" s="61">
        <v>6</v>
      </c>
      <c r="E113" s="62" t="s">
        <v>324</v>
      </c>
      <c r="F113" s="62"/>
      <c r="G113" s="63">
        <v>50439.93</v>
      </c>
      <c r="H113" s="34">
        <f t="shared" si="1"/>
        <v>0</v>
      </c>
      <c r="I113" s="64">
        <v>50439.93</v>
      </c>
    </row>
    <row r="114" spans="1:9" ht="34" x14ac:dyDescent="0.2">
      <c r="A114" s="60">
        <v>6100</v>
      </c>
      <c r="B114" s="61">
        <v>758</v>
      </c>
      <c r="C114" s="61" t="s">
        <v>54</v>
      </c>
      <c r="D114" s="61">
        <v>6</v>
      </c>
      <c r="E114" s="62" t="s">
        <v>325</v>
      </c>
      <c r="F114" s="62"/>
      <c r="G114" s="63">
        <v>5819.59</v>
      </c>
      <c r="H114" s="34">
        <f t="shared" si="1"/>
        <v>0</v>
      </c>
      <c r="I114" s="64">
        <v>5819.59</v>
      </c>
    </row>
    <row r="115" spans="1:9" ht="34" x14ac:dyDescent="0.2">
      <c r="A115" s="60">
        <v>6100</v>
      </c>
      <c r="B115" s="61">
        <v>200</v>
      </c>
      <c r="C115" s="61" t="s">
        <v>54</v>
      </c>
      <c r="D115" s="61">
        <v>6</v>
      </c>
      <c r="E115" s="62" t="s">
        <v>326</v>
      </c>
      <c r="F115" s="62"/>
      <c r="G115" s="63">
        <v>10328.92</v>
      </c>
      <c r="H115" s="34">
        <f t="shared" si="1"/>
        <v>0</v>
      </c>
      <c r="I115" s="64">
        <v>10328.92</v>
      </c>
    </row>
    <row r="116" spans="1:9" ht="85" x14ac:dyDescent="0.2">
      <c r="A116" s="60">
        <v>6400</v>
      </c>
      <c r="B116" s="61">
        <v>310</v>
      </c>
      <c r="C116" s="61" t="s">
        <v>54</v>
      </c>
      <c r="D116" s="61">
        <v>6</v>
      </c>
      <c r="E116" s="62" t="s">
        <v>327</v>
      </c>
      <c r="F116" s="62"/>
      <c r="G116" s="63">
        <v>18500</v>
      </c>
      <c r="H116" s="34">
        <f t="shared" si="1"/>
        <v>0</v>
      </c>
      <c r="I116" s="64">
        <v>18500</v>
      </c>
    </row>
    <row r="117" spans="1:9" ht="85" x14ac:dyDescent="0.2">
      <c r="A117" s="60">
        <v>6400</v>
      </c>
      <c r="B117" s="61">
        <v>510</v>
      </c>
      <c r="C117" s="61" t="s">
        <v>54</v>
      </c>
      <c r="D117" s="61">
        <v>6</v>
      </c>
      <c r="E117" s="62" t="s">
        <v>328</v>
      </c>
      <c r="F117" s="62"/>
      <c r="G117" s="63">
        <v>10129.61</v>
      </c>
      <c r="H117" s="34">
        <f t="shared" si="1"/>
        <v>0</v>
      </c>
      <c r="I117" s="64">
        <v>10129.61</v>
      </c>
    </row>
    <row r="118" spans="1:9" ht="34" x14ac:dyDescent="0.2">
      <c r="A118" s="60">
        <v>6400</v>
      </c>
      <c r="B118" s="61">
        <v>130</v>
      </c>
      <c r="C118" s="61" t="s">
        <v>54</v>
      </c>
      <c r="D118" s="61">
        <v>6</v>
      </c>
      <c r="E118" s="62" t="s">
        <v>329</v>
      </c>
      <c r="F118" s="62">
        <v>50</v>
      </c>
      <c r="G118" s="63">
        <v>1417548.05</v>
      </c>
      <c r="H118" s="34">
        <f t="shared" si="1"/>
        <v>78475.5</v>
      </c>
      <c r="I118" s="64">
        <v>1496023.55</v>
      </c>
    </row>
    <row r="119" spans="1:9" ht="34" x14ac:dyDescent="0.2">
      <c r="A119" s="60">
        <v>6400</v>
      </c>
      <c r="B119" s="61">
        <v>200</v>
      </c>
      <c r="C119" s="61" t="s">
        <v>54</v>
      </c>
      <c r="D119" s="61">
        <v>6</v>
      </c>
      <c r="E119" s="62" t="s">
        <v>330</v>
      </c>
      <c r="F119" s="62"/>
      <c r="G119" s="63">
        <v>470415.54</v>
      </c>
      <c r="H119" s="34">
        <f t="shared" si="1"/>
        <v>78475.500000000058</v>
      </c>
      <c r="I119" s="64">
        <v>548891.04</v>
      </c>
    </row>
    <row r="120" spans="1:9" ht="64" x14ac:dyDescent="0.2">
      <c r="A120" s="7">
        <v>6100</v>
      </c>
      <c r="B120" s="8">
        <v>310</v>
      </c>
      <c r="C120" s="8" t="s">
        <v>54</v>
      </c>
      <c r="D120" s="8">
        <v>7</v>
      </c>
      <c r="E120" s="9" t="s">
        <v>91</v>
      </c>
      <c r="F120" s="37"/>
      <c r="G120" s="10">
        <v>500000</v>
      </c>
      <c r="H120" s="10">
        <f t="shared" si="1"/>
        <v>0</v>
      </c>
      <c r="I120" s="11">
        <v>500000</v>
      </c>
    </row>
    <row r="121" spans="1:9" ht="48" x14ac:dyDescent="0.2">
      <c r="A121" s="7">
        <v>6100</v>
      </c>
      <c r="B121" s="8">
        <v>310</v>
      </c>
      <c r="C121" s="8" t="s">
        <v>54</v>
      </c>
      <c r="D121" s="8">
        <v>8</v>
      </c>
      <c r="E121" s="9" t="s">
        <v>92</v>
      </c>
      <c r="F121" s="37"/>
      <c r="G121" s="10">
        <v>1250000</v>
      </c>
      <c r="H121" s="10">
        <f t="shared" si="1"/>
        <v>0</v>
      </c>
      <c r="I121" s="11">
        <v>1250000</v>
      </c>
    </row>
    <row r="122" spans="1:9" ht="64" x14ac:dyDescent="0.2">
      <c r="A122" s="7">
        <v>6300</v>
      </c>
      <c r="B122" s="8">
        <v>310</v>
      </c>
      <c r="C122" s="8" t="s">
        <v>54</v>
      </c>
      <c r="D122" s="8">
        <v>9</v>
      </c>
      <c r="E122" s="44" t="s">
        <v>93</v>
      </c>
      <c r="F122" s="37"/>
      <c r="G122" s="10">
        <v>343000</v>
      </c>
      <c r="H122" s="10">
        <f t="shared" si="1"/>
        <v>0</v>
      </c>
      <c r="I122" s="11">
        <v>343000</v>
      </c>
    </row>
    <row r="123" spans="1:9" ht="64" x14ac:dyDescent="0.2">
      <c r="A123" s="31">
        <v>6400</v>
      </c>
      <c r="B123" s="32">
        <v>310</v>
      </c>
      <c r="C123" s="32" t="s">
        <v>54</v>
      </c>
      <c r="D123" s="32">
        <v>10</v>
      </c>
      <c r="E123" s="45" t="s">
        <v>337</v>
      </c>
      <c r="F123" s="42"/>
      <c r="G123" s="34">
        <v>40000</v>
      </c>
      <c r="H123" s="34">
        <f t="shared" si="1"/>
        <v>0</v>
      </c>
      <c r="I123" s="30">
        <v>40000</v>
      </c>
    </row>
    <row r="124" spans="1:9" ht="96" x14ac:dyDescent="0.2">
      <c r="A124" s="7">
        <v>5100</v>
      </c>
      <c r="B124" s="8">
        <v>394</v>
      </c>
      <c r="C124" s="8" t="s">
        <v>54</v>
      </c>
      <c r="D124" s="32">
        <v>11</v>
      </c>
      <c r="E124" s="44" t="s">
        <v>94</v>
      </c>
      <c r="F124" s="38"/>
      <c r="G124" s="23">
        <v>3165241.1066666665</v>
      </c>
      <c r="H124" s="23">
        <f t="shared" si="1"/>
        <v>1582620.5533333337</v>
      </c>
      <c r="I124" s="24">
        <v>4747861.66</v>
      </c>
    </row>
    <row r="125" spans="1:9" ht="16" x14ac:dyDescent="0.2">
      <c r="A125" s="7">
        <v>5200</v>
      </c>
      <c r="B125" s="8">
        <v>394</v>
      </c>
      <c r="C125" s="8" t="s">
        <v>54</v>
      </c>
      <c r="D125" s="32">
        <v>11</v>
      </c>
      <c r="E125" s="9" t="s">
        <v>95</v>
      </c>
      <c r="F125" s="38"/>
      <c r="G125" s="23">
        <v>120000</v>
      </c>
      <c r="H125" s="23">
        <f t="shared" si="1"/>
        <v>60000</v>
      </c>
      <c r="I125" s="24">
        <v>180000</v>
      </c>
    </row>
    <row r="126" spans="1:9" ht="32" x14ac:dyDescent="0.2">
      <c r="A126" s="7">
        <v>6100</v>
      </c>
      <c r="B126" s="8">
        <v>394</v>
      </c>
      <c r="C126" s="8" t="s">
        <v>54</v>
      </c>
      <c r="D126" s="32">
        <v>11</v>
      </c>
      <c r="E126" s="9" t="s">
        <v>96</v>
      </c>
      <c r="F126" s="38"/>
      <c r="G126" s="23">
        <v>242666.66666666666</v>
      </c>
      <c r="H126" s="23">
        <f t="shared" si="1"/>
        <v>121333.33333333334</v>
      </c>
      <c r="I126" s="24">
        <v>364000</v>
      </c>
    </row>
    <row r="127" spans="1:9" ht="64" x14ac:dyDescent="0.2">
      <c r="A127" s="7">
        <v>6400</v>
      </c>
      <c r="B127" s="8">
        <v>394</v>
      </c>
      <c r="C127" s="8" t="s">
        <v>54</v>
      </c>
      <c r="D127" s="32">
        <v>11</v>
      </c>
      <c r="E127" s="9" t="s">
        <v>97</v>
      </c>
      <c r="F127" s="38"/>
      <c r="G127" s="23">
        <v>273394.66666666663</v>
      </c>
      <c r="H127" s="23">
        <f t="shared" si="1"/>
        <v>136697.33333333331</v>
      </c>
      <c r="I127" s="24">
        <v>410091.99999999994</v>
      </c>
    </row>
    <row r="128" spans="1:9" ht="16" x14ac:dyDescent="0.2">
      <c r="A128" s="7">
        <v>7600</v>
      </c>
      <c r="B128" s="8">
        <v>394</v>
      </c>
      <c r="C128" s="8" t="s">
        <v>54</v>
      </c>
      <c r="D128" s="32">
        <v>11</v>
      </c>
      <c r="E128" s="9" t="s">
        <v>51</v>
      </c>
      <c r="F128" s="38"/>
      <c r="G128" s="23">
        <v>4350</v>
      </c>
      <c r="H128" s="23">
        <f t="shared" si="1"/>
        <v>0</v>
      </c>
      <c r="I128" s="24">
        <v>4350</v>
      </c>
    </row>
    <row r="129" spans="1:9" ht="64" x14ac:dyDescent="0.2">
      <c r="A129" s="7">
        <v>6100</v>
      </c>
      <c r="B129" s="8">
        <v>310</v>
      </c>
      <c r="C129" s="8" t="s">
        <v>98</v>
      </c>
      <c r="D129" s="8">
        <v>1</v>
      </c>
      <c r="E129" s="9" t="s">
        <v>99</v>
      </c>
      <c r="F129" s="37"/>
      <c r="G129" s="10">
        <v>650770</v>
      </c>
      <c r="H129" s="10">
        <f t="shared" si="1"/>
        <v>0</v>
      </c>
      <c r="I129" s="11">
        <v>650770</v>
      </c>
    </row>
    <row r="130" spans="1:9" ht="32" x14ac:dyDescent="0.2">
      <c r="A130" s="7">
        <v>5100</v>
      </c>
      <c r="B130" s="8">
        <v>394</v>
      </c>
      <c r="C130" s="8" t="s">
        <v>98</v>
      </c>
      <c r="D130" s="8">
        <v>2</v>
      </c>
      <c r="E130" s="9" t="s">
        <v>100</v>
      </c>
      <c r="F130" s="38"/>
      <c r="G130" s="23">
        <v>1072831</v>
      </c>
      <c r="H130" s="23">
        <f t="shared" si="1"/>
        <v>536415.5</v>
      </c>
      <c r="I130" s="24">
        <v>1609246.5</v>
      </c>
    </row>
    <row r="131" spans="1:9" ht="32" x14ac:dyDescent="0.2">
      <c r="A131" s="7">
        <v>5200</v>
      </c>
      <c r="B131" s="8">
        <v>394</v>
      </c>
      <c r="C131" s="8" t="s">
        <v>98</v>
      </c>
      <c r="D131" s="8">
        <v>2</v>
      </c>
      <c r="E131" s="9" t="s">
        <v>101</v>
      </c>
      <c r="F131" s="38"/>
      <c r="G131" s="23">
        <v>561951.40666666662</v>
      </c>
      <c r="H131" s="23">
        <f t="shared" si="1"/>
        <v>280975.70333333325</v>
      </c>
      <c r="I131" s="24">
        <v>842927.10999999987</v>
      </c>
    </row>
    <row r="132" spans="1:9" ht="16" x14ac:dyDescent="0.2">
      <c r="A132" s="7">
        <v>6100</v>
      </c>
      <c r="B132" s="8">
        <v>394</v>
      </c>
      <c r="C132" s="8" t="s">
        <v>98</v>
      </c>
      <c r="D132" s="8">
        <v>2</v>
      </c>
      <c r="E132" s="9" t="s">
        <v>102</v>
      </c>
      <c r="F132" s="38"/>
      <c r="G132" s="23">
        <v>182666.66666666666</v>
      </c>
      <c r="H132" s="23">
        <f t="shared" si="1"/>
        <v>91333.333333333343</v>
      </c>
      <c r="I132" s="24">
        <v>274000</v>
      </c>
    </row>
    <row r="133" spans="1:9" ht="16" x14ac:dyDescent="0.2">
      <c r="A133" s="7">
        <v>5100</v>
      </c>
      <c r="B133" s="8">
        <v>394</v>
      </c>
      <c r="C133" s="8" t="s">
        <v>103</v>
      </c>
      <c r="D133" s="8">
        <v>1</v>
      </c>
      <c r="E133" s="25" t="s">
        <v>104</v>
      </c>
      <c r="F133" s="38"/>
      <c r="G133" s="23">
        <v>95000</v>
      </c>
      <c r="H133" s="23">
        <f t="shared" si="1"/>
        <v>0</v>
      </c>
      <c r="I133" s="24">
        <v>95000</v>
      </c>
    </row>
    <row r="134" spans="1:9" ht="16" x14ac:dyDescent="0.2">
      <c r="A134" s="7">
        <v>6100</v>
      </c>
      <c r="B134" s="8">
        <v>394</v>
      </c>
      <c r="C134" s="8" t="s">
        <v>103</v>
      </c>
      <c r="D134" s="8">
        <v>1</v>
      </c>
      <c r="E134" s="17" t="s">
        <v>105</v>
      </c>
      <c r="F134" s="38"/>
      <c r="G134" s="23">
        <v>10000</v>
      </c>
      <c r="H134" s="23">
        <f t="shared" si="1"/>
        <v>0</v>
      </c>
      <c r="I134" s="24">
        <v>10000</v>
      </c>
    </row>
    <row r="135" spans="1:9" ht="16" x14ac:dyDescent="0.2">
      <c r="A135" s="7">
        <v>6200</v>
      </c>
      <c r="B135" s="8">
        <v>394</v>
      </c>
      <c r="C135" s="8" t="s">
        <v>103</v>
      </c>
      <c r="D135" s="8">
        <v>1</v>
      </c>
      <c r="E135" s="9" t="s">
        <v>106</v>
      </c>
      <c r="F135" s="38"/>
      <c r="G135" s="23">
        <v>12000</v>
      </c>
      <c r="H135" s="23">
        <f t="shared" si="1"/>
        <v>0</v>
      </c>
      <c r="I135" s="24">
        <v>12000</v>
      </c>
    </row>
    <row r="136" spans="1:9" ht="16" x14ac:dyDescent="0.2">
      <c r="A136" s="7">
        <v>6400</v>
      </c>
      <c r="B136" s="8">
        <v>394</v>
      </c>
      <c r="C136" s="8" t="s">
        <v>103</v>
      </c>
      <c r="D136" s="8">
        <v>1</v>
      </c>
      <c r="E136" s="17" t="s">
        <v>107</v>
      </c>
      <c r="F136" s="38"/>
      <c r="G136" s="23">
        <v>84562.5</v>
      </c>
      <c r="H136" s="23">
        <f t="shared" si="1"/>
        <v>0</v>
      </c>
      <c r="I136" s="24">
        <v>84562.5</v>
      </c>
    </row>
    <row r="137" spans="1:9" ht="32" x14ac:dyDescent="0.2">
      <c r="A137" s="7">
        <v>5300</v>
      </c>
      <c r="B137" s="8">
        <v>510</v>
      </c>
      <c r="C137" s="8" t="s">
        <v>108</v>
      </c>
      <c r="D137" s="8">
        <v>1</v>
      </c>
      <c r="E137" s="9" t="s">
        <v>109</v>
      </c>
      <c r="F137" s="37"/>
      <c r="G137" s="10">
        <v>50000</v>
      </c>
      <c r="H137" s="10">
        <f t="shared" si="1"/>
        <v>50000</v>
      </c>
      <c r="I137" s="11">
        <v>100000</v>
      </c>
    </row>
    <row r="138" spans="1:9" ht="32" x14ac:dyDescent="0.2">
      <c r="A138" s="7">
        <v>5300</v>
      </c>
      <c r="B138" s="8">
        <v>640</v>
      </c>
      <c r="C138" s="8" t="s">
        <v>108</v>
      </c>
      <c r="D138" s="8">
        <v>1</v>
      </c>
      <c r="E138" s="9" t="s">
        <v>110</v>
      </c>
      <c r="F138" s="37"/>
      <c r="G138" s="10">
        <v>75000</v>
      </c>
      <c r="H138" s="10">
        <f t="shared" si="1"/>
        <v>75000</v>
      </c>
      <c r="I138" s="11">
        <v>150000</v>
      </c>
    </row>
    <row r="139" spans="1:9" ht="32" x14ac:dyDescent="0.2">
      <c r="A139" s="7">
        <v>5300</v>
      </c>
      <c r="B139" s="8">
        <v>510</v>
      </c>
      <c r="C139" s="8" t="s">
        <v>108</v>
      </c>
      <c r="D139" s="8">
        <v>2</v>
      </c>
      <c r="E139" s="9" t="s">
        <v>111</v>
      </c>
      <c r="F139" s="37"/>
      <c r="G139" s="10">
        <v>150000</v>
      </c>
      <c r="H139" s="10">
        <f t="shared" si="1"/>
        <v>0</v>
      </c>
      <c r="I139" s="11">
        <v>150000</v>
      </c>
    </row>
    <row r="140" spans="1:9" ht="32" x14ac:dyDescent="0.2">
      <c r="A140" s="7">
        <v>5300</v>
      </c>
      <c r="B140" s="8">
        <v>510</v>
      </c>
      <c r="C140" s="8" t="s">
        <v>108</v>
      </c>
      <c r="D140" s="8">
        <v>2</v>
      </c>
      <c r="E140" s="9" t="s">
        <v>112</v>
      </c>
      <c r="F140" s="38"/>
      <c r="G140" s="10">
        <v>33333.333333333328</v>
      </c>
      <c r="H140" s="10">
        <f t="shared" si="1"/>
        <v>16666.666666666672</v>
      </c>
      <c r="I140" s="11">
        <v>50000</v>
      </c>
    </row>
    <row r="141" spans="1:9" ht="16" x14ac:dyDescent="0.2">
      <c r="A141" s="7">
        <v>5300</v>
      </c>
      <c r="B141" s="8">
        <v>510</v>
      </c>
      <c r="C141" s="8" t="s">
        <v>108</v>
      </c>
      <c r="D141" s="8">
        <v>2</v>
      </c>
      <c r="E141" s="9" t="s">
        <v>113</v>
      </c>
      <c r="F141" s="38"/>
      <c r="G141" s="10">
        <v>20000</v>
      </c>
      <c r="H141" s="10">
        <f t="shared" si="1"/>
        <v>0</v>
      </c>
      <c r="I141" s="11">
        <v>20000</v>
      </c>
    </row>
    <row r="142" spans="1:9" ht="32" x14ac:dyDescent="0.2">
      <c r="A142" s="7">
        <v>5300</v>
      </c>
      <c r="B142" s="8">
        <v>510</v>
      </c>
      <c r="C142" s="8" t="s">
        <v>108</v>
      </c>
      <c r="D142" s="8">
        <v>2</v>
      </c>
      <c r="E142" s="9" t="s">
        <v>114</v>
      </c>
      <c r="F142" s="38"/>
      <c r="G142" s="10">
        <v>30000</v>
      </c>
      <c r="H142" s="10">
        <f t="shared" si="1"/>
        <v>15000</v>
      </c>
      <c r="I142" s="11">
        <v>45000</v>
      </c>
    </row>
    <row r="143" spans="1:9" ht="32" x14ac:dyDescent="0.2">
      <c r="A143" s="7">
        <v>5300</v>
      </c>
      <c r="B143" s="8">
        <v>640</v>
      </c>
      <c r="C143" s="8" t="s">
        <v>108</v>
      </c>
      <c r="D143" s="8">
        <v>2</v>
      </c>
      <c r="E143" s="9" t="s">
        <v>115</v>
      </c>
      <c r="F143" s="37"/>
      <c r="G143" s="10">
        <v>75000</v>
      </c>
      <c r="H143" s="10">
        <f t="shared" si="1"/>
        <v>75000</v>
      </c>
      <c r="I143" s="11">
        <v>150000</v>
      </c>
    </row>
    <row r="144" spans="1:9" ht="32" x14ac:dyDescent="0.2">
      <c r="A144" s="7">
        <v>5300</v>
      </c>
      <c r="B144" s="8">
        <v>640</v>
      </c>
      <c r="C144" s="8" t="s">
        <v>108</v>
      </c>
      <c r="D144" s="8">
        <v>2</v>
      </c>
      <c r="E144" s="9" t="s">
        <v>116</v>
      </c>
      <c r="F144" s="38"/>
      <c r="G144" s="10">
        <v>266666.66666666663</v>
      </c>
      <c r="H144" s="10">
        <f t="shared" si="1"/>
        <v>133333.33333333337</v>
      </c>
      <c r="I144" s="11">
        <v>400000</v>
      </c>
    </row>
    <row r="145" spans="1:9" ht="32" x14ac:dyDescent="0.2">
      <c r="A145" s="7">
        <v>5300</v>
      </c>
      <c r="B145" s="8">
        <v>640</v>
      </c>
      <c r="C145" s="8" t="s">
        <v>108</v>
      </c>
      <c r="D145" s="8">
        <v>2</v>
      </c>
      <c r="E145" s="9" t="s">
        <v>117</v>
      </c>
      <c r="F145" s="38"/>
      <c r="G145" s="10">
        <v>20000</v>
      </c>
      <c r="H145" s="10">
        <f t="shared" si="1"/>
        <v>0</v>
      </c>
      <c r="I145" s="11">
        <v>20000</v>
      </c>
    </row>
    <row r="146" spans="1:9" ht="48" x14ac:dyDescent="0.2">
      <c r="A146" s="7">
        <v>5300</v>
      </c>
      <c r="B146" s="8">
        <v>643</v>
      </c>
      <c r="C146" s="8" t="s">
        <v>108</v>
      </c>
      <c r="D146" s="8">
        <v>2</v>
      </c>
      <c r="E146" s="9" t="s">
        <v>118</v>
      </c>
      <c r="F146" s="38"/>
      <c r="G146" s="10">
        <v>60000</v>
      </c>
      <c r="H146" s="10">
        <f t="shared" si="1"/>
        <v>30000</v>
      </c>
      <c r="I146" s="11">
        <v>90000</v>
      </c>
    </row>
    <row r="147" spans="1:9" ht="32" x14ac:dyDescent="0.2">
      <c r="A147" s="7">
        <v>5300</v>
      </c>
      <c r="B147" s="8">
        <v>648</v>
      </c>
      <c r="C147" s="8" t="s">
        <v>108</v>
      </c>
      <c r="D147" s="8">
        <v>2</v>
      </c>
      <c r="E147" s="9" t="s">
        <v>119</v>
      </c>
      <c r="F147" s="38"/>
      <c r="G147" s="10">
        <v>23333.333333333332</v>
      </c>
      <c r="H147" s="10">
        <f t="shared" si="1"/>
        <v>11666.666666666668</v>
      </c>
      <c r="I147" s="11">
        <v>35000</v>
      </c>
    </row>
    <row r="148" spans="1:9" ht="32" x14ac:dyDescent="0.2">
      <c r="A148" s="7">
        <v>5300</v>
      </c>
      <c r="B148" s="8">
        <v>640</v>
      </c>
      <c r="C148" s="8" t="s">
        <v>108</v>
      </c>
      <c r="D148" s="8">
        <v>3</v>
      </c>
      <c r="E148" s="9" t="s">
        <v>120</v>
      </c>
      <c r="F148" s="37"/>
      <c r="G148" s="10">
        <v>75000</v>
      </c>
      <c r="H148" s="10">
        <f t="shared" si="1"/>
        <v>0</v>
      </c>
      <c r="I148" s="11">
        <v>75000</v>
      </c>
    </row>
    <row r="149" spans="1:9" ht="32" x14ac:dyDescent="0.2">
      <c r="A149" s="7">
        <v>5300</v>
      </c>
      <c r="B149" s="8">
        <v>390</v>
      </c>
      <c r="C149" s="8" t="s">
        <v>108</v>
      </c>
      <c r="D149" s="8">
        <v>4</v>
      </c>
      <c r="E149" s="9" t="s">
        <v>121</v>
      </c>
      <c r="F149" s="37"/>
      <c r="G149" s="10">
        <v>75000</v>
      </c>
      <c r="H149" s="10">
        <f t="shared" si="1"/>
        <v>0</v>
      </c>
      <c r="I149" s="11">
        <v>75000</v>
      </c>
    </row>
    <row r="150" spans="1:9" ht="32" x14ac:dyDescent="0.2">
      <c r="A150" s="7">
        <v>5100</v>
      </c>
      <c r="B150" s="8">
        <v>369</v>
      </c>
      <c r="C150" s="8" t="s">
        <v>108</v>
      </c>
      <c r="D150" s="8">
        <v>5</v>
      </c>
      <c r="E150" s="9" t="s">
        <v>122</v>
      </c>
      <c r="F150" s="37"/>
      <c r="G150" s="10">
        <v>200000</v>
      </c>
      <c r="H150" s="10">
        <f t="shared" si="1"/>
        <v>0</v>
      </c>
      <c r="I150" s="11">
        <v>200000</v>
      </c>
    </row>
    <row r="151" spans="1:9" ht="32" x14ac:dyDescent="0.2">
      <c r="A151" s="7">
        <v>5100</v>
      </c>
      <c r="B151" s="8">
        <v>390</v>
      </c>
      <c r="C151" s="8" t="s">
        <v>108</v>
      </c>
      <c r="D151" s="8">
        <v>5</v>
      </c>
      <c r="E151" s="9" t="s">
        <v>123</v>
      </c>
      <c r="F151" s="37"/>
      <c r="G151" s="10">
        <v>300000</v>
      </c>
      <c r="H151" s="10">
        <f t="shared" si="1"/>
        <v>0</v>
      </c>
      <c r="I151" s="11">
        <v>300000</v>
      </c>
    </row>
    <row r="152" spans="1:9" ht="32" x14ac:dyDescent="0.2">
      <c r="A152" s="7">
        <v>5100</v>
      </c>
      <c r="B152" s="8">
        <v>510</v>
      </c>
      <c r="C152" s="8" t="s">
        <v>108</v>
      </c>
      <c r="D152" s="8">
        <v>5</v>
      </c>
      <c r="E152" s="9" t="s">
        <v>124</v>
      </c>
      <c r="F152" s="37"/>
      <c r="G152" s="10">
        <v>1000000</v>
      </c>
      <c r="H152" s="10">
        <f t="shared" si="1"/>
        <v>0</v>
      </c>
      <c r="I152" s="11">
        <v>1000000</v>
      </c>
    </row>
    <row r="153" spans="1:9" ht="32" x14ac:dyDescent="0.2">
      <c r="A153" s="7">
        <v>5100</v>
      </c>
      <c r="B153" s="8">
        <v>640</v>
      </c>
      <c r="C153" s="8" t="s">
        <v>108</v>
      </c>
      <c r="D153" s="8">
        <v>5</v>
      </c>
      <c r="E153" s="9" t="s">
        <v>125</v>
      </c>
      <c r="F153" s="37"/>
      <c r="G153" s="10">
        <v>1500000</v>
      </c>
      <c r="H153" s="10">
        <f t="shared" si="1"/>
        <v>1000000</v>
      </c>
      <c r="I153" s="11">
        <v>2500000</v>
      </c>
    </row>
    <row r="154" spans="1:9" ht="48" x14ac:dyDescent="0.2">
      <c r="A154" s="7">
        <v>6300</v>
      </c>
      <c r="B154" s="8">
        <v>110</v>
      </c>
      <c r="C154" s="8" t="s">
        <v>108</v>
      </c>
      <c r="D154" s="8">
        <v>6</v>
      </c>
      <c r="E154" s="9" t="s">
        <v>126</v>
      </c>
      <c r="F154" s="42">
        <v>1</v>
      </c>
      <c r="G154" s="10">
        <v>91447.801594849661</v>
      </c>
      <c r="H154" s="10">
        <f t="shared" si="1"/>
        <v>0</v>
      </c>
      <c r="I154" s="27">
        <v>91447.801594849661</v>
      </c>
    </row>
    <row r="155" spans="1:9" ht="48" x14ac:dyDescent="0.2">
      <c r="A155" s="7">
        <v>6300</v>
      </c>
      <c r="B155" s="8">
        <v>200</v>
      </c>
      <c r="C155" s="8" t="s">
        <v>108</v>
      </c>
      <c r="D155" s="8">
        <v>6</v>
      </c>
      <c r="E155" s="9" t="s">
        <v>127</v>
      </c>
      <c r="F155" s="42">
        <v>1</v>
      </c>
      <c r="G155" s="10">
        <v>91447.801594849661</v>
      </c>
      <c r="H155" s="10">
        <f t="shared" si="1"/>
        <v>0</v>
      </c>
      <c r="I155" s="27">
        <v>91447.801594849661</v>
      </c>
    </row>
    <row r="156" spans="1:9" ht="48" x14ac:dyDescent="0.2">
      <c r="A156" s="7">
        <v>7300</v>
      </c>
      <c r="B156" s="8">
        <v>160</v>
      </c>
      <c r="C156" s="8" t="s">
        <v>108</v>
      </c>
      <c r="D156" s="8">
        <v>6</v>
      </c>
      <c r="E156" s="9" t="s">
        <v>128</v>
      </c>
      <c r="F156" s="37"/>
      <c r="G156" s="10">
        <v>33552.198405150339</v>
      </c>
      <c r="H156" s="10">
        <f t="shared" si="1"/>
        <v>0</v>
      </c>
      <c r="I156" s="27">
        <v>33552.198405150339</v>
      </c>
    </row>
    <row r="157" spans="1:9" ht="48" x14ac:dyDescent="0.2">
      <c r="A157" s="7">
        <v>7300</v>
      </c>
      <c r="B157" s="8">
        <v>200</v>
      </c>
      <c r="C157" s="8" t="s">
        <v>108</v>
      </c>
      <c r="D157" s="8">
        <v>6</v>
      </c>
      <c r="E157" s="9" t="s">
        <v>129</v>
      </c>
      <c r="F157" s="37"/>
      <c r="G157" s="10">
        <v>33552.198405150339</v>
      </c>
      <c r="H157" s="10">
        <f t="shared" si="1"/>
        <v>0</v>
      </c>
      <c r="I157" s="27">
        <v>33552.198405150339</v>
      </c>
    </row>
    <row r="158" spans="1:9" ht="48" x14ac:dyDescent="0.2">
      <c r="A158" s="7">
        <v>7700</v>
      </c>
      <c r="B158" s="8">
        <v>390</v>
      </c>
      <c r="C158" s="8" t="s">
        <v>108</v>
      </c>
      <c r="D158" s="8">
        <v>7</v>
      </c>
      <c r="E158" s="9" t="s">
        <v>130</v>
      </c>
      <c r="F158" s="37"/>
      <c r="G158" s="10">
        <v>50000</v>
      </c>
      <c r="H158" s="10">
        <f t="shared" si="1"/>
        <v>0</v>
      </c>
      <c r="I158" s="11">
        <v>50000</v>
      </c>
    </row>
    <row r="159" spans="1:9" ht="32" x14ac:dyDescent="0.2">
      <c r="A159" s="7">
        <v>5300</v>
      </c>
      <c r="B159" s="8">
        <v>510</v>
      </c>
      <c r="C159" s="8" t="s">
        <v>108</v>
      </c>
      <c r="D159" s="8">
        <v>8</v>
      </c>
      <c r="E159" s="9" t="s">
        <v>131</v>
      </c>
      <c r="F159" s="37"/>
      <c r="G159" s="10">
        <v>20000</v>
      </c>
      <c r="H159" s="10">
        <f t="shared" si="1"/>
        <v>0</v>
      </c>
      <c r="I159" s="11">
        <v>20000</v>
      </c>
    </row>
    <row r="160" spans="1:9" ht="32" x14ac:dyDescent="0.2">
      <c r="A160" s="7">
        <v>5300</v>
      </c>
      <c r="B160" s="8">
        <v>640</v>
      </c>
      <c r="C160" s="8" t="s">
        <v>108</v>
      </c>
      <c r="D160" s="8">
        <v>8</v>
      </c>
      <c r="E160" s="9" t="s">
        <v>132</v>
      </c>
      <c r="F160" s="37"/>
      <c r="G160" s="10">
        <v>20000</v>
      </c>
      <c r="H160" s="10">
        <f t="shared" si="1"/>
        <v>0</v>
      </c>
      <c r="I160" s="11">
        <v>20000</v>
      </c>
    </row>
    <row r="161" spans="1:9" ht="16" x14ac:dyDescent="0.2">
      <c r="A161" s="7">
        <v>7700</v>
      </c>
      <c r="B161" s="8">
        <v>310</v>
      </c>
      <c r="C161" s="8" t="s">
        <v>133</v>
      </c>
      <c r="D161" s="8">
        <v>1</v>
      </c>
      <c r="E161" s="9" t="s">
        <v>134</v>
      </c>
      <c r="F161" s="37"/>
      <c r="G161" s="10">
        <v>400000</v>
      </c>
      <c r="H161" s="10">
        <f t="shared" si="1"/>
        <v>100000</v>
      </c>
      <c r="I161" s="11">
        <v>500000</v>
      </c>
    </row>
    <row r="162" spans="1:9" ht="16" x14ac:dyDescent="0.2">
      <c r="A162" s="7">
        <v>5100</v>
      </c>
      <c r="B162" s="8">
        <v>394</v>
      </c>
      <c r="C162" s="8" t="s">
        <v>133</v>
      </c>
      <c r="D162" s="8">
        <v>2</v>
      </c>
      <c r="E162" s="9" t="s">
        <v>135</v>
      </c>
      <c r="F162" s="38"/>
      <c r="G162" s="23">
        <v>4731.2</v>
      </c>
      <c r="H162" s="23">
        <f t="shared" si="1"/>
        <v>0</v>
      </c>
      <c r="I162" s="24">
        <v>4731.2</v>
      </c>
    </row>
    <row r="163" spans="1:9" ht="32" x14ac:dyDescent="0.2">
      <c r="A163" s="7">
        <v>6100</v>
      </c>
      <c r="B163" s="8">
        <v>394</v>
      </c>
      <c r="C163" s="8" t="s">
        <v>133</v>
      </c>
      <c r="D163" s="8">
        <v>2</v>
      </c>
      <c r="E163" s="9" t="s">
        <v>136</v>
      </c>
      <c r="F163" s="38"/>
      <c r="G163" s="23">
        <v>95950</v>
      </c>
      <c r="H163" s="23">
        <f t="shared" si="1"/>
        <v>0</v>
      </c>
      <c r="I163" s="24">
        <v>95950</v>
      </c>
    </row>
    <row r="164" spans="1:9" ht="32" x14ac:dyDescent="0.2">
      <c r="A164" s="7">
        <v>7900</v>
      </c>
      <c r="B164" s="8">
        <v>394</v>
      </c>
      <c r="C164" s="8" t="s">
        <v>133</v>
      </c>
      <c r="D164" s="8">
        <v>2</v>
      </c>
      <c r="E164" s="9" t="s">
        <v>137</v>
      </c>
      <c r="F164" s="38"/>
      <c r="G164" s="23">
        <v>116178.4</v>
      </c>
      <c r="H164" s="23">
        <f t="shared" si="1"/>
        <v>0</v>
      </c>
      <c r="I164" s="24">
        <v>116178.4</v>
      </c>
    </row>
    <row r="165" spans="1:9" ht="48" x14ac:dyDescent="0.2">
      <c r="A165" s="7">
        <v>5100</v>
      </c>
      <c r="B165" s="8">
        <v>394</v>
      </c>
      <c r="C165" s="8" t="s">
        <v>138</v>
      </c>
      <c r="D165" s="8">
        <v>1</v>
      </c>
      <c r="E165" s="9" t="s">
        <v>139</v>
      </c>
      <c r="F165" s="38"/>
      <c r="G165" s="23">
        <v>481686.45999999996</v>
      </c>
      <c r="H165" s="23">
        <f t="shared" si="1"/>
        <v>240843.22999999998</v>
      </c>
      <c r="I165" s="24">
        <v>722529.69</v>
      </c>
    </row>
    <row r="166" spans="1:9" ht="16" x14ac:dyDescent="0.2">
      <c r="A166" s="7">
        <v>5200</v>
      </c>
      <c r="B166" s="8">
        <v>394</v>
      </c>
      <c r="C166" s="8" t="s">
        <v>138</v>
      </c>
      <c r="D166" s="8">
        <v>1</v>
      </c>
      <c r="E166" s="9" t="s">
        <v>140</v>
      </c>
      <c r="F166" s="38"/>
      <c r="G166" s="23">
        <v>430918.54666666669</v>
      </c>
      <c r="H166" s="23">
        <f t="shared" si="1"/>
        <v>215459.27333333337</v>
      </c>
      <c r="I166" s="24">
        <v>646377.82000000007</v>
      </c>
    </row>
    <row r="167" spans="1:9" ht="32" x14ac:dyDescent="0.2">
      <c r="A167" s="7">
        <v>6100</v>
      </c>
      <c r="B167" s="8">
        <v>394</v>
      </c>
      <c r="C167" s="8" t="s">
        <v>138</v>
      </c>
      <c r="D167" s="8">
        <v>1</v>
      </c>
      <c r="E167" s="9" t="s">
        <v>141</v>
      </c>
      <c r="F167" s="38"/>
      <c r="G167" s="23">
        <v>100000</v>
      </c>
      <c r="H167" s="23">
        <f t="shared" si="1"/>
        <v>380131.59999999992</v>
      </c>
      <c r="I167" s="24">
        <v>480131.59999999992</v>
      </c>
    </row>
    <row r="168" spans="1:9" ht="16" x14ac:dyDescent="0.2">
      <c r="A168" s="7">
        <v>6110</v>
      </c>
      <c r="B168" s="8">
        <v>394</v>
      </c>
      <c r="C168" s="8" t="s">
        <v>138</v>
      </c>
      <c r="D168" s="8">
        <v>1</v>
      </c>
      <c r="E168" s="9" t="s">
        <v>142</v>
      </c>
      <c r="F168" s="38"/>
      <c r="G168" s="23">
        <v>108000</v>
      </c>
      <c r="H168" s="23">
        <f t="shared" ref="H168:H233" si="2">I168-G168</f>
        <v>-9.8421542497817427E-4</v>
      </c>
      <c r="I168" s="24">
        <v>107999.99901578458</v>
      </c>
    </row>
    <row r="169" spans="1:9" ht="32" x14ac:dyDescent="0.2">
      <c r="A169" s="7">
        <v>6400</v>
      </c>
      <c r="B169" s="8">
        <v>394</v>
      </c>
      <c r="C169" s="8" t="s">
        <v>138</v>
      </c>
      <c r="D169" s="8">
        <v>1</v>
      </c>
      <c r="E169" s="9" t="s">
        <v>143</v>
      </c>
      <c r="F169" s="38"/>
      <c r="G169" s="23">
        <v>170044.56666666665</v>
      </c>
      <c r="H169" s="23">
        <f t="shared" si="2"/>
        <v>85022.283333333326</v>
      </c>
      <c r="I169" s="24">
        <v>255066.84999999998</v>
      </c>
    </row>
    <row r="170" spans="1:9" ht="16" x14ac:dyDescent="0.2">
      <c r="A170" s="7">
        <v>9100</v>
      </c>
      <c r="B170" s="8">
        <v>394</v>
      </c>
      <c r="C170" s="8" t="s">
        <v>138</v>
      </c>
      <c r="D170" s="8">
        <v>1</v>
      </c>
      <c r="E170" s="9" t="s">
        <v>144</v>
      </c>
      <c r="F170" s="38"/>
      <c r="G170" s="23">
        <v>5333.333333333333</v>
      </c>
      <c r="H170" s="23">
        <f t="shared" si="2"/>
        <v>2666.666666666667</v>
      </c>
      <c r="I170" s="24">
        <v>8000</v>
      </c>
    </row>
    <row r="171" spans="1:9" ht="48" x14ac:dyDescent="0.2">
      <c r="A171" s="7">
        <v>5100</v>
      </c>
      <c r="B171" s="8">
        <v>120</v>
      </c>
      <c r="C171" s="14" t="s">
        <v>145</v>
      </c>
      <c r="D171" s="14">
        <v>1</v>
      </c>
      <c r="E171" s="9" t="s">
        <v>146</v>
      </c>
      <c r="F171" s="37"/>
      <c r="G171" s="10">
        <v>400000</v>
      </c>
      <c r="H171" s="10">
        <f t="shared" si="2"/>
        <v>213360.81000000006</v>
      </c>
      <c r="I171" s="11">
        <v>613360.81000000006</v>
      </c>
    </row>
    <row r="172" spans="1:9" ht="32" x14ac:dyDescent="0.2">
      <c r="A172" s="7">
        <v>5100</v>
      </c>
      <c r="B172" s="8">
        <v>200</v>
      </c>
      <c r="C172" s="8" t="s">
        <v>145</v>
      </c>
      <c r="D172" s="8">
        <v>1</v>
      </c>
      <c r="E172" s="9" t="s">
        <v>147</v>
      </c>
      <c r="F172" s="37"/>
      <c r="G172" s="10">
        <v>50000</v>
      </c>
      <c r="H172" s="10">
        <f t="shared" si="2"/>
        <v>73408.19</v>
      </c>
      <c r="I172" s="11">
        <v>123408.19</v>
      </c>
    </row>
    <row r="173" spans="1:9" ht="32" x14ac:dyDescent="0.2">
      <c r="A173" s="31">
        <v>7300</v>
      </c>
      <c r="B173" s="32">
        <v>110</v>
      </c>
      <c r="C173" s="32" t="s">
        <v>145</v>
      </c>
      <c r="D173" s="32">
        <v>2</v>
      </c>
      <c r="E173" s="33" t="s">
        <v>331</v>
      </c>
      <c r="F173" s="42"/>
      <c r="G173" s="34">
        <v>117053.19</v>
      </c>
      <c r="H173" s="34">
        <f t="shared" si="2"/>
        <v>0</v>
      </c>
      <c r="I173" s="30">
        <v>117053.19</v>
      </c>
    </row>
    <row r="174" spans="1:9" ht="32" x14ac:dyDescent="0.2">
      <c r="A174" s="31">
        <v>7300</v>
      </c>
      <c r="B174" s="32">
        <v>200</v>
      </c>
      <c r="C174" s="32" t="s">
        <v>145</v>
      </c>
      <c r="D174" s="32">
        <v>2</v>
      </c>
      <c r="E174" s="33" t="s">
        <v>331</v>
      </c>
      <c r="F174" s="42"/>
      <c r="G174" s="34">
        <v>42946.81</v>
      </c>
      <c r="H174" s="34">
        <f t="shared" si="2"/>
        <v>0</v>
      </c>
      <c r="I174" s="30">
        <v>42946.81</v>
      </c>
    </row>
    <row r="175" spans="1:9" ht="16" x14ac:dyDescent="0.2">
      <c r="A175" s="7">
        <v>6100</v>
      </c>
      <c r="B175" s="8">
        <v>394</v>
      </c>
      <c r="C175" s="8" t="s">
        <v>145</v>
      </c>
      <c r="D175" s="32">
        <v>3</v>
      </c>
      <c r="E175" s="9" t="s">
        <v>148</v>
      </c>
      <c r="F175" s="38"/>
      <c r="G175" s="23">
        <v>79333.333333333328</v>
      </c>
      <c r="H175" s="23">
        <f t="shared" si="2"/>
        <v>39666.666666666672</v>
      </c>
      <c r="I175" s="24">
        <v>119000</v>
      </c>
    </row>
    <row r="176" spans="1:9" ht="32" x14ac:dyDescent="0.2">
      <c r="A176" s="7">
        <v>6100</v>
      </c>
      <c r="B176" s="8">
        <v>394</v>
      </c>
      <c r="C176" s="8" t="s">
        <v>149</v>
      </c>
      <c r="D176" s="8">
        <v>1</v>
      </c>
      <c r="E176" s="17" t="s">
        <v>150</v>
      </c>
      <c r="F176" s="38"/>
      <c r="G176" s="23">
        <v>3000</v>
      </c>
      <c r="H176" s="23">
        <f t="shared" si="2"/>
        <v>0</v>
      </c>
      <c r="I176" s="24">
        <v>3000</v>
      </c>
    </row>
    <row r="177" spans="1:9" ht="64" x14ac:dyDescent="0.2">
      <c r="A177" s="7">
        <v>7900</v>
      </c>
      <c r="B177" s="8">
        <v>510</v>
      </c>
      <c r="C177" s="8" t="s">
        <v>151</v>
      </c>
      <c r="D177" s="8">
        <v>1</v>
      </c>
      <c r="E177" s="9" t="s">
        <v>152</v>
      </c>
      <c r="F177" s="37"/>
      <c r="G177" s="10">
        <v>3600000</v>
      </c>
      <c r="H177" s="10">
        <f t="shared" si="2"/>
        <v>0</v>
      </c>
      <c r="I177" s="11">
        <v>3600000</v>
      </c>
    </row>
    <row r="178" spans="1:9" ht="64" x14ac:dyDescent="0.2">
      <c r="A178" s="7">
        <v>7900</v>
      </c>
      <c r="B178" s="8">
        <v>394</v>
      </c>
      <c r="C178" s="8" t="s">
        <v>151</v>
      </c>
      <c r="D178" s="8">
        <v>2</v>
      </c>
      <c r="E178" s="9" t="s">
        <v>153</v>
      </c>
      <c r="F178" s="38"/>
      <c r="G178" s="23">
        <v>474271.65333333332</v>
      </c>
      <c r="H178" s="23">
        <f t="shared" si="2"/>
        <v>237135.82666666666</v>
      </c>
      <c r="I178" s="24">
        <v>711407.48</v>
      </c>
    </row>
    <row r="179" spans="1:9" ht="32" x14ac:dyDescent="0.2">
      <c r="A179" s="7">
        <v>5100</v>
      </c>
      <c r="B179" s="8">
        <v>510</v>
      </c>
      <c r="C179" s="8" t="s">
        <v>154</v>
      </c>
      <c r="D179" s="8">
        <v>1</v>
      </c>
      <c r="E179" s="9" t="s">
        <v>155</v>
      </c>
      <c r="F179" s="37"/>
      <c r="G179" s="10">
        <v>810000</v>
      </c>
      <c r="H179" s="10">
        <f t="shared" si="2"/>
        <v>0</v>
      </c>
      <c r="I179" s="11">
        <v>810000</v>
      </c>
    </row>
    <row r="180" spans="1:9" ht="32" x14ac:dyDescent="0.2">
      <c r="A180" s="7">
        <v>5100</v>
      </c>
      <c r="B180" s="8">
        <v>644</v>
      </c>
      <c r="C180" s="8" t="s">
        <v>154</v>
      </c>
      <c r="D180" s="8">
        <v>1</v>
      </c>
      <c r="E180" s="9" t="s">
        <v>156</v>
      </c>
      <c r="F180" s="37"/>
      <c r="G180" s="10">
        <v>13120</v>
      </c>
      <c r="H180" s="10">
        <f t="shared" si="2"/>
        <v>19666880</v>
      </c>
      <c r="I180" s="11">
        <v>19680000</v>
      </c>
    </row>
    <row r="181" spans="1:9" ht="32" x14ac:dyDescent="0.2">
      <c r="A181" s="7">
        <v>5100</v>
      </c>
      <c r="B181" s="8">
        <v>643</v>
      </c>
      <c r="C181" s="8" t="s">
        <v>154</v>
      </c>
      <c r="D181" s="8">
        <v>2</v>
      </c>
      <c r="E181" s="9" t="s">
        <v>157</v>
      </c>
      <c r="F181" s="37"/>
      <c r="G181" s="10">
        <v>4500000</v>
      </c>
      <c r="H181" s="10">
        <f t="shared" si="2"/>
        <v>5000000</v>
      </c>
      <c r="I181" s="11">
        <v>9500000</v>
      </c>
    </row>
    <row r="182" spans="1:9" ht="16" x14ac:dyDescent="0.2">
      <c r="A182" s="7">
        <v>5100</v>
      </c>
      <c r="B182" s="8">
        <v>379</v>
      </c>
      <c r="C182" s="8" t="s">
        <v>154</v>
      </c>
      <c r="D182" s="8">
        <v>3</v>
      </c>
      <c r="E182" s="9" t="s">
        <v>158</v>
      </c>
      <c r="F182" s="37"/>
      <c r="G182" s="10">
        <v>72000</v>
      </c>
      <c r="H182" s="10">
        <f t="shared" si="2"/>
        <v>30000</v>
      </c>
      <c r="I182" s="11">
        <v>102000</v>
      </c>
    </row>
    <row r="183" spans="1:9" ht="16" x14ac:dyDescent="0.2">
      <c r="A183" s="7">
        <v>5100</v>
      </c>
      <c r="B183" s="8">
        <v>394</v>
      </c>
      <c r="C183" s="8" t="s">
        <v>154</v>
      </c>
      <c r="D183" s="8">
        <v>4</v>
      </c>
      <c r="E183" s="9" t="s">
        <v>51</v>
      </c>
      <c r="F183" s="38"/>
      <c r="G183" s="23">
        <v>15000</v>
      </c>
      <c r="H183" s="23">
        <f t="shared" si="2"/>
        <v>0</v>
      </c>
      <c r="I183" s="24">
        <v>15000</v>
      </c>
    </row>
    <row r="184" spans="1:9" ht="16" x14ac:dyDescent="0.2">
      <c r="A184" s="7">
        <v>6500</v>
      </c>
      <c r="B184" s="8">
        <v>394</v>
      </c>
      <c r="C184" s="8" t="s">
        <v>154</v>
      </c>
      <c r="D184" s="8">
        <v>4</v>
      </c>
      <c r="E184" s="9" t="s">
        <v>159</v>
      </c>
      <c r="F184" s="38"/>
      <c r="G184" s="23">
        <v>130000</v>
      </c>
      <c r="H184" s="23">
        <f t="shared" si="2"/>
        <v>0</v>
      </c>
      <c r="I184" s="24">
        <v>129999.99999999999</v>
      </c>
    </row>
    <row r="185" spans="1:9" ht="32" x14ac:dyDescent="0.2">
      <c r="A185" s="7">
        <v>5100</v>
      </c>
      <c r="B185" s="8">
        <v>621</v>
      </c>
      <c r="C185" s="8" t="s">
        <v>160</v>
      </c>
      <c r="D185" s="8">
        <v>1</v>
      </c>
      <c r="E185" s="9" t="s">
        <v>161</v>
      </c>
      <c r="F185" s="37"/>
      <c r="G185" s="10">
        <v>4700000</v>
      </c>
      <c r="H185" s="10">
        <f t="shared" si="2"/>
        <v>4700000</v>
      </c>
      <c r="I185" s="11">
        <v>9400000</v>
      </c>
    </row>
    <row r="186" spans="1:9" ht="128" x14ac:dyDescent="0.2">
      <c r="A186" s="7">
        <v>5100</v>
      </c>
      <c r="B186" s="8">
        <v>394</v>
      </c>
      <c r="C186" s="8" t="s">
        <v>160</v>
      </c>
      <c r="D186" s="8">
        <v>2</v>
      </c>
      <c r="E186" s="9" t="s">
        <v>162</v>
      </c>
      <c r="F186" s="38"/>
      <c r="G186" s="23">
        <v>3500000</v>
      </c>
      <c r="H186" s="23">
        <f t="shared" si="2"/>
        <v>2758905.1899854792</v>
      </c>
      <c r="I186" s="24">
        <v>6258905.1899854792</v>
      </c>
    </row>
    <row r="187" spans="1:9" ht="16" x14ac:dyDescent="0.2">
      <c r="A187" s="7">
        <v>6200</v>
      </c>
      <c r="B187" s="8">
        <v>394</v>
      </c>
      <c r="C187" s="8" t="s">
        <v>160</v>
      </c>
      <c r="D187" s="8">
        <v>2</v>
      </c>
      <c r="E187" s="9" t="s">
        <v>163</v>
      </c>
      <c r="F187" s="38"/>
      <c r="G187" s="23">
        <v>3250</v>
      </c>
      <c r="H187" s="23">
        <f t="shared" si="2"/>
        <v>0</v>
      </c>
      <c r="I187" s="24">
        <v>3250</v>
      </c>
    </row>
    <row r="188" spans="1:9" ht="16" x14ac:dyDescent="0.2">
      <c r="A188" s="7">
        <v>6500</v>
      </c>
      <c r="B188" s="8">
        <v>394</v>
      </c>
      <c r="C188" s="8" t="s">
        <v>160</v>
      </c>
      <c r="D188" s="8">
        <v>2</v>
      </c>
      <c r="E188" s="9" t="s">
        <v>164</v>
      </c>
      <c r="F188" s="38"/>
      <c r="G188" s="23">
        <v>106666.66666666666</v>
      </c>
      <c r="H188" s="23">
        <f t="shared" si="2"/>
        <v>53333.333333333343</v>
      </c>
      <c r="I188" s="24">
        <v>160000</v>
      </c>
    </row>
    <row r="189" spans="1:9" ht="16" x14ac:dyDescent="0.2">
      <c r="A189" s="7">
        <v>7900</v>
      </c>
      <c r="B189" s="8">
        <v>394</v>
      </c>
      <c r="C189" s="8" t="s">
        <v>160</v>
      </c>
      <c r="D189" s="8">
        <v>2</v>
      </c>
      <c r="E189" s="9" t="s">
        <v>165</v>
      </c>
      <c r="F189" s="38"/>
      <c r="G189" s="23">
        <v>153333.33333333331</v>
      </c>
      <c r="H189" s="23">
        <f t="shared" si="2"/>
        <v>76666.666666666657</v>
      </c>
      <c r="I189" s="24">
        <v>229999.99999999997</v>
      </c>
    </row>
    <row r="190" spans="1:9" ht="32" x14ac:dyDescent="0.2">
      <c r="A190" s="7">
        <v>6100</v>
      </c>
      <c r="B190" s="8">
        <v>394</v>
      </c>
      <c r="C190" s="8" t="s">
        <v>166</v>
      </c>
      <c r="D190" s="8">
        <v>1</v>
      </c>
      <c r="E190" s="9" t="s">
        <v>167</v>
      </c>
      <c r="F190" s="38"/>
      <c r="G190" s="23">
        <v>1671746.7398427664</v>
      </c>
      <c r="H190" s="23">
        <f t="shared" si="2"/>
        <v>835873.36992138298</v>
      </c>
      <c r="I190" s="24">
        <v>2507620.1097641494</v>
      </c>
    </row>
    <row r="191" spans="1:9" ht="16" x14ac:dyDescent="0.2">
      <c r="A191" s="7">
        <v>6130</v>
      </c>
      <c r="B191" s="8">
        <v>394</v>
      </c>
      <c r="C191" s="8" t="s">
        <v>166</v>
      </c>
      <c r="D191" s="8">
        <v>1</v>
      </c>
      <c r="E191" s="9" t="s">
        <v>168</v>
      </c>
      <c r="F191" s="38"/>
      <c r="G191" s="23">
        <v>269333.33333333331</v>
      </c>
      <c r="H191" s="23">
        <f t="shared" si="2"/>
        <v>134666.66666666669</v>
      </c>
      <c r="I191" s="24">
        <v>404000</v>
      </c>
    </row>
    <row r="192" spans="1:9" ht="16" x14ac:dyDescent="0.2">
      <c r="A192" s="7">
        <v>6140</v>
      </c>
      <c r="B192" s="8">
        <v>394</v>
      </c>
      <c r="C192" s="8" t="s">
        <v>166</v>
      </c>
      <c r="D192" s="8">
        <v>1</v>
      </c>
      <c r="E192" s="9" t="s">
        <v>169</v>
      </c>
      <c r="F192" s="38"/>
      <c r="G192" s="23">
        <v>73333.333333333328</v>
      </c>
      <c r="H192" s="23">
        <f t="shared" si="2"/>
        <v>36666.666666666672</v>
      </c>
      <c r="I192" s="24">
        <v>110000</v>
      </c>
    </row>
    <row r="193" spans="1:9" ht="16" x14ac:dyDescent="0.2">
      <c r="A193" s="7">
        <v>6400</v>
      </c>
      <c r="B193" s="8">
        <v>394</v>
      </c>
      <c r="C193" s="8" t="s">
        <v>166</v>
      </c>
      <c r="D193" s="8">
        <v>1</v>
      </c>
      <c r="E193" s="9" t="s">
        <v>170</v>
      </c>
      <c r="F193" s="38"/>
      <c r="G193" s="23">
        <v>64000</v>
      </c>
      <c r="H193" s="23">
        <f t="shared" si="2"/>
        <v>32000</v>
      </c>
      <c r="I193" s="24">
        <v>96000</v>
      </c>
    </row>
    <row r="194" spans="1:9" ht="112" x14ac:dyDescent="0.2">
      <c r="A194" s="7">
        <v>5100</v>
      </c>
      <c r="B194" s="8">
        <v>394</v>
      </c>
      <c r="C194" s="8" t="s">
        <v>171</v>
      </c>
      <c r="D194" s="8">
        <v>1</v>
      </c>
      <c r="E194" s="9" t="s">
        <v>172</v>
      </c>
      <c r="F194" s="38"/>
      <c r="G194" s="23">
        <v>300799.62933333335</v>
      </c>
      <c r="H194" s="23">
        <f t="shared" si="2"/>
        <v>150399.81466666667</v>
      </c>
      <c r="I194" s="24">
        <v>451199.44400000002</v>
      </c>
    </row>
    <row r="195" spans="1:9" ht="16" x14ac:dyDescent="0.2">
      <c r="A195" s="7">
        <v>5200</v>
      </c>
      <c r="B195" s="8">
        <v>394</v>
      </c>
      <c r="C195" s="8" t="s">
        <v>171</v>
      </c>
      <c r="D195" s="8">
        <v>1</v>
      </c>
      <c r="E195" s="9" t="s">
        <v>95</v>
      </c>
      <c r="F195" s="38"/>
      <c r="G195" s="23">
        <v>193333.33022257331</v>
      </c>
      <c r="H195" s="23">
        <f t="shared" si="2"/>
        <v>96666.665111286624</v>
      </c>
      <c r="I195" s="24">
        <v>289999.99533385993</v>
      </c>
    </row>
    <row r="196" spans="1:9" ht="32" x14ac:dyDescent="0.2">
      <c r="A196" s="7">
        <v>5900</v>
      </c>
      <c r="B196" s="8">
        <v>394</v>
      </c>
      <c r="C196" s="8" t="s">
        <v>171</v>
      </c>
      <c r="D196" s="8">
        <v>1</v>
      </c>
      <c r="E196" s="9" t="s">
        <v>173</v>
      </c>
      <c r="F196" s="38"/>
      <c r="G196" s="23">
        <v>133045.33466666666</v>
      </c>
      <c r="H196" s="23">
        <f t="shared" si="2"/>
        <v>66522.667333333316</v>
      </c>
      <c r="I196" s="24">
        <v>199568.00199999998</v>
      </c>
    </row>
    <row r="197" spans="1:9" ht="32" x14ac:dyDescent="0.2">
      <c r="A197" s="7">
        <v>7800</v>
      </c>
      <c r="B197" s="8">
        <v>394</v>
      </c>
      <c r="C197" s="8" t="s">
        <v>171</v>
      </c>
      <c r="D197" s="8">
        <v>1</v>
      </c>
      <c r="E197" s="9" t="s">
        <v>174</v>
      </c>
      <c r="F197" s="38"/>
      <c r="G197" s="23">
        <v>133333.33333333331</v>
      </c>
      <c r="H197" s="23">
        <f t="shared" si="2"/>
        <v>66666.666666666657</v>
      </c>
      <c r="I197" s="24">
        <v>199999.99999999997</v>
      </c>
    </row>
    <row r="198" spans="1:9" ht="16" x14ac:dyDescent="0.2">
      <c r="A198" s="7">
        <v>7900</v>
      </c>
      <c r="B198" s="8">
        <v>394</v>
      </c>
      <c r="C198" s="8" t="s">
        <v>171</v>
      </c>
      <c r="D198" s="8">
        <v>1</v>
      </c>
      <c r="E198" s="9" t="s">
        <v>175</v>
      </c>
      <c r="F198" s="38"/>
      <c r="G198" s="23">
        <v>11000</v>
      </c>
      <c r="H198" s="23">
        <f t="shared" si="2"/>
        <v>0</v>
      </c>
      <c r="I198" s="24">
        <v>11000</v>
      </c>
    </row>
    <row r="199" spans="1:9" ht="48" x14ac:dyDescent="0.2">
      <c r="A199" s="7">
        <v>5100</v>
      </c>
      <c r="B199" s="8">
        <v>120</v>
      </c>
      <c r="C199" s="8" t="s">
        <v>176</v>
      </c>
      <c r="D199" s="8">
        <v>1</v>
      </c>
      <c r="E199" s="9" t="s">
        <v>177</v>
      </c>
      <c r="F199" s="38"/>
      <c r="G199" s="10">
        <v>350289.7224763647</v>
      </c>
      <c r="H199" s="10">
        <f t="shared" si="2"/>
        <v>175144.86123818241</v>
      </c>
      <c r="I199" s="11">
        <v>525434.5837145471</v>
      </c>
    </row>
    <row r="200" spans="1:9" ht="48" x14ac:dyDescent="0.2">
      <c r="A200" s="7">
        <v>5100</v>
      </c>
      <c r="B200" s="8">
        <v>200</v>
      </c>
      <c r="C200" s="8" t="s">
        <v>176</v>
      </c>
      <c r="D200" s="8">
        <v>1</v>
      </c>
      <c r="E200" s="9" t="s">
        <v>178</v>
      </c>
      <c r="F200" s="38"/>
      <c r="G200" s="10">
        <v>32576.944190301918</v>
      </c>
      <c r="H200" s="10">
        <f t="shared" si="2"/>
        <v>16288.472095150959</v>
      </c>
      <c r="I200" s="11">
        <v>48865.416285452877</v>
      </c>
    </row>
    <row r="201" spans="1:9" ht="32" x14ac:dyDescent="0.2">
      <c r="A201" s="7">
        <v>5100</v>
      </c>
      <c r="B201" s="8">
        <v>510</v>
      </c>
      <c r="C201" s="8" t="s">
        <v>176</v>
      </c>
      <c r="D201" s="8">
        <v>1</v>
      </c>
      <c r="E201" s="9" t="s">
        <v>179</v>
      </c>
      <c r="F201" s="37"/>
      <c r="G201" s="10">
        <v>1500000</v>
      </c>
      <c r="H201" s="10">
        <f t="shared" si="2"/>
        <v>2775779.8899999997</v>
      </c>
      <c r="I201" s="11">
        <v>4275779.8899999997</v>
      </c>
    </row>
    <row r="202" spans="1:9" ht="32" x14ac:dyDescent="0.2">
      <c r="A202" s="7">
        <v>5100</v>
      </c>
      <c r="B202" s="8">
        <v>334</v>
      </c>
      <c r="C202" s="8" t="s">
        <v>176</v>
      </c>
      <c r="D202" s="8">
        <v>2</v>
      </c>
      <c r="E202" s="9" t="s">
        <v>180</v>
      </c>
      <c r="F202" s="38"/>
      <c r="G202" s="10">
        <v>9204.6666666666661</v>
      </c>
      <c r="H202" s="10">
        <f t="shared" si="2"/>
        <v>4602.3333333333339</v>
      </c>
      <c r="I202" s="11">
        <v>13807</v>
      </c>
    </row>
    <row r="203" spans="1:9" ht="48" x14ac:dyDescent="0.2">
      <c r="A203" s="7">
        <v>5100</v>
      </c>
      <c r="B203" s="8">
        <v>510</v>
      </c>
      <c r="C203" s="8" t="s">
        <v>176</v>
      </c>
      <c r="D203" s="8">
        <v>2</v>
      </c>
      <c r="E203" s="9" t="s">
        <v>181</v>
      </c>
      <c r="F203" s="37"/>
      <c r="G203" s="10">
        <v>1400000</v>
      </c>
      <c r="H203" s="10">
        <f t="shared" si="2"/>
        <v>0</v>
      </c>
      <c r="I203" s="11">
        <v>1400000</v>
      </c>
    </row>
    <row r="204" spans="1:9" ht="128" x14ac:dyDescent="0.2">
      <c r="A204" s="7">
        <v>5100</v>
      </c>
      <c r="B204" s="8">
        <v>510</v>
      </c>
      <c r="C204" s="8" t="s">
        <v>176</v>
      </c>
      <c r="D204" s="8">
        <v>2</v>
      </c>
      <c r="E204" s="9" t="s">
        <v>182</v>
      </c>
      <c r="F204" s="38"/>
      <c r="G204" s="10">
        <v>3992573.9733333332</v>
      </c>
      <c r="H204" s="10">
        <f t="shared" si="2"/>
        <v>1996286.9866666668</v>
      </c>
      <c r="I204" s="11">
        <v>5988860.96</v>
      </c>
    </row>
    <row r="205" spans="1:9" ht="64" x14ac:dyDescent="0.2">
      <c r="A205" s="7">
        <v>5100</v>
      </c>
      <c r="B205" s="8">
        <v>510</v>
      </c>
      <c r="C205" s="8" t="s">
        <v>176</v>
      </c>
      <c r="D205" s="8">
        <v>2</v>
      </c>
      <c r="E205" s="9" t="s">
        <v>183</v>
      </c>
      <c r="F205" s="38"/>
      <c r="G205" s="10">
        <v>852816.66666666663</v>
      </c>
      <c r="H205" s="10">
        <f t="shared" si="2"/>
        <v>426408.33333333337</v>
      </c>
      <c r="I205" s="11">
        <v>1279225</v>
      </c>
    </row>
    <row r="206" spans="1:9" ht="48" x14ac:dyDescent="0.2">
      <c r="A206" s="7">
        <v>5100</v>
      </c>
      <c r="B206" s="8">
        <v>510</v>
      </c>
      <c r="C206" s="8" t="s">
        <v>176</v>
      </c>
      <c r="D206" s="8">
        <v>2</v>
      </c>
      <c r="E206" s="9" t="s">
        <v>184</v>
      </c>
      <c r="F206" s="38"/>
      <c r="G206" s="10">
        <v>893883.33333333326</v>
      </c>
      <c r="H206" s="10">
        <f t="shared" si="2"/>
        <v>446941.66666666674</v>
      </c>
      <c r="I206" s="11">
        <v>1340825</v>
      </c>
    </row>
    <row r="207" spans="1:9" ht="48" x14ac:dyDescent="0.2">
      <c r="A207" s="7">
        <v>5100</v>
      </c>
      <c r="B207" s="8">
        <v>510</v>
      </c>
      <c r="C207" s="8" t="s">
        <v>176</v>
      </c>
      <c r="D207" s="8">
        <v>2</v>
      </c>
      <c r="E207" s="9" t="s">
        <v>185</v>
      </c>
      <c r="F207" s="38"/>
      <c r="G207" s="10">
        <v>421578.66666666663</v>
      </c>
      <c r="H207" s="10">
        <f t="shared" si="2"/>
        <v>378421.33333333337</v>
      </c>
      <c r="I207" s="11">
        <v>800000</v>
      </c>
    </row>
    <row r="208" spans="1:9" ht="64" x14ac:dyDescent="0.2">
      <c r="A208" s="7">
        <v>5100</v>
      </c>
      <c r="B208" s="8">
        <v>510</v>
      </c>
      <c r="C208" s="8" t="s">
        <v>176</v>
      </c>
      <c r="D208" s="8">
        <v>2</v>
      </c>
      <c r="E208" s="9" t="s">
        <v>186</v>
      </c>
      <c r="F208" s="38"/>
      <c r="G208" s="10">
        <v>233333.33333333331</v>
      </c>
      <c r="H208" s="10">
        <f t="shared" si="2"/>
        <v>116666.66666666669</v>
      </c>
      <c r="I208" s="11">
        <v>350000</v>
      </c>
    </row>
    <row r="209" spans="1:9" ht="48" x14ac:dyDescent="0.2">
      <c r="A209" s="7">
        <v>5100</v>
      </c>
      <c r="B209" s="8">
        <v>640</v>
      </c>
      <c r="C209" s="8" t="s">
        <v>176</v>
      </c>
      <c r="D209" s="8">
        <v>2</v>
      </c>
      <c r="E209" s="9" t="s">
        <v>187</v>
      </c>
      <c r="F209" s="38"/>
      <c r="G209" s="10">
        <v>1881986.3333333333</v>
      </c>
      <c r="H209" s="10">
        <f t="shared" si="2"/>
        <v>940993.16666666674</v>
      </c>
      <c r="I209" s="11">
        <v>2822979.5</v>
      </c>
    </row>
    <row r="210" spans="1:9" ht="48" x14ac:dyDescent="0.2">
      <c r="A210" s="7">
        <v>5300</v>
      </c>
      <c r="B210" s="8">
        <v>510</v>
      </c>
      <c r="C210" s="8" t="s">
        <v>176</v>
      </c>
      <c r="D210" s="8">
        <v>2</v>
      </c>
      <c r="E210" s="9" t="s">
        <v>188</v>
      </c>
      <c r="F210" s="38"/>
      <c r="G210" s="10">
        <v>2231443.94</v>
      </c>
      <c r="H210" s="10">
        <f t="shared" si="2"/>
        <v>1876016.1</v>
      </c>
      <c r="I210" s="11">
        <v>4107460.04</v>
      </c>
    </row>
    <row r="211" spans="1:9" ht="48" x14ac:dyDescent="0.2">
      <c r="A211" s="7">
        <v>6400</v>
      </c>
      <c r="B211" s="8">
        <v>369</v>
      </c>
      <c r="C211" s="8" t="s">
        <v>176</v>
      </c>
      <c r="D211" s="8">
        <v>2</v>
      </c>
      <c r="E211" s="9" t="s">
        <v>189</v>
      </c>
      <c r="F211" s="38"/>
      <c r="G211" s="10">
        <v>25125</v>
      </c>
      <c r="H211" s="10">
        <f t="shared" si="2"/>
        <v>0</v>
      </c>
      <c r="I211" s="11">
        <v>25125</v>
      </c>
    </row>
    <row r="212" spans="1:9" ht="32" x14ac:dyDescent="0.2">
      <c r="A212" s="7">
        <v>7800</v>
      </c>
      <c r="B212" s="8">
        <v>390</v>
      </c>
      <c r="C212" s="8" t="s">
        <v>176</v>
      </c>
      <c r="D212" s="8">
        <v>2</v>
      </c>
      <c r="E212" s="9" t="s">
        <v>190</v>
      </c>
      <c r="F212" s="38"/>
      <c r="G212" s="10">
        <v>9204.6666666666661</v>
      </c>
      <c r="H212" s="10">
        <f t="shared" si="2"/>
        <v>4602.3333333333339</v>
      </c>
      <c r="I212" s="11">
        <v>13807</v>
      </c>
    </row>
    <row r="213" spans="1:9" ht="48" x14ac:dyDescent="0.2">
      <c r="A213" s="7">
        <v>5100</v>
      </c>
      <c r="B213" s="8">
        <v>369</v>
      </c>
      <c r="C213" s="8" t="s">
        <v>176</v>
      </c>
      <c r="D213" s="8">
        <v>3</v>
      </c>
      <c r="E213" s="9" t="s">
        <v>191</v>
      </c>
      <c r="F213" s="38"/>
      <c r="G213" s="10">
        <v>100000</v>
      </c>
      <c r="H213" s="10">
        <f t="shared" si="2"/>
        <v>50000</v>
      </c>
      <c r="I213" s="11">
        <v>150000</v>
      </c>
    </row>
    <row r="214" spans="1:9" ht="32" x14ac:dyDescent="0.2">
      <c r="A214" s="7">
        <v>5100</v>
      </c>
      <c r="B214" s="8">
        <v>510</v>
      </c>
      <c r="C214" s="8" t="s">
        <v>176</v>
      </c>
      <c r="D214" s="8">
        <v>3</v>
      </c>
      <c r="E214" s="9" t="s">
        <v>192</v>
      </c>
      <c r="F214" s="38"/>
      <c r="G214" s="10">
        <v>263500</v>
      </c>
      <c r="H214" s="10">
        <f t="shared" si="2"/>
        <v>131750</v>
      </c>
      <c r="I214" s="11">
        <v>395250</v>
      </c>
    </row>
    <row r="215" spans="1:9" ht="144" x14ac:dyDescent="0.2">
      <c r="A215" s="7">
        <v>5100</v>
      </c>
      <c r="B215" s="8">
        <v>510</v>
      </c>
      <c r="C215" s="8" t="s">
        <v>176</v>
      </c>
      <c r="D215" s="8">
        <v>3</v>
      </c>
      <c r="E215" s="9" t="s">
        <v>193</v>
      </c>
      <c r="F215" s="38"/>
      <c r="G215" s="10">
        <v>1849464.2266666666</v>
      </c>
      <c r="H215" s="10">
        <f t="shared" si="2"/>
        <v>924732.11333333328</v>
      </c>
      <c r="I215" s="11">
        <v>2774196.34</v>
      </c>
    </row>
    <row r="216" spans="1:9" ht="48" x14ac:dyDescent="0.2">
      <c r="A216" s="7">
        <v>6400</v>
      </c>
      <c r="B216" s="8">
        <v>120</v>
      </c>
      <c r="C216" s="8" t="s">
        <v>176</v>
      </c>
      <c r="D216" s="8">
        <v>4</v>
      </c>
      <c r="E216" s="9" t="s">
        <v>194</v>
      </c>
      <c r="F216" s="38"/>
      <c r="G216" s="10">
        <v>10978.956999085087</v>
      </c>
      <c r="H216" s="10">
        <f t="shared" si="2"/>
        <v>5489.4784995425434</v>
      </c>
      <c r="I216" s="11">
        <v>16468.43549862763</v>
      </c>
    </row>
    <row r="217" spans="1:9" ht="32" x14ac:dyDescent="0.2">
      <c r="A217" s="7">
        <v>6400</v>
      </c>
      <c r="B217" s="8">
        <v>120</v>
      </c>
      <c r="C217" s="8" t="s">
        <v>176</v>
      </c>
      <c r="D217" s="8">
        <v>4</v>
      </c>
      <c r="E217" s="9" t="s">
        <v>195</v>
      </c>
      <c r="F217" s="38"/>
      <c r="G217" s="10">
        <v>51845.0747179018</v>
      </c>
      <c r="H217" s="10">
        <f t="shared" si="2"/>
        <v>25922.537358950904</v>
      </c>
      <c r="I217" s="11">
        <v>77767.612076852703</v>
      </c>
    </row>
    <row r="218" spans="1:9" ht="80" x14ac:dyDescent="0.2">
      <c r="A218" s="7">
        <v>6400</v>
      </c>
      <c r="B218" s="8">
        <v>120</v>
      </c>
      <c r="C218" s="8" t="s">
        <v>176</v>
      </c>
      <c r="D218" s="8">
        <v>4</v>
      </c>
      <c r="E218" s="9" t="s">
        <v>196</v>
      </c>
      <c r="F218" s="38"/>
      <c r="G218" s="10">
        <v>121988.41333333333</v>
      </c>
      <c r="H218" s="10">
        <f t="shared" si="2"/>
        <v>60994.206666666665</v>
      </c>
      <c r="I218" s="11">
        <v>182982.62</v>
      </c>
    </row>
    <row r="219" spans="1:9" ht="48" x14ac:dyDescent="0.2">
      <c r="A219" s="7">
        <v>6400</v>
      </c>
      <c r="B219" s="8">
        <v>120</v>
      </c>
      <c r="C219" s="8" t="s">
        <v>176</v>
      </c>
      <c r="D219" s="8">
        <v>4</v>
      </c>
      <c r="E219" s="9" t="s">
        <v>197</v>
      </c>
      <c r="F219" s="38"/>
      <c r="G219" s="10">
        <v>213479.71942665445</v>
      </c>
      <c r="H219" s="10">
        <f t="shared" si="2"/>
        <v>106739.85971332726</v>
      </c>
      <c r="I219" s="11">
        <v>320219.57913998171</v>
      </c>
    </row>
    <row r="220" spans="1:9" ht="32" x14ac:dyDescent="0.2">
      <c r="A220" s="7">
        <v>6400</v>
      </c>
      <c r="B220" s="8">
        <v>120</v>
      </c>
      <c r="C220" s="8" t="s">
        <v>176</v>
      </c>
      <c r="D220" s="8">
        <v>4</v>
      </c>
      <c r="E220" s="9" t="s">
        <v>198</v>
      </c>
      <c r="F220" s="38"/>
      <c r="G220" s="10">
        <v>16639.219274168954</v>
      </c>
      <c r="H220" s="10">
        <f t="shared" si="2"/>
        <v>8319.6096370844789</v>
      </c>
      <c r="I220" s="11">
        <v>24958.828911253433</v>
      </c>
    </row>
    <row r="221" spans="1:9" ht="32" x14ac:dyDescent="0.2">
      <c r="A221" s="7">
        <v>6400</v>
      </c>
      <c r="B221" s="8">
        <v>120</v>
      </c>
      <c r="C221" s="8" t="s">
        <v>176</v>
      </c>
      <c r="D221" s="8">
        <v>4</v>
      </c>
      <c r="E221" s="9" t="s">
        <v>199</v>
      </c>
      <c r="F221" s="38"/>
      <c r="G221" s="10">
        <v>121988.41333333333</v>
      </c>
      <c r="H221" s="10">
        <f t="shared" si="2"/>
        <v>60994.206666666665</v>
      </c>
      <c r="I221" s="11">
        <v>182982.62</v>
      </c>
    </row>
    <row r="222" spans="1:9" ht="48" x14ac:dyDescent="0.2">
      <c r="A222" s="7">
        <v>6400</v>
      </c>
      <c r="B222" s="8">
        <v>200</v>
      </c>
      <c r="C222" s="8" t="s">
        <v>176</v>
      </c>
      <c r="D222" s="8">
        <v>4</v>
      </c>
      <c r="E222" s="9" t="s">
        <v>200</v>
      </c>
      <c r="F222" s="38"/>
      <c r="G222" s="10">
        <v>1021.0430009149131</v>
      </c>
      <c r="H222" s="10">
        <f t="shared" si="2"/>
        <v>510.52150045745657</v>
      </c>
      <c r="I222" s="11">
        <v>1531.5645013723697</v>
      </c>
    </row>
    <row r="223" spans="1:9" ht="32" x14ac:dyDescent="0.2">
      <c r="A223" s="7">
        <v>6400</v>
      </c>
      <c r="B223" s="8">
        <v>200</v>
      </c>
      <c r="C223" s="8" t="s">
        <v>176</v>
      </c>
      <c r="D223" s="8">
        <v>4</v>
      </c>
      <c r="E223" s="9" t="s">
        <v>201</v>
      </c>
      <c r="F223" s="38"/>
      <c r="G223" s="10">
        <v>4821.5933333333332</v>
      </c>
      <c r="H223" s="10">
        <f t="shared" si="2"/>
        <v>2410.7966666666671</v>
      </c>
      <c r="I223" s="11">
        <v>7232.39</v>
      </c>
    </row>
    <row r="224" spans="1:9" ht="80" x14ac:dyDescent="0.2">
      <c r="A224" s="7">
        <v>6400</v>
      </c>
      <c r="B224" s="8">
        <v>200</v>
      </c>
      <c r="C224" s="8" t="s">
        <v>176</v>
      </c>
      <c r="D224" s="8">
        <v>4</v>
      </c>
      <c r="E224" s="9" t="s">
        <v>202</v>
      </c>
      <c r="F224" s="38"/>
      <c r="G224" s="10">
        <v>11344.92</v>
      </c>
      <c r="H224" s="10">
        <f t="shared" si="2"/>
        <v>5672.4600000000009</v>
      </c>
      <c r="I224" s="11">
        <v>17017.38</v>
      </c>
    </row>
    <row r="225" spans="1:9" ht="64" x14ac:dyDescent="0.2">
      <c r="A225" s="7">
        <v>6400</v>
      </c>
      <c r="B225" s="8">
        <v>200</v>
      </c>
      <c r="C225" s="8" t="s">
        <v>176</v>
      </c>
      <c r="D225" s="8">
        <v>4</v>
      </c>
      <c r="E225" s="9" t="s">
        <v>203</v>
      </c>
      <c r="F225" s="38"/>
      <c r="G225" s="10">
        <v>19853.613333333331</v>
      </c>
      <c r="H225" s="10">
        <f t="shared" si="2"/>
        <v>9926.8066666666673</v>
      </c>
      <c r="I225" s="11">
        <v>29780.42</v>
      </c>
    </row>
    <row r="226" spans="1:9" ht="32" x14ac:dyDescent="0.2">
      <c r="A226" s="7">
        <v>6400</v>
      </c>
      <c r="B226" s="8">
        <v>200</v>
      </c>
      <c r="C226" s="8" t="s">
        <v>176</v>
      </c>
      <c r="D226" s="8">
        <v>4</v>
      </c>
      <c r="E226" s="9" t="s">
        <v>204</v>
      </c>
      <c r="F226" s="38"/>
      <c r="G226" s="10">
        <v>1547.4466666666667</v>
      </c>
      <c r="H226" s="10">
        <f t="shared" si="2"/>
        <v>773.72333333333336</v>
      </c>
      <c r="I226" s="11">
        <v>2321.17</v>
      </c>
    </row>
    <row r="227" spans="1:9" ht="32" x14ac:dyDescent="0.2">
      <c r="A227" s="7">
        <v>6400</v>
      </c>
      <c r="B227" s="8">
        <v>200</v>
      </c>
      <c r="C227" s="8" t="s">
        <v>176</v>
      </c>
      <c r="D227" s="8">
        <v>4</v>
      </c>
      <c r="E227" s="9" t="s">
        <v>205</v>
      </c>
      <c r="F227" s="38"/>
      <c r="G227" s="10">
        <v>11344.92</v>
      </c>
      <c r="H227" s="10">
        <f t="shared" si="2"/>
        <v>5672.4600000000009</v>
      </c>
      <c r="I227" s="11">
        <v>17017.38</v>
      </c>
    </row>
    <row r="228" spans="1:9" ht="48" x14ac:dyDescent="0.2">
      <c r="A228" s="7">
        <v>6400</v>
      </c>
      <c r="B228" s="8">
        <v>310</v>
      </c>
      <c r="C228" s="8" t="s">
        <v>176</v>
      </c>
      <c r="D228" s="8">
        <v>4</v>
      </c>
      <c r="E228" s="9" t="s">
        <v>206</v>
      </c>
      <c r="F228" s="38"/>
      <c r="G228" s="10">
        <v>2000</v>
      </c>
      <c r="H228" s="10">
        <f t="shared" si="2"/>
        <v>1000</v>
      </c>
      <c r="I228" s="11">
        <v>3000</v>
      </c>
    </row>
    <row r="229" spans="1:9" ht="48" x14ac:dyDescent="0.2">
      <c r="A229" s="7">
        <v>6400</v>
      </c>
      <c r="B229" s="8">
        <v>310</v>
      </c>
      <c r="C229" s="8" t="s">
        <v>176</v>
      </c>
      <c r="D229" s="8">
        <v>4</v>
      </c>
      <c r="E229" s="9" t="s">
        <v>207</v>
      </c>
      <c r="F229" s="38"/>
      <c r="G229" s="10">
        <v>42666.666666666664</v>
      </c>
      <c r="H229" s="10">
        <f t="shared" si="2"/>
        <v>21333.333333333336</v>
      </c>
      <c r="I229" s="11">
        <v>64000</v>
      </c>
    </row>
    <row r="230" spans="1:9" ht="64" x14ac:dyDescent="0.2">
      <c r="A230" s="18">
        <v>6400</v>
      </c>
      <c r="B230" s="19">
        <v>310</v>
      </c>
      <c r="C230" s="19" t="s">
        <v>176</v>
      </c>
      <c r="D230" s="19">
        <v>4</v>
      </c>
      <c r="E230" s="20" t="s">
        <v>208</v>
      </c>
      <c r="F230" s="39"/>
      <c r="G230" s="21">
        <v>6666.6666666666661</v>
      </c>
      <c r="H230" s="21">
        <f t="shared" si="2"/>
        <v>3333.3333333333339</v>
      </c>
      <c r="I230" s="22">
        <v>10000</v>
      </c>
    </row>
    <row r="231" spans="1:9" ht="32" x14ac:dyDescent="0.2">
      <c r="A231" s="2">
        <v>6400</v>
      </c>
      <c r="B231" s="3">
        <v>310</v>
      </c>
      <c r="C231" s="3" t="s">
        <v>176</v>
      </c>
      <c r="D231" s="3">
        <v>4</v>
      </c>
      <c r="E231" s="4" t="s">
        <v>209</v>
      </c>
      <c r="F231" s="40"/>
      <c r="G231" s="5">
        <v>4635</v>
      </c>
      <c r="H231" s="5">
        <f t="shared" si="2"/>
        <v>2317.5</v>
      </c>
      <c r="I231" s="6">
        <v>6952.5</v>
      </c>
    </row>
    <row r="232" spans="1:9" ht="32" x14ac:dyDescent="0.2">
      <c r="A232" s="7">
        <v>6400</v>
      </c>
      <c r="B232" s="8">
        <v>330</v>
      </c>
      <c r="C232" s="8" t="s">
        <v>176</v>
      </c>
      <c r="D232" s="8">
        <v>4</v>
      </c>
      <c r="E232" s="9" t="s">
        <v>210</v>
      </c>
      <c r="F232" s="38"/>
      <c r="G232" s="10">
        <v>5966.6666666666661</v>
      </c>
      <c r="H232" s="10">
        <f t="shared" si="2"/>
        <v>2983.3333333333339</v>
      </c>
      <c r="I232" s="11">
        <v>8950</v>
      </c>
    </row>
    <row r="233" spans="1:9" ht="32" x14ac:dyDescent="0.2">
      <c r="A233" s="7">
        <v>6400</v>
      </c>
      <c r="B233" s="8">
        <v>330</v>
      </c>
      <c r="C233" s="8" t="s">
        <v>176</v>
      </c>
      <c r="D233" s="8">
        <v>4</v>
      </c>
      <c r="E233" s="9" t="s">
        <v>211</v>
      </c>
      <c r="F233" s="38"/>
      <c r="G233" s="10">
        <v>3533.333333333333</v>
      </c>
      <c r="H233" s="10">
        <f t="shared" si="2"/>
        <v>1766.666666666667</v>
      </c>
      <c r="I233" s="11">
        <v>5300</v>
      </c>
    </row>
    <row r="234" spans="1:9" ht="16" x14ac:dyDescent="0.2">
      <c r="A234" s="7">
        <v>6400</v>
      </c>
      <c r="B234" s="8">
        <v>330</v>
      </c>
      <c r="C234" s="8" t="s">
        <v>176</v>
      </c>
      <c r="D234" s="8">
        <v>4</v>
      </c>
      <c r="E234" s="9" t="s">
        <v>212</v>
      </c>
      <c r="F234" s="38"/>
      <c r="G234" s="10">
        <v>23333.333333333332</v>
      </c>
      <c r="H234" s="10">
        <f t="shared" ref="H234:H297" si="3">I234-G234</f>
        <v>11666.666666666668</v>
      </c>
      <c r="I234" s="11">
        <v>35000</v>
      </c>
    </row>
    <row r="235" spans="1:9" ht="48" x14ac:dyDescent="0.2">
      <c r="A235" s="7">
        <v>6400</v>
      </c>
      <c r="B235" s="8">
        <v>330</v>
      </c>
      <c r="C235" s="8" t="s">
        <v>176</v>
      </c>
      <c r="D235" s="8">
        <v>4</v>
      </c>
      <c r="E235" s="9" t="s">
        <v>213</v>
      </c>
      <c r="F235" s="38"/>
      <c r="G235" s="10">
        <v>8833.3333333333321</v>
      </c>
      <c r="H235" s="10">
        <f t="shared" si="3"/>
        <v>4416.6666666666679</v>
      </c>
      <c r="I235" s="11">
        <v>13250</v>
      </c>
    </row>
    <row r="236" spans="1:9" ht="32" x14ac:dyDescent="0.2">
      <c r="A236" s="7">
        <v>6400</v>
      </c>
      <c r="B236" s="8">
        <v>360</v>
      </c>
      <c r="C236" s="8" t="s">
        <v>176</v>
      </c>
      <c r="D236" s="8">
        <v>4</v>
      </c>
      <c r="E236" s="9" t="s">
        <v>214</v>
      </c>
      <c r="F236" s="38"/>
      <c r="G236" s="10">
        <v>5000</v>
      </c>
      <c r="H236" s="10">
        <f t="shared" si="3"/>
        <v>0</v>
      </c>
      <c r="I236" s="11">
        <v>5000</v>
      </c>
    </row>
    <row r="237" spans="1:9" ht="48" x14ac:dyDescent="0.2">
      <c r="A237" s="7">
        <v>6400</v>
      </c>
      <c r="B237" s="8">
        <v>510</v>
      </c>
      <c r="C237" s="8" t="s">
        <v>176</v>
      </c>
      <c r="D237" s="8">
        <v>4</v>
      </c>
      <c r="E237" s="9" t="s">
        <v>215</v>
      </c>
      <c r="F237" s="38"/>
      <c r="G237" s="10">
        <v>6666.6666666666661</v>
      </c>
      <c r="H237" s="10">
        <f t="shared" si="3"/>
        <v>3333.3333333333339</v>
      </c>
      <c r="I237" s="11">
        <v>10000</v>
      </c>
    </row>
    <row r="238" spans="1:9" ht="32" x14ac:dyDescent="0.2">
      <c r="A238" s="7">
        <v>6400</v>
      </c>
      <c r="B238" s="8">
        <v>510</v>
      </c>
      <c r="C238" s="8" t="s">
        <v>176</v>
      </c>
      <c r="D238" s="8">
        <v>4</v>
      </c>
      <c r="E238" s="9" t="s">
        <v>216</v>
      </c>
      <c r="F238" s="38"/>
      <c r="G238" s="10">
        <v>8333.3333333333321</v>
      </c>
      <c r="H238" s="10">
        <f t="shared" si="3"/>
        <v>4166.6666666666679</v>
      </c>
      <c r="I238" s="11">
        <v>12500</v>
      </c>
    </row>
    <row r="239" spans="1:9" ht="32" x14ac:dyDescent="0.2">
      <c r="A239" s="7">
        <v>6400</v>
      </c>
      <c r="B239" s="8">
        <v>510</v>
      </c>
      <c r="C239" s="8" t="s">
        <v>176</v>
      </c>
      <c r="D239" s="8">
        <v>4</v>
      </c>
      <c r="E239" s="9" t="s">
        <v>217</v>
      </c>
      <c r="F239" s="38"/>
      <c r="G239" s="10">
        <v>9600</v>
      </c>
      <c r="H239" s="10">
        <f t="shared" si="3"/>
        <v>4800</v>
      </c>
      <c r="I239" s="11">
        <v>14400</v>
      </c>
    </row>
    <row r="240" spans="1:9" ht="48" x14ac:dyDescent="0.2">
      <c r="A240" s="7">
        <v>6400</v>
      </c>
      <c r="B240" s="8">
        <v>510</v>
      </c>
      <c r="C240" s="8" t="s">
        <v>176</v>
      </c>
      <c r="D240" s="8">
        <v>4</v>
      </c>
      <c r="E240" s="9" t="s">
        <v>218</v>
      </c>
      <c r="F240" s="38"/>
      <c r="G240" s="10">
        <v>41333.333333333328</v>
      </c>
      <c r="H240" s="10">
        <f t="shared" si="3"/>
        <v>20666.666666666672</v>
      </c>
      <c r="I240" s="11">
        <v>62000</v>
      </c>
    </row>
    <row r="241" spans="1:9" ht="48" x14ac:dyDescent="0.2">
      <c r="A241" s="7">
        <v>6400</v>
      </c>
      <c r="B241" s="8">
        <v>510</v>
      </c>
      <c r="C241" s="8" t="s">
        <v>176</v>
      </c>
      <c r="D241" s="8">
        <v>4</v>
      </c>
      <c r="E241" s="9" t="s">
        <v>219</v>
      </c>
      <c r="F241" s="38"/>
      <c r="G241" s="10">
        <v>33333.333333333328</v>
      </c>
      <c r="H241" s="10">
        <f t="shared" si="3"/>
        <v>16666.666666666672</v>
      </c>
      <c r="I241" s="11">
        <v>50000</v>
      </c>
    </row>
    <row r="242" spans="1:9" ht="32" x14ac:dyDescent="0.2">
      <c r="A242" s="7">
        <v>6400</v>
      </c>
      <c r="B242" s="8">
        <v>510</v>
      </c>
      <c r="C242" s="8" t="s">
        <v>176</v>
      </c>
      <c r="D242" s="8">
        <v>4</v>
      </c>
      <c r="E242" s="9" t="s">
        <v>220</v>
      </c>
      <c r="F242" s="38"/>
      <c r="G242" s="10">
        <v>4635</v>
      </c>
      <c r="H242" s="10">
        <f t="shared" si="3"/>
        <v>2317.5</v>
      </c>
      <c r="I242" s="11">
        <v>6952.5</v>
      </c>
    </row>
    <row r="243" spans="1:9" ht="64" x14ac:dyDescent="0.2">
      <c r="A243" s="7">
        <v>6400</v>
      </c>
      <c r="B243" s="8">
        <v>643</v>
      </c>
      <c r="C243" s="8" t="s">
        <v>176</v>
      </c>
      <c r="D243" s="8">
        <v>4</v>
      </c>
      <c r="E243" s="9" t="s">
        <v>221</v>
      </c>
      <c r="F243" s="38"/>
      <c r="G243" s="10">
        <v>9333.3333333333321</v>
      </c>
      <c r="H243" s="10">
        <f t="shared" si="3"/>
        <v>4666.6666666666679</v>
      </c>
      <c r="I243" s="11">
        <v>14000</v>
      </c>
    </row>
    <row r="244" spans="1:9" ht="32" x14ac:dyDescent="0.2">
      <c r="A244" s="7">
        <v>5100</v>
      </c>
      <c r="B244" s="8">
        <v>120</v>
      </c>
      <c r="C244" s="8" t="s">
        <v>176</v>
      </c>
      <c r="D244" s="8">
        <v>5</v>
      </c>
      <c r="E244" s="9" t="s">
        <v>222</v>
      </c>
      <c r="F244" s="42">
        <v>45</v>
      </c>
      <c r="G244" s="10">
        <v>1000000</v>
      </c>
      <c r="H244" s="10">
        <f t="shared" si="3"/>
        <v>1926329.65</v>
      </c>
      <c r="I244" s="11">
        <v>2926329.65</v>
      </c>
    </row>
    <row r="245" spans="1:9" ht="16" x14ac:dyDescent="0.2">
      <c r="A245" s="7">
        <v>5100</v>
      </c>
      <c r="B245" s="8">
        <v>200</v>
      </c>
      <c r="C245" s="8" t="s">
        <v>176</v>
      </c>
      <c r="D245" s="8">
        <v>5</v>
      </c>
      <c r="E245" s="9" t="s">
        <v>223</v>
      </c>
      <c r="F245" s="37"/>
      <c r="G245" s="10">
        <v>300000</v>
      </c>
      <c r="H245" s="10">
        <f t="shared" si="3"/>
        <v>773670.35000000009</v>
      </c>
      <c r="I245" s="11">
        <v>1073670.3500000001</v>
      </c>
    </row>
    <row r="246" spans="1:9" ht="16" x14ac:dyDescent="0.2">
      <c r="A246" s="7">
        <v>5100</v>
      </c>
      <c r="B246" s="8">
        <v>369</v>
      </c>
      <c r="C246" s="8" t="s">
        <v>176</v>
      </c>
      <c r="D246" s="8">
        <v>6</v>
      </c>
      <c r="E246" s="9" t="s">
        <v>224</v>
      </c>
      <c r="F246" s="37"/>
      <c r="G246" s="10">
        <v>2100000</v>
      </c>
      <c r="H246" s="10">
        <f t="shared" si="3"/>
        <v>2100000</v>
      </c>
      <c r="I246" s="11">
        <v>4200000</v>
      </c>
    </row>
    <row r="247" spans="1:9" ht="16" x14ac:dyDescent="0.2">
      <c r="A247" s="7">
        <v>5100</v>
      </c>
      <c r="B247" s="8">
        <v>730</v>
      </c>
      <c r="C247" s="8" t="s">
        <v>176</v>
      </c>
      <c r="D247" s="8">
        <v>7</v>
      </c>
      <c r="E247" s="9" t="s">
        <v>225</v>
      </c>
      <c r="F247" s="37"/>
      <c r="G247" s="10">
        <v>800000</v>
      </c>
      <c r="H247" s="10">
        <f t="shared" si="3"/>
        <v>600000</v>
      </c>
      <c r="I247" s="11">
        <v>1400000</v>
      </c>
    </row>
    <row r="248" spans="1:9" ht="16" x14ac:dyDescent="0.2">
      <c r="A248" s="7">
        <v>5100</v>
      </c>
      <c r="B248" s="8">
        <v>120</v>
      </c>
      <c r="C248" s="8" t="s">
        <v>176</v>
      </c>
      <c r="D248" s="14">
        <v>8</v>
      </c>
      <c r="E248" s="9" t="s">
        <v>226</v>
      </c>
      <c r="F248" s="37"/>
      <c r="G248" s="15">
        <v>291375.29137529136</v>
      </c>
      <c r="H248" s="10">
        <f t="shared" si="3"/>
        <v>0</v>
      </c>
      <c r="I248" s="11">
        <v>291375.29137529136</v>
      </c>
    </row>
    <row r="249" spans="1:9" ht="16" x14ac:dyDescent="0.2">
      <c r="A249" s="7">
        <v>5100</v>
      </c>
      <c r="B249" s="8">
        <v>200</v>
      </c>
      <c r="C249" s="8" t="s">
        <v>176</v>
      </c>
      <c r="D249" s="14">
        <v>8</v>
      </c>
      <c r="E249" s="9" t="s">
        <v>227</v>
      </c>
      <c r="F249" s="37"/>
      <c r="G249" s="10">
        <v>58624.71</v>
      </c>
      <c r="H249" s="10">
        <f t="shared" si="3"/>
        <v>-1.3752913800999522E-3</v>
      </c>
      <c r="I249" s="11">
        <v>58624.708624708619</v>
      </c>
    </row>
    <row r="250" spans="1:9" ht="32" x14ac:dyDescent="0.2">
      <c r="A250" s="7">
        <v>3100</v>
      </c>
      <c r="B250" s="8">
        <v>200</v>
      </c>
      <c r="C250" s="8" t="s">
        <v>176</v>
      </c>
      <c r="D250" s="8">
        <v>9</v>
      </c>
      <c r="E250" s="9" t="s">
        <v>228</v>
      </c>
      <c r="F250" s="37"/>
      <c r="G250" s="10">
        <v>66999.67</v>
      </c>
      <c r="H250" s="10">
        <f t="shared" si="3"/>
        <v>-3.0003330030012876E-3</v>
      </c>
      <c r="I250" s="11">
        <v>66999.666999666995</v>
      </c>
    </row>
    <row r="251" spans="1:9" ht="48" x14ac:dyDescent="0.2">
      <c r="A251" s="7">
        <v>6100</v>
      </c>
      <c r="B251" s="8">
        <v>168</v>
      </c>
      <c r="C251" s="8" t="s">
        <v>176</v>
      </c>
      <c r="D251" s="8">
        <v>9</v>
      </c>
      <c r="E251" s="9" t="s">
        <v>229</v>
      </c>
      <c r="F251" s="37"/>
      <c r="G251" s="10">
        <v>333000.33</v>
      </c>
      <c r="H251" s="10">
        <f t="shared" si="3"/>
        <v>3.0003329738974571E-3</v>
      </c>
      <c r="I251" s="11">
        <v>333000.33300033299</v>
      </c>
    </row>
    <row r="252" spans="1:9" ht="32" x14ac:dyDescent="0.2">
      <c r="A252" s="7">
        <v>6400</v>
      </c>
      <c r="B252" s="8">
        <v>130</v>
      </c>
      <c r="C252" s="8" t="s">
        <v>176</v>
      </c>
      <c r="D252" s="8">
        <v>10</v>
      </c>
      <c r="E252" s="9" t="s">
        <v>230</v>
      </c>
      <c r="F252" s="42">
        <v>25</v>
      </c>
      <c r="G252" s="10">
        <v>2804658.76</v>
      </c>
      <c r="H252" s="10">
        <f t="shared" si="3"/>
        <v>1402329.38</v>
      </c>
      <c r="I252" s="11">
        <v>4206988.1399999997</v>
      </c>
    </row>
    <row r="253" spans="1:9" ht="32" x14ac:dyDescent="0.2">
      <c r="A253" s="7">
        <v>6400</v>
      </c>
      <c r="B253" s="8">
        <v>200</v>
      </c>
      <c r="C253" s="8" t="s">
        <v>176</v>
      </c>
      <c r="D253" s="8">
        <v>10</v>
      </c>
      <c r="E253" s="9" t="s">
        <v>231</v>
      </c>
      <c r="F253" s="37"/>
      <c r="G253" s="10">
        <v>1040467.58</v>
      </c>
      <c r="H253" s="10">
        <f t="shared" si="3"/>
        <v>520233.78999999992</v>
      </c>
      <c r="I253" s="11">
        <v>1560701.3699999999</v>
      </c>
    </row>
    <row r="254" spans="1:9" ht="16" x14ac:dyDescent="0.2">
      <c r="A254" s="7">
        <v>5100</v>
      </c>
      <c r="B254" s="8">
        <v>510</v>
      </c>
      <c r="C254" s="8" t="s">
        <v>176</v>
      </c>
      <c r="D254" s="8">
        <v>11</v>
      </c>
      <c r="E254" s="9" t="s">
        <v>232</v>
      </c>
      <c r="F254" s="37"/>
      <c r="G254" s="10">
        <v>1000000</v>
      </c>
      <c r="H254" s="10">
        <f t="shared" si="3"/>
        <v>0</v>
      </c>
      <c r="I254" s="11">
        <v>1000000</v>
      </c>
    </row>
    <row r="255" spans="1:9" ht="64" x14ac:dyDescent="0.2">
      <c r="A255" s="7">
        <v>5100</v>
      </c>
      <c r="B255" s="8">
        <v>394</v>
      </c>
      <c r="C255" s="8" t="s">
        <v>176</v>
      </c>
      <c r="D255" s="8">
        <v>12</v>
      </c>
      <c r="E255" s="9" t="s">
        <v>233</v>
      </c>
      <c r="F255" s="38"/>
      <c r="G255" s="23">
        <v>946000</v>
      </c>
      <c r="H255" s="23">
        <f t="shared" si="3"/>
        <v>323518.14000000013</v>
      </c>
      <c r="I255" s="24">
        <v>1269518.1400000001</v>
      </c>
    </row>
    <row r="256" spans="1:9" ht="16" x14ac:dyDescent="0.2">
      <c r="A256" s="7">
        <v>5200</v>
      </c>
      <c r="B256" s="8">
        <v>394</v>
      </c>
      <c r="C256" s="8" t="s">
        <v>176</v>
      </c>
      <c r="D256" s="8">
        <v>12</v>
      </c>
      <c r="E256" s="9" t="s">
        <v>234</v>
      </c>
      <c r="F256" s="38"/>
      <c r="G256" s="23">
        <v>46666.666666666664</v>
      </c>
      <c r="H256" s="23">
        <f t="shared" si="3"/>
        <v>23333.333333333336</v>
      </c>
      <c r="I256" s="24">
        <v>70000</v>
      </c>
    </row>
    <row r="257" spans="1:9" ht="32" x14ac:dyDescent="0.2">
      <c r="A257" s="7">
        <v>6100</v>
      </c>
      <c r="B257" s="8">
        <v>394</v>
      </c>
      <c r="C257" s="8" t="s">
        <v>176</v>
      </c>
      <c r="D257" s="8">
        <v>12</v>
      </c>
      <c r="E257" s="9" t="s">
        <v>235</v>
      </c>
      <c r="F257" s="38"/>
      <c r="G257" s="23">
        <v>458030</v>
      </c>
      <c r="H257" s="23">
        <f t="shared" si="3"/>
        <v>229015</v>
      </c>
      <c r="I257" s="24">
        <v>687045</v>
      </c>
    </row>
    <row r="258" spans="1:9" ht="16" x14ac:dyDescent="0.2">
      <c r="A258" s="7">
        <v>7300</v>
      </c>
      <c r="B258" s="8">
        <v>394</v>
      </c>
      <c r="C258" s="8" t="s">
        <v>176</v>
      </c>
      <c r="D258" s="8">
        <v>12</v>
      </c>
      <c r="E258" s="9" t="s">
        <v>236</v>
      </c>
      <c r="F258" s="38"/>
      <c r="G258" s="23">
        <v>88000</v>
      </c>
      <c r="H258" s="23">
        <f t="shared" si="3"/>
        <v>44000</v>
      </c>
      <c r="I258" s="24">
        <v>132000</v>
      </c>
    </row>
    <row r="259" spans="1:9" ht="16" x14ac:dyDescent="0.2">
      <c r="A259" s="7">
        <v>7900</v>
      </c>
      <c r="B259" s="8">
        <v>394</v>
      </c>
      <c r="C259" s="8" t="s">
        <v>176</v>
      </c>
      <c r="D259" s="8">
        <v>12</v>
      </c>
      <c r="E259" s="9" t="s">
        <v>237</v>
      </c>
      <c r="F259" s="38"/>
      <c r="G259" s="23">
        <v>101174.2453695732</v>
      </c>
      <c r="H259" s="23">
        <f t="shared" si="3"/>
        <v>50587.122684786606</v>
      </c>
      <c r="I259" s="24">
        <v>151761.3680543598</v>
      </c>
    </row>
    <row r="260" spans="1:9" ht="128" x14ac:dyDescent="0.2">
      <c r="A260" s="7">
        <v>5100</v>
      </c>
      <c r="B260" s="8">
        <v>394</v>
      </c>
      <c r="C260" s="8" t="s">
        <v>238</v>
      </c>
      <c r="D260" s="8">
        <v>1</v>
      </c>
      <c r="E260" s="9" t="s">
        <v>239</v>
      </c>
      <c r="F260" s="38"/>
      <c r="G260" s="23">
        <v>210747.7466666667</v>
      </c>
      <c r="H260" s="23">
        <f t="shared" si="3"/>
        <v>105373.87333333335</v>
      </c>
      <c r="I260" s="24">
        <v>316121.62000000005</v>
      </c>
    </row>
    <row r="261" spans="1:9" ht="16" x14ac:dyDescent="0.2">
      <c r="A261" s="7">
        <v>6130</v>
      </c>
      <c r="B261" s="8">
        <v>394</v>
      </c>
      <c r="C261" s="8" t="s">
        <v>238</v>
      </c>
      <c r="D261" s="8">
        <v>1</v>
      </c>
      <c r="E261" s="9" t="s">
        <v>240</v>
      </c>
      <c r="F261" s="38"/>
      <c r="G261" s="23">
        <v>10933.333333333332</v>
      </c>
      <c r="H261" s="23">
        <f t="shared" si="3"/>
        <v>5466.6666666666679</v>
      </c>
      <c r="I261" s="24">
        <v>16400</v>
      </c>
    </row>
    <row r="262" spans="1:9" ht="16" x14ac:dyDescent="0.2">
      <c r="A262" s="7">
        <v>6500</v>
      </c>
      <c r="B262" s="8">
        <v>394</v>
      </c>
      <c r="C262" s="8" t="s">
        <v>238</v>
      </c>
      <c r="D262" s="8">
        <v>1</v>
      </c>
      <c r="E262" s="9" t="s">
        <v>241</v>
      </c>
      <c r="F262" s="38"/>
      <c r="G262" s="23">
        <v>325000</v>
      </c>
      <c r="H262" s="23">
        <f t="shared" si="3"/>
        <v>-1.0725000174716115E-4</v>
      </c>
      <c r="I262" s="24">
        <v>324999.99989275</v>
      </c>
    </row>
    <row r="263" spans="1:9" ht="32" x14ac:dyDescent="0.2">
      <c r="A263" s="7">
        <v>7300</v>
      </c>
      <c r="B263" s="8">
        <v>394</v>
      </c>
      <c r="C263" s="8" t="s">
        <v>238</v>
      </c>
      <c r="D263" s="8">
        <v>1</v>
      </c>
      <c r="E263" s="9" t="s">
        <v>242</v>
      </c>
      <c r="F263" s="38"/>
      <c r="G263" s="23">
        <v>12666.666666666666</v>
      </c>
      <c r="H263" s="23">
        <f t="shared" si="3"/>
        <v>6333.3333333333339</v>
      </c>
      <c r="I263" s="24">
        <v>19000</v>
      </c>
    </row>
    <row r="264" spans="1:9" ht="64" x14ac:dyDescent="0.2">
      <c r="A264" s="7">
        <v>7400</v>
      </c>
      <c r="B264" s="8">
        <v>394</v>
      </c>
      <c r="C264" s="8" t="s">
        <v>238</v>
      </c>
      <c r="D264" s="8">
        <v>1</v>
      </c>
      <c r="E264" s="9" t="s">
        <v>243</v>
      </c>
      <c r="F264" s="38"/>
      <c r="G264" s="23">
        <v>300000</v>
      </c>
      <c r="H264" s="23">
        <f t="shared" si="3"/>
        <v>476214.0199999999</v>
      </c>
      <c r="I264" s="24">
        <v>776214.0199999999</v>
      </c>
    </row>
    <row r="265" spans="1:9" ht="32" x14ac:dyDescent="0.2">
      <c r="A265" s="7">
        <v>7900</v>
      </c>
      <c r="B265" s="8">
        <v>394</v>
      </c>
      <c r="C265" s="8" t="s">
        <v>238</v>
      </c>
      <c r="D265" s="8">
        <v>1</v>
      </c>
      <c r="E265" s="9" t="s">
        <v>244</v>
      </c>
      <c r="F265" s="38"/>
      <c r="G265" s="23">
        <v>75200.006666666653</v>
      </c>
      <c r="H265" s="23">
        <f t="shared" si="3"/>
        <v>37600.003333333327</v>
      </c>
      <c r="I265" s="24">
        <v>112800.00999999998</v>
      </c>
    </row>
    <row r="266" spans="1:9" ht="32" x14ac:dyDescent="0.2">
      <c r="A266" s="7">
        <v>8100</v>
      </c>
      <c r="B266" s="8">
        <v>394</v>
      </c>
      <c r="C266" s="8" t="s">
        <v>238</v>
      </c>
      <c r="D266" s="8">
        <v>1</v>
      </c>
      <c r="E266" s="9" t="s">
        <v>245</v>
      </c>
      <c r="F266" s="38"/>
      <c r="G266" s="23">
        <v>310629.86666666664</v>
      </c>
      <c r="H266" s="23">
        <f t="shared" si="3"/>
        <v>155314.93333333329</v>
      </c>
      <c r="I266" s="24">
        <v>465944.79999999993</v>
      </c>
    </row>
    <row r="267" spans="1:9" ht="32" x14ac:dyDescent="0.2">
      <c r="A267" s="7">
        <v>8100</v>
      </c>
      <c r="B267" s="8">
        <v>350</v>
      </c>
      <c r="C267" s="8" t="s">
        <v>246</v>
      </c>
      <c r="D267" s="8">
        <v>1</v>
      </c>
      <c r="E267" s="9" t="s">
        <v>247</v>
      </c>
      <c r="F267" s="37"/>
      <c r="G267" s="10">
        <v>14400000</v>
      </c>
      <c r="H267" s="10">
        <f t="shared" si="3"/>
        <v>0</v>
      </c>
      <c r="I267" s="11">
        <v>14400000</v>
      </c>
    </row>
    <row r="268" spans="1:9" ht="48" x14ac:dyDescent="0.2">
      <c r="A268" s="7">
        <v>7400</v>
      </c>
      <c r="B268" s="8">
        <v>394</v>
      </c>
      <c r="C268" s="8" t="s">
        <v>246</v>
      </c>
      <c r="D268" s="8">
        <v>2</v>
      </c>
      <c r="E268" s="9" t="s">
        <v>248</v>
      </c>
      <c r="F268" s="38"/>
      <c r="G268" s="23">
        <v>762753.08000000007</v>
      </c>
      <c r="H268" s="23">
        <f t="shared" si="3"/>
        <v>381376.54000000004</v>
      </c>
      <c r="I268" s="24">
        <v>1144129.6200000001</v>
      </c>
    </row>
    <row r="269" spans="1:9" ht="48" x14ac:dyDescent="0.2">
      <c r="A269" s="7">
        <v>7900</v>
      </c>
      <c r="B269" s="8">
        <v>394</v>
      </c>
      <c r="C269" s="8" t="s">
        <v>246</v>
      </c>
      <c r="D269" s="8">
        <v>2</v>
      </c>
      <c r="E269" s="9" t="s">
        <v>249</v>
      </c>
      <c r="F269" s="38"/>
      <c r="G269" s="23">
        <v>504959.3466006667</v>
      </c>
      <c r="H269" s="23">
        <f t="shared" si="3"/>
        <v>252479.67330033338</v>
      </c>
      <c r="I269" s="24">
        <v>757439.01990100008</v>
      </c>
    </row>
    <row r="270" spans="1:9" ht="16" x14ac:dyDescent="0.2">
      <c r="A270" s="7">
        <v>8100</v>
      </c>
      <c r="B270" s="8">
        <v>394</v>
      </c>
      <c r="C270" s="8" t="s">
        <v>246</v>
      </c>
      <c r="D270" s="8">
        <v>2</v>
      </c>
      <c r="E270" s="9" t="s">
        <v>250</v>
      </c>
      <c r="F270" s="38"/>
      <c r="G270" s="23">
        <v>31162.05</v>
      </c>
      <c r="H270" s="23">
        <f t="shared" si="3"/>
        <v>0</v>
      </c>
      <c r="I270" s="24">
        <v>31162.050000000003</v>
      </c>
    </row>
    <row r="271" spans="1:9" ht="48" x14ac:dyDescent="0.2">
      <c r="A271" s="7">
        <v>6100</v>
      </c>
      <c r="B271" s="8">
        <v>310</v>
      </c>
      <c r="C271" s="8" t="s">
        <v>251</v>
      </c>
      <c r="D271" s="8">
        <v>1</v>
      </c>
      <c r="E271" s="9" t="s">
        <v>252</v>
      </c>
      <c r="F271" s="37"/>
      <c r="G271" s="10">
        <v>2430000</v>
      </c>
      <c r="H271" s="10">
        <f t="shared" si="3"/>
        <v>0</v>
      </c>
      <c r="I271" s="11">
        <v>2430000</v>
      </c>
    </row>
    <row r="272" spans="1:9" ht="32" x14ac:dyDescent="0.2">
      <c r="A272" s="7">
        <v>6100</v>
      </c>
      <c r="B272" s="8">
        <v>310</v>
      </c>
      <c r="C272" s="8" t="s">
        <v>251</v>
      </c>
      <c r="D272" s="8">
        <v>2</v>
      </c>
      <c r="E272" s="9" t="s">
        <v>253</v>
      </c>
      <c r="F272" s="37"/>
      <c r="G272" s="10">
        <v>1100000</v>
      </c>
      <c r="H272" s="10">
        <f t="shared" si="3"/>
        <v>1100000</v>
      </c>
      <c r="I272" s="11">
        <v>2200000</v>
      </c>
    </row>
    <row r="273" spans="1:9" ht="32" x14ac:dyDescent="0.2">
      <c r="A273" s="7">
        <v>6100</v>
      </c>
      <c r="B273" s="8">
        <v>160</v>
      </c>
      <c r="C273" s="8" t="s">
        <v>251</v>
      </c>
      <c r="D273" s="8">
        <v>3</v>
      </c>
      <c r="E273" s="9" t="s">
        <v>254</v>
      </c>
      <c r="F273" s="42">
        <v>201</v>
      </c>
      <c r="G273" s="10">
        <v>3000000</v>
      </c>
      <c r="H273" s="10">
        <f t="shared" si="3"/>
        <v>1901602.1654839413</v>
      </c>
      <c r="I273" s="11">
        <v>4901602.1654839413</v>
      </c>
    </row>
    <row r="274" spans="1:9" ht="16" x14ac:dyDescent="0.2">
      <c r="A274" s="7">
        <v>6100</v>
      </c>
      <c r="B274" s="8">
        <v>200</v>
      </c>
      <c r="C274" s="8" t="s">
        <v>251</v>
      </c>
      <c r="D274" s="8">
        <v>3</v>
      </c>
      <c r="E274" s="9" t="s">
        <v>255</v>
      </c>
      <c r="F274" s="37"/>
      <c r="G274" s="10">
        <v>1000000</v>
      </c>
      <c r="H274" s="10">
        <f t="shared" si="3"/>
        <v>798397.83451605798</v>
      </c>
      <c r="I274" s="11">
        <v>1798397.834516058</v>
      </c>
    </row>
    <row r="275" spans="1:9" ht="32" x14ac:dyDescent="0.2">
      <c r="A275" s="7">
        <v>7300</v>
      </c>
      <c r="B275" s="8">
        <v>160</v>
      </c>
      <c r="C275" s="8" t="s">
        <v>251</v>
      </c>
      <c r="D275" s="8">
        <v>4</v>
      </c>
      <c r="E275" s="9" t="s">
        <v>332</v>
      </c>
      <c r="F275" s="37"/>
      <c r="G275" s="10">
        <v>50000</v>
      </c>
      <c r="H275" s="10">
        <f t="shared" si="3"/>
        <v>35123.210123210127</v>
      </c>
      <c r="I275" s="11">
        <v>85123.210123210127</v>
      </c>
    </row>
    <row r="276" spans="1:9" ht="32" x14ac:dyDescent="0.2">
      <c r="A276" s="7">
        <v>7300</v>
      </c>
      <c r="B276" s="8">
        <v>200</v>
      </c>
      <c r="C276" s="8" t="s">
        <v>251</v>
      </c>
      <c r="D276" s="8">
        <v>4</v>
      </c>
      <c r="E276" s="9" t="s">
        <v>333</v>
      </c>
      <c r="F276" s="37"/>
      <c r="G276" s="10">
        <v>10000</v>
      </c>
      <c r="H276" s="10">
        <f t="shared" si="3"/>
        <v>7126.7898767898769</v>
      </c>
      <c r="I276" s="11">
        <v>17126.789876789877</v>
      </c>
    </row>
    <row r="277" spans="1:9" ht="80" x14ac:dyDescent="0.2">
      <c r="A277" s="12" t="s">
        <v>256</v>
      </c>
      <c r="B277" s="8">
        <v>294</v>
      </c>
      <c r="C277" s="8" t="s">
        <v>251</v>
      </c>
      <c r="D277" s="8">
        <v>5</v>
      </c>
      <c r="E277" s="9" t="s">
        <v>334</v>
      </c>
      <c r="F277" s="37"/>
      <c r="G277" s="10">
        <v>1600000</v>
      </c>
      <c r="H277" s="10">
        <f t="shared" si="3"/>
        <v>0</v>
      </c>
      <c r="I277" s="11">
        <v>1600000</v>
      </c>
    </row>
    <row r="278" spans="1:9" ht="80" x14ac:dyDescent="0.2">
      <c r="A278" s="12" t="s">
        <v>256</v>
      </c>
      <c r="B278" s="8">
        <v>294</v>
      </c>
      <c r="C278" s="8" t="s">
        <v>251</v>
      </c>
      <c r="D278" s="8">
        <v>5</v>
      </c>
      <c r="E278" s="9" t="s">
        <v>335</v>
      </c>
      <c r="F278" s="37"/>
      <c r="G278" s="10">
        <v>1600000</v>
      </c>
      <c r="H278" s="10">
        <f t="shared" si="3"/>
        <v>0</v>
      </c>
      <c r="I278" s="11">
        <v>1600000</v>
      </c>
    </row>
    <row r="279" spans="1:9" ht="32" x14ac:dyDescent="0.2">
      <c r="A279" s="7">
        <v>6100</v>
      </c>
      <c r="B279" s="8">
        <v>310</v>
      </c>
      <c r="C279" s="8" t="s">
        <v>251</v>
      </c>
      <c r="D279" s="8">
        <v>6</v>
      </c>
      <c r="E279" s="9" t="s">
        <v>257</v>
      </c>
      <c r="F279" s="37"/>
      <c r="G279" s="10">
        <v>136690</v>
      </c>
      <c r="H279" s="10">
        <f t="shared" si="3"/>
        <v>0</v>
      </c>
      <c r="I279" s="11">
        <v>136690</v>
      </c>
    </row>
    <row r="280" spans="1:9" ht="16" x14ac:dyDescent="0.2">
      <c r="A280" s="7">
        <v>6100</v>
      </c>
      <c r="B280" s="8">
        <v>394</v>
      </c>
      <c r="C280" s="8" t="s">
        <v>251</v>
      </c>
      <c r="D280" s="8">
        <v>7</v>
      </c>
      <c r="E280" s="17" t="s">
        <v>258</v>
      </c>
      <c r="F280" s="38"/>
      <c r="G280" s="23">
        <v>266223.33331243333</v>
      </c>
      <c r="H280" s="23">
        <f t="shared" si="3"/>
        <v>133111.66665621666</v>
      </c>
      <c r="I280" s="24">
        <v>399334.99996864999</v>
      </c>
    </row>
    <row r="281" spans="1:9" ht="16" x14ac:dyDescent="0.2">
      <c r="A281" s="7">
        <v>6130</v>
      </c>
      <c r="B281" s="8">
        <v>394</v>
      </c>
      <c r="C281" s="8" t="s">
        <v>251</v>
      </c>
      <c r="D281" s="8">
        <v>7</v>
      </c>
      <c r="E281" s="17" t="s">
        <v>259</v>
      </c>
      <c r="F281" s="38"/>
      <c r="G281" s="23">
        <v>85000</v>
      </c>
      <c r="H281" s="23">
        <f t="shared" si="3"/>
        <v>0</v>
      </c>
      <c r="I281" s="24">
        <v>85000</v>
      </c>
    </row>
    <row r="282" spans="1:9" ht="16" x14ac:dyDescent="0.2">
      <c r="A282" s="7">
        <v>5100</v>
      </c>
      <c r="B282" s="8">
        <v>310</v>
      </c>
      <c r="C282" s="8" t="s">
        <v>260</v>
      </c>
      <c r="D282" s="8">
        <v>1</v>
      </c>
      <c r="E282" s="9" t="s">
        <v>261</v>
      </c>
      <c r="F282" s="37"/>
      <c r="G282" s="10">
        <v>407592</v>
      </c>
      <c r="H282" s="10">
        <f t="shared" si="3"/>
        <v>0</v>
      </c>
      <c r="I282" s="11">
        <v>407592</v>
      </c>
    </row>
    <row r="283" spans="1:9" ht="64" x14ac:dyDescent="0.2">
      <c r="A283" s="12" t="s">
        <v>262</v>
      </c>
      <c r="B283" s="8">
        <v>230</v>
      </c>
      <c r="C283" s="8" t="s">
        <v>260</v>
      </c>
      <c r="D283" s="8">
        <v>2</v>
      </c>
      <c r="E283" s="9" t="s">
        <v>263</v>
      </c>
      <c r="F283" s="37"/>
      <c r="G283" s="10">
        <v>12900000</v>
      </c>
      <c r="H283" s="10">
        <f t="shared" si="3"/>
        <v>100000</v>
      </c>
      <c r="I283" s="11">
        <v>13000000</v>
      </c>
    </row>
    <row r="284" spans="1:9" ht="112" x14ac:dyDescent="0.2">
      <c r="A284" s="7">
        <v>5100</v>
      </c>
      <c r="B284" s="8">
        <v>150</v>
      </c>
      <c r="C284" s="8" t="s">
        <v>260</v>
      </c>
      <c r="D284" s="8">
        <v>3</v>
      </c>
      <c r="E284" s="33" t="s">
        <v>336</v>
      </c>
      <c r="F284" s="37"/>
      <c r="G284" s="34">
        <v>2803440</v>
      </c>
      <c r="H284" s="10">
        <f t="shared" si="3"/>
        <v>0</v>
      </c>
      <c r="I284" s="30">
        <v>2803440</v>
      </c>
    </row>
    <row r="285" spans="1:9" ht="128" x14ac:dyDescent="0.2">
      <c r="A285" s="7">
        <v>6300</v>
      </c>
      <c r="B285" s="8">
        <v>160</v>
      </c>
      <c r="C285" s="8" t="s">
        <v>260</v>
      </c>
      <c r="D285" s="8">
        <v>3</v>
      </c>
      <c r="E285" s="33" t="s">
        <v>293</v>
      </c>
      <c r="F285" s="37"/>
      <c r="G285" s="34">
        <v>2585429</v>
      </c>
      <c r="H285" s="10">
        <f t="shared" si="3"/>
        <v>0</v>
      </c>
      <c r="I285" s="30">
        <v>2585429</v>
      </c>
    </row>
    <row r="286" spans="1:9" ht="112" x14ac:dyDescent="0.2">
      <c r="A286" s="7">
        <v>7300</v>
      </c>
      <c r="B286" s="8" t="s">
        <v>264</v>
      </c>
      <c r="C286" s="8" t="s">
        <v>260</v>
      </c>
      <c r="D286" s="8">
        <v>3</v>
      </c>
      <c r="E286" s="33" t="s">
        <v>294</v>
      </c>
      <c r="F286" s="37"/>
      <c r="G286" s="34">
        <v>926862</v>
      </c>
      <c r="H286" s="10">
        <f t="shared" si="3"/>
        <v>0</v>
      </c>
      <c r="I286" s="30">
        <v>926862</v>
      </c>
    </row>
    <row r="287" spans="1:9" ht="112" x14ac:dyDescent="0.2">
      <c r="A287" s="12" t="s">
        <v>265</v>
      </c>
      <c r="B287" s="8" t="s">
        <v>266</v>
      </c>
      <c r="C287" s="8" t="s">
        <v>260</v>
      </c>
      <c r="D287" s="8">
        <v>3</v>
      </c>
      <c r="E287" s="33" t="s">
        <v>295</v>
      </c>
      <c r="F287" s="37"/>
      <c r="G287" s="10">
        <v>15566038</v>
      </c>
      <c r="H287" s="10">
        <f t="shared" si="3"/>
        <v>0</v>
      </c>
      <c r="I287" s="11">
        <v>15566038</v>
      </c>
    </row>
    <row r="288" spans="1:9" ht="112" x14ac:dyDescent="0.2">
      <c r="A288" s="7" t="s">
        <v>267</v>
      </c>
      <c r="B288" s="9" t="s">
        <v>268</v>
      </c>
      <c r="C288" s="8" t="s">
        <v>260</v>
      </c>
      <c r="D288" s="8">
        <v>3</v>
      </c>
      <c r="E288" s="33" t="s">
        <v>296</v>
      </c>
      <c r="F288" s="37"/>
      <c r="G288" s="10">
        <v>2964750</v>
      </c>
      <c r="H288" s="10">
        <f t="shared" si="3"/>
        <v>0</v>
      </c>
      <c r="I288" s="11">
        <v>2964750</v>
      </c>
    </row>
    <row r="289" spans="1:9" ht="16" x14ac:dyDescent="0.2">
      <c r="A289" s="7">
        <v>5100</v>
      </c>
      <c r="B289" s="8">
        <v>310</v>
      </c>
      <c r="C289" s="8" t="s">
        <v>260</v>
      </c>
      <c r="D289" s="8">
        <v>4</v>
      </c>
      <c r="E289" s="9" t="s">
        <v>269</v>
      </c>
      <c r="F289" s="37"/>
      <c r="G289" s="10">
        <v>250000</v>
      </c>
      <c r="H289" s="10">
        <f t="shared" si="3"/>
        <v>0</v>
      </c>
      <c r="I289" s="11">
        <v>250000</v>
      </c>
    </row>
    <row r="290" spans="1:9" ht="16" x14ac:dyDescent="0.2">
      <c r="A290" s="7">
        <v>5100</v>
      </c>
      <c r="B290" s="8">
        <v>140</v>
      </c>
      <c r="C290" s="16" t="s">
        <v>260</v>
      </c>
      <c r="D290" s="16">
        <v>5</v>
      </c>
      <c r="E290" s="17" t="s">
        <v>270</v>
      </c>
      <c r="F290" s="41"/>
      <c r="G290" s="10">
        <v>258624.7</v>
      </c>
      <c r="H290" s="10">
        <f t="shared" si="3"/>
        <v>241341.3839160839</v>
      </c>
      <c r="I290" s="11">
        <v>499966.08391608391</v>
      </c>
    </row>
    <row r="291" spans="1:9" ht="16" x14ac:dyDescent="0.2">
      <c r="A291" s="7">
        <v>5100</v>
      </c>
      <c r="B291" s="8">
        <v>200</v>
      </c>
      <c r="C291" s="16" t="s">
        <v>260</v>
      </c>
      <c r="D291" s="16">
        <v>5</v>
      </c>
      <c r="E291" s="17" t="s">
        <v>271</v>
      </c>
      <c r="F291" s="41"/>
      <c r="G291" s="10">
        <v>10000</v>
      </c>
      <c r="H291" s="10">
        <f t="shared" si="3"/>
        <v>90593.18</v>
      </c>
      <c r="I291" s="11">
        <v>100593.18</v>
      </c>
    </row>
    <row r="292" spans="1:9" ht="64" x14ac:dyDescent="0.2">
      <c r="A292" s="7">
        <v>5100</v>
      </c>
      <c r="B292" s="8">
        <v>310</v>
      </c>
      <c r="C292" s="8" t="s">
        <v>260</v>
      </c>
      <c r="D292" s="8">
        <v>6</v>
      </c>
      <c r="E292" s="9" t="s">
        <v>272</v>
      </c>
      <c r="F292" s="37"/>
      <c r="G292" s="34">
        <v>700000</v>
      </c>
      <c r="H292" s="10">
        <f t="shared" si="3"/>
        <v>0</v>
      </c>
      <c r="I292" s="30">
        <v>700000</v>
      </c>
    </row>
    <row r="293" spans="1:9" ht="80" x14ac:dyDescent="0.2">
      <c r="A293" s="7">
        <v>6400</v>
      </c>
      <c r="B293" s="8">
        <v>310</v>
      </c>
      <c r="C293" s="8" t="s">
        <v>260</v>
      </c>
      <c r="D293" s="8">
        <v>6</v>
      </c>
      <c r="E293" s="9" t="s">
        <v>273</v>
      </c>
      <c r="F293" s="37"/>
      <c r="G293" s="10">
        <v>350000</v>
      </c>
      <c r="H293" s="10">
        <f t="shared" si="3"/>
        <v>0</v>
      </c>
      <c r="I293" s="11">
        <v>350000</v>
      </c>
    </row>
    <row r="294" spans="1:9" ht="16" x14ac:dyDescent="0.2">
      <c r="A294" s="7">
        <v>7300</v>
      </c>
      <c r="B294" s="8">
        <v>200</v>
      </c>
      <c r="C294" s="8" t="s">
        <v>260</v>
      </c>
      <c r="D294" s="8">
        <v>7</v>
      </c>
      <c r="E294" s="9" t="s">
        <v>274</v>
      </c>
      <c r="F294" s="37"/>
      <c r="G294" s="10">
        <v>40000</v>
      </c>
      <c r="H294" s="10">
        <f t="shared" si="3"/>
        <v>35156.924427536767</v>
      </c>
      <c r="I294" s="11">
        <v>75156.924427536767</v>
      </c>
    </row>
    <row r="295" spans="1:9" ht="16" x14ac:dyDescent="0.2">
      <c r="A295" s="7">
        <v>7300</v>
      </c>
      <c r="B295" s="8" t="s">
        <v>275</v>
      </c>
      <c r="C295" s="8" t="s">
        <v>260</v>
      </c>
      <c r="D295" s="8">
        <v>7</v>
      </c>
      <c r="E295" s="9" t="s">
        <v>276</v>
      </c>
      <c r="F295" s="42">
        <v>3</v>
      </c>
      <c r="G295" s="10">
        <v>70000</v>
      </c>
      <c r="H295" s="10">
        <f t="shared" si="3"/>
        <v>134843.07557246325</v>
      </c>
      <c r="I295" s="11">
        <v>204843.07557246325</v>
      </c>
    </row>
    <row r="296" spans="1:9" ht="32" x14ac:dyDescent="0.2">
      <c r="A296" s="7">
        <v>7300</v>
      </c>
      <c r="B296" s="8">
        <v>330</v>
      </c>
      <c r="C296" s="8" t="s">
        <v>260</v>
      </c>
      <c r="D296" s="8">
        <v>8</v>
      </c>
      <c r="E296" s="9" t="s">
        <v>277</v>
      </c>
      <c r="F296" s="37"/>
      <c r="G296" s="10">
        <v>317661</v>
      </c>
      <c r="H296" s="10">
        <f t="shared" si="3"/>
        <v>0</v>
      </c>
      <c r="I296" s="11">
        <v>317661</v>
      </c>
    </row>
    <row r="297" spans="1:9" ht="32" x14ac:dyDescent="0.2">
      <c r="A297" s="7">
        <v>7300</v>
      </c>
      <c r="B297" s="8">
        <v>369</v>
      </c>
      <c r="C297" s="8" t="s">
        <v>260</v>
      </c>
      <c r="D297" s="8">
        <v>8</v>
      </c>
      <c r="E297" s="9" t="s">
        <v>278</v>
      </c>
      <c r="F297" s="37"/>
      <c r="G297" s="10">
        <v>120000</v>
      </c>
      <c r="H297" s="10">
        <f t="shared" si="3"/>
        <v>0</v>
      </c>
      <c r="I297" s="11">
        <v>120000</v>
      </c>
    </row>
    <row r="298" spans="1:9" ht="32" x14ac:dyDescent="0.2">
      <c r="A298" s="7">
        <v>5100</v>
      </c>
      <c r="B298" s="8">
        <v>394</v>
      </c>
      <c r="C298" s="8" t="s">
        <v>260</v>
      </c>
      <c r="D298" s="8">
        <v>9</v>
      </c>
      <c r="E298" s="25" t="s">
        <v>279</v>
      </c>
      <c r="F298" s="38"/>
      <c r="G298" s="23">
        <v>1620189.52</v>
      </c>
      <c r="H298" s="23">
        <f t="shared" ref="H298:H305" si="4">I298-G298</f>
        <v>-4.1019171476364136E-5</v>
      </c>
      <c r="I298" s="24">
        <v>1620189.5199589808</v>
      </c>
    </row>
    <row r="299" spans="1:9" ht="48" x14ac:dyDescent="0.2">
      <c r="A299" s="7">
        <v>6100</v>
      </c>
      <c r="B299" s="8">
        <v>394</v>
      </c>
      <c r="C299" s="8" t="s">
        <v>260</v>
      </c>
      <c r="D299" s="8">
        <v>9</v>
      </c>
      <c r="E299" s="17" t="s">
        <v>280</v>
      </c>
      <c r="F299" s="38"/>
      <c r="G299" s="23">
        <v>473798.58661784162</v>
      </c>
      <c r="H299" s="23">
        <f t="shared" si="4"/>
        <v>236899.29330892081</v>
      </c>
      <c r="I299" s="24">
        <v>710697.87992676243</v>
      </c>
    </row>
    <row r="300" spans="1:9" ht="16" x14ac:dyDescent="0.2">
      <c r="A300" s="7">
        <v>6130</v>
      </c>
      <c r="B300" s="8">
        <v>394</v>
      </c>
      <c r="C300" s="8" t="s">
        <v>260</v>
      </c>
      <c r="D300" s="8">
        <v>9</v>
      </c>
      <c r="E300" s="26" t="s">
        <v>281</v>
      </c>
      <c r="F300" s="38"/>
      <c r="G300" s="23">
        <v>19268.005306666666</v>
      </c>
      <c r="H300" s="23">
        <f t="shared" si="4"/>
        <v>9634.002653333333</v>
      </c>
      <c r="I300" s="24">
        <v>28902.007959999999</v>
      </c>
    </row>
    <row r="301" spans="1:9" ht="48" x14ac:dyDescent="0.2">
      <c r="A301" s="7">
        <v>6300</v>
      </c>
      <c r="B301" s="8">
        <v>394</v>
      </c>
      <c r="C301" s="8" t="s">
        <v>260</v>
      </c>
      <c r="D301" s="8">
        <v>9</v>
      </c>
      <c r="E301" s="17" t="s">
        <v>282</v>
      </c>
      <c r="F301" s="38"/>
      <c r="G301" s="23">
        <v>10000</v>
      </c>
      <c r="H301" s="23">
        <f t="shared" si="4"/>
        <v>5000</v>
      </c>
      <c r="I301" s="24">
        <v>15000</v>
      </c>
    </row>
    <row r="302" spans="1:9" x14ac:dyDescent="0.2">
      <c r="A302" s="7">
        <v>6400</v>
      </c>
      <c r="B302" s="8">
        <v>394</v>
      </c>
      <c r="C302" s="8" t="s">
        <v>260</v>
      </c>
      <c r="D302" s="8">
        <v>9</v>
      </c>
      <c r="E302" s="16" t="s">
        <v>283</v>
      </c>
      <c r="F302" s="38"/>
      <c r="G302" s="23">
        <v>101333.33333333333</v>
      </c>
      <c r="H302" s="23">
        <f t="shared" si="4"/>
        <v>50666.666666666672</v>
      </c>
      <c r="I302" s="24">
        <v>152000</v>
      </c>
    </row>
    <row r="303" spans="1:9" ht="16" x14ac:dyDescent="0.2">
      <c r="A303" s="7">
        <v>7300</v>
      </c>
      <c r="B303" s="8">
        <v>394</v>
      </c>
      <c r="C303" s="8" t="s">
        <v>260</v>
      </c>
      <c r="D303" s="8">
        <v>9</v>
      </c>
      <c r="E303" s="17" t="s">
        <v>284</v>
      </c>
      <c r="F303" s="38"/>
      <c r="G303" s="23">
        <v>73801.333333333328</v>
      </c>
      <c r="H303" s="23">
        <f t="shared" si="4"/>
        <v>36900.666666666672</v>
      </c>
      <c r="I303" s="24">
        <v>110702</v>
      </c>
    </row>
    <row r="304" spans="1:9" ht="16" x14ac:dyDescent="0.2">
      <c r="A304" s="7">
        <v>7900</v>
      </c>
      <c r="B304" s="8">
        <v>394</v>
      </c>
      <c r="C304" s="8" t="s">
        <v>260</v>
      </c>
      <c r="D304" s="8">
        <v>9</v>
      </c>
      <c r="E304" s="17" t="s">
        <v>285</v>
      </c>
      <c r="F304" s="38"/>
      <c r="G304" s="23">
        <v>336190.1933333333</v>
      </c>
      <c r="H304" s="23">
        <f t="shared" si="4"/>
        <v>168095.09666666662</v>
      </c>
      <c r="I304" s="24">
        <v>504285.28999999992</v>
      </c>
    </row>
    <row r="305" spans="1:9" ht="17" thickBot="1" x14ac:dyDescent="0.25">
      <c r="A305" s="51">
        <v>7200</v>
      </c>
      <c r="B305" s="52">
        <v>790</v>
      </c>
      <c r="C305" s="52" t="s">
        <v>286</v>
      </c>
      <c r="D305" s="52">
        <v>1</v>
      </c>
      <c r="E305" s="53" t="s">
        <v>287</v>
      </c>
      <c r="F305" s="54"/>
      <c r="G305" s="55">
        <v>6400696.0899999999</v>
      </c>
      <c r="H305" s="56">
        <f t="shared" si="4"/>
        <v>9010348.0500000007</v>
      </c>
      <c r="I305" s="55">
        <v>15411044.140000001</v>
      </c>
    </row>
    <row r="306" spans="1:9" ht="16" thickBot="1" x14ac:dyDescent="0.25">
      <c r="A306" s="81" t="s">
        <v>288</v>
      </c>
      <c r="B306" s="81"/>
      <c r="C306" s="81"/>
      <c r="D306" s="81"/>
      <c r="E306" s="81"/>
      <c r="F306" s="81"/>
      <c r="G306" s="57">
        <f>SUM(G10:G305)</f>
        <v>215597666.99683857</v>
      </c>
      <c r="H306" s="58">
        <f>SUM(H10:H305)</f>
        <v>108034259.99937664</v>
      </c>
      <c r="I306" s="59">
        <f>SUM(I10:I305)</f>
        <v>323631926.99621511</v>
      </c>
    </row>
    <row r="307" spans="1:9" x14ac:dyDescent="0.2">
      <c r="G307" s="29"/>
      <c r="H307" s="29"/>
    </row>
    <row r="308" spans="1:9" x14ac:dyDescent="0.2">
      <c r="A308" s="73" t="s">
        <v>289</v>
      </c>
      <c r="B308" s="73"/>
      <c r="C308" s="73"/>
    </row>
    <row r="309" spans="1:9" x14ac:dyDescent="0.2">
      <c r="A309" s="1"/>
      <c r="B309" s="1"/>
      <c r="C309" s="1" t="s">
        <v>290</v>
      </c>
      <c r="D309" s="73" t="s">
        <v>291</v>
      </c>
      <c r="E309" s="73"/>
      <c r="F309" s="43"/>
      <c r="G309" s="1"/>
    </row>
    <row r="311" spans="1:9" x14ac:dyDescent="0.2">
      <c r="A311" s="72" t="s">
        <v>292</v>
      </c>
      <c r="B311" s="72"/>
      <c r="C311" s="72"/>
      <c r="D311" s="72"/>
      <c r="E311" s="72"/>
      <c r="F311" s="72"/>
      <c r="G311" s="72"/>
    </row>
  </sheetData>
  <mergeCells count="9">
    <mergeCell ref="A311:G311"/>
    <mergeCell ref="D309:E309"/>
    <mergeCell ref="A1:D2"/>
    <mergeCell ref="H1:I3"/>
    <mergeCell ref="A3:D4"/>
    <mergeCell ref="A306:F306"/>
    <mergeCell ref="A308:C308"/>
    <mergeCell ref="A7:I7"/>
    <mergeCell ref="A6:I6"/>
  </mergeCells>
  <pageMargins left="0.7" right="0.7" top="0.75" bottom="0.75" header="0.3" footer="0.3"/>
  <pageSetup scale="5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CEFC122E97F246B14BD8F2DDD677CD" ma:contentTypeVersion="12" ma:contentTypeDescription="Create a new document." ma:contentTypeScope="" ma:versionID="953af64283d3218a8c71c523cb63b1e0">
  <xsd:schema xmlns:xsd="http://www.w3.org/2001/XMLSchema" xmlns:xs="http://www.w3.org/2001/XMLSchema" xmlns:p="http://schemas.microsoft.com/office/2006/metadata/properties" xmlns:ns2="9a9462b1-dfc6-42b2-b48d-cd9bea8aae91" xmlns:ns3="c9eb5134-f0a9-49d4-ac42-b8b66abbf2db" targetNamespace="http://schemas.microsoft.com/office/2006/metadata/properties" ma:root="true" ma:fieldsID="a5f13660a85d7d19b4c59269f9ccef2c" ns2:_="" ns3:_="">
    <xsd:import namespace="9a9462b1-dfc6-42b2-b48d-cd9bea8aae91"/>
    <xsd:import namespace="c9eb5134-f0a9-49d4-ac42-b8b66abbf2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462b1-dfc6-42b2-b48d-cd9bea8aae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eb5134-f0a9-49d4-ac42-b8b66abbf2db"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55155D-8E57-4C45-8A3F-7F85D644C3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9462b1-dfc6-42b2-b48d-cd9bea8aae91"/>
    <ds:schemaRef ds:uri="c9eb5134-f0a9-49d4-ac42-b8b66abbf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3.xml><?xml version="1.0" encoding="utf-8"?>
<ds:datastoreItem xmlns:ds="http://schemas.openxmlformats.org/officeDocument/2006/customXml" ds:itemID="{D1D9630B-119C-40F2-A3DA-70F1F5262772}">
  <ds:schemaRefs>
    <ds:schemaRef ds:uri="http://purl.org/dc/elements/1.1/"/>
    <ds:schemaRef ds:uri="http://schemas.microsoft.com/office/infopath/2007/PartnerControls"/>
    <ds:schemaRef ds:uri="9a9462b1-dfc6-42b2-b48d-cd9bea8aae91"/>
    <ds:schemaRef ds:uri="http://www.w3.org/XML/1998/namespace"/>
    <ds:schemaRef ds:uri="c9eb5134-f0a9-49d4-ac42-b8b66abbf2db"/>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9</vt:i4>
      </vt:variant>
    </vt:vector>
  </HeadingPairs>
  <TitlesOfParts>
    <vt:vector size="10" baseType="lpstr">
      <vt:lpstr>Sheet1</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Talley, Lynn</dc:creator>
  <cp:keywords/>
  <dc:description/>
  <cp:lastModifiedBy>Microsoft Office User</cp:lastModifiedBy>
  <cp:revision/>
  <dcterms:created xsi:type="dcterms:W3CDTF">2021-06-09T18:28:06Z</dcterms:created>
  <dcterms:modified xsi:type="dcterms:W3CDTF">2022-04-01T15:30:58Z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0x0101004ACEFC122E97F246B14BD8F2DDD677CD</vt:lpwstr>
  </property>
</Properties>
</file>