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3D229801-0B1F-734E-8134-1BBF402354B8}" xr6:coauthVersionLast="47" xr6:coauthVersionMax="47" xr10:uidLastSave="{00000000-0000-0000-0000-000000000000}"/>
  <bookViews>
    <workbookView xWindow="0" yWindow="500" windowWidth="28800" windowHeight="12440" xr2:uid="{00000000-000D-0000-FFFF-FFFF00000000}"/>
  </bookViews>
  <sheets>
    <sheet name="Sheet1" sheetId="1" r:id="rId1"/>
  </sheets>
  <definedNames>
    <definedName name="_xlnm._FilterDatabase" localSheetId="0" hidden="1">Sheet1!$A$9:$I$123</definedName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1" i="1" l="1"/>
  <c r="I34" i="1" l="1"/>
  <c r="I84" i="1"/>
  <c r="I83" i="1"/>
  <c r="I89" i="1" l="1"/>
  <c r="I125" i="1"/>
  <c r="I124" i="1"/>
  <c r="I93" i="1" l="1"/>
  <c r="I92" i="1"/>
  <c r="I126" i="1"/>
  <c r="I29" i="1"/>
  <c r="I31" i="1"/>
  <c r="I32" i="1"/>
  <c r="I33" i="1"/>
  <c r="I30" i="1"/>
  <c r="I87" i="1"/>
  <c r="I57" i="1" l="1"/>
  <c r="I59" i="1"/>
  <c r="I69" i="1"/>
  <c r="I55" i="1"/>
  <c r="I54" i="1"/>
  <c r="I53" i="1"/>
  <c r="I52" i="1"/>
  <c r="I85" i="1" l="1"/>
  <c r="I28" i="1" l="1"/>
  <c r="I27" i="1"/>
  <c r="I26" i="1"/>
  <c r="I25" i="1"/>
  <c r="I24" i="1"/>
  <c r="I76" i="1"/>
  <c r="I70" i="1"/>
  <c r="I62" i="1"/>
  <c r="I61" i="1"/>
  <c r="I60" i="1"/>
  <c r="I58" i="1"/>
  <c r="I65" i="1"/>
  <c r="I64" i="1"/>
  <c r="I63" i="1"/>
  <c r="I51" i="1"/>
  <c r="I50" i="1"/>
  <c r="I49" i="1"/>
  <c r="G128" i="1"/>
  <c r="H128" i="1"/>
  <c r="I86" i="1" l="1"/>
  <c r="I122" i="1" l="1"/>
  <c r="I121" i="1"/>
  <c r="I120" i="1"/>
  <c r="I119" i="1"/>
  <c r="I123" i="1"/>
  <c r="I88" i="1" l="1"/>
  <c r="I127" i="1"/>
  <c r="I43" i="1"/>
  <c r="I42" i="1"/>
  <c r="I118" i="1"/>
  <c r="I114" i="1"/>
  <c r="I113" i="1"/>
  <c r="I112" i="1"/>
  <c r="I117" i="1"/>
  <c r="I116" i="1"/>
  <c r="I115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1" i="1"/>
  <c r="I90" i="1"/>
  <c r="I82" i="1"/>
  <c r="I81" i="1"/>
  <c r="I80" i="1"/>
  <c r="I79" i="1"/>
  <c r="I78" i="1"/>
  <c r="I23" i="1"/>
  <c r="I22" i="1"/>
  <c r="I21" i="1"/>
  <c r="I20" i="1"/>
  <c r="I19" i="1"/>
  <c r="I77" i="1"/>
  <c r="I74" i="1"/>
  <c r="I73" i="1"/>
  <c r="I72" i="1"/>
  <c r="I75" i="1"/>
  <c r="I68" i="1"/>
  <c r="I67" i="1"/>
  <c r="I66" i="1"/>
  <c r="I56" i="1"/>
  <c r="I48" i="1"/>
  <c r="I47" i="1"/>
  <c r="I46" i="1"/>
  <c r="I45" i="1"/>
  <c r="I44" i="1"/>
  <c r="I40" i="1"/>
  <c r="I39" i="1"/>
  <c r="I38" i="1"/>
  <c r="I37" i="1"/>
  <c r="I36" i="1"/>
  <c r="I35" i="1"/>
  <c r="I18" i="1"/>
  <c r="I17" i="1"/>
  <c r="I16" i="1"/>
  <c r="I15" i="1"/>
  <c r="I14" i="1"/>
  <c r="I13" i="1"/>
  <c r="I12" i="1"/>
  <c r="I11" i="1"/>
  <c r="I10" i="1"/>
  <c r="I128" i="1" l="1"/>
</calcChain>
</file>

<file path=xl/sharedStrings.xml><?xml version="1.0" encoding="utf-8"?>
<sst xmlns="http://schemas.openxmlformats.org/spreadsheetml/2006/main" count="233" uniqueCount="150">
  <si>
    <t>Function</t>
  </si>
  <si>
    <t>Object</t>
  </si>
  <si>
    <t xml:space="preserve">Account Title </t>
  </si>
  <si>
    <t>FLORIDA DEPARTMENT OF EDUCATION</t>
  </si>
  <si>
    <t>FTE 
Position</t>
  </si>
  <si>
    <t xml:space="preserve">TOTAL </t>
  </si>
  <si>
    <t>Richard Corcoran, Commissioner</t>
  </si>
  <si>
    <t>Page 1 of 1</t>
  </si>
  <si>
    <t xml:space="preserve">Use of 
Funds
Number**  </t>
  </si>
  <si>
    <t>Activity
Number**</t>
  </si>
  <si>
    <t>**Use of Funds Number and Activity Number should align with the activities reported in the LEA ARP Plan, Application and Assurances.</t>
  </si>
  <si>
    <t xml:space="preserve">Amount for 1/3 allocation </t>
  </si>
  <si>
    <t xml:space="preserve">Amount for 2/3 allocation </t>
  </si>
  <si>
    <t xml:space="preserve">Total allocation </t>
  </si>
  <si>
    <t>ARP ESSER BUDGET NARRATIVE FORM</t>
  </si>
  <si>
    <t>ARP ESSER Lump Sum DOE 101</t>
  </si>
  <si>
    <t>TAPS Number 
22A-175</t>
  </si>
  <si>
    <t>Dues and Fees:  CaresNet membership for 22-23 and 23-24 school years (Dr. Sattler)</t>
  </si>
  <si>
    <t>2(S)</t>
  </si>
  <si>
    <t>2(N)</t>
  </si>
  <si>
    <t>Other Certified Personnel:  Salary for teacher on special assignment (TSA) for charter school for 22-23 and 23-24 school year</t>
  </si>
  <si>
    <t>Retirement:  Teacher on special assignment (TSA) for charter school @ 10.82% for 22-23 and 23-24 school year</t>
  </si>
  <si>
    <t>Social Security:  Teacher on special assignment (TSA) for charter school @ 7.65% for 22-23 and 23-24 school year</t>
  </si>
  <si>
    <t>Group Insurance:  Teacher on special assignment (TSA) for charter school @ $5000 per FTE for 22-23 and 23-24 school year</t>
  </si>
  <si>
    <t>Workers Compensation:  Teacher on special assignment (TSA) for charter school @ $100 per FTE for 22-23 and 23-24 school year</t>
  </si>
  <si>
    <t>2(G)</t>
  </si>
  <si>
    <t>2( R)</t>
  </si>
  <si>
    <t>2(K)</t>
  </si>
  <si>
    <t>Other Certified Personnel:  Teacher on special assigment for Truancy Coordinator to monitor student absenteeism for potential truant patterns for 22-23 and 23-24 school year</t>
  </si>
  <si>
    <t>Other Certified Personnel:  Teacher on special assigment working with at-risk and ESE students at Dixie County High School for 22-23 and 23-24 school year</t>
  </si>
  <si>
    <t>Group Insurance: TSA as Truancy Coordinator @ $7200 per FTE for 22-23 and 23-24 school year</t>
  </si>
  <si>
    <t>Workers Compensation: TSA as Truancy Coordinator @ $600 per FTE for 22-23 and 23-24 school year</t>
  </si>
  <si>
    <t>Retirement: TSA as Truancy Coordinator @ 12% for 22-23 and 23-24 school year</t>
  </si>
  <si>
    <t>Social Security:  TSA as Truancy Coordinator @ 7.65% for 22-23 and 23-24 school year</t>
  </si>
  <si>
    <t>Retirement:  Teacher on special assigment working with at-risk and ESE students at Dixie County High School  @ 12% for 22-23 and 23-24 school year</t>
  </si>
  <si>
    <t>Social Security:  Teacher on special assigment working with at-risk and ESE students at Dixie County High School  @ 7.65% for 22-23 and 23-24 school year</t>
  </si>
  <si>
    <t>Group Insurance:  Teacher on special assigment working with at-risk and ESE students at Dixie County High School  @ $7200 per FTE for 22-23 and 23-24 school year</t>
  </si>
  <si>
    <t>Workers Compensation:  Teacher on special assigment working with at-risk and ESE students at Dixie County High School  @ $600 per FTE for 22-23 and 23-24 school year</t>
  </si>
  <si>
    <t>Other Support Personnel:  4 custodial positions (one at each school) for enhanced cleaning measures for the 22-23 and 23-24 school year</t>
  </si>
  <si>
    <t>Retirement: 4 custodial positions @ 12% for the 22-23 and 23-24 school year</t>
  </si>
  <si>
    <t>Social Security: 4 custodial positions @ 7.65% for the 22-23 and 23-24 school year</t>
  </si>
  <si>
    <t>Group Insurance: 4 custodial positions @ $7200 per FTE for the 22-23 and 23-24 school year</t>
  </si>
  <si>
    <t>Workers Compensation: 4 custodial positions @ $600 per FTE for the 22-23 and 23-24 school year</t>
  </si>
  <si>
    <t>Other Support Personnel:  1 custodial position (charter school) for enhanced cleaning measures for the 22-23 and 23-24 school year</t>
  </si>
  <si>
    <t>Retirement: 1 custodial position (charter school) @ 10.82% for the 22-23 and 23-24 school year</t>
  </si>
  <si>
    <t>Social Security: 1 custodial position (charter school) @ 7.65% for the 22-23 and 23-24 school year</t>
  </si>
  <si>
    <t>Group Insurance: 1 custodial position (charter school) @ $5000 per FTE for the 22-23 and 23-24 school year</t>
  </si>
  <si>
    <t>Workers Compensation: 1 custodial position (charter school) @ $100 per FTE for the 22-23 and 23-24 school year</t>
  </si>
  <si>
    <t>KCS TSA summer hours (est. 35 hrs/wk for 6 weeks at $40/hr) for 3 summers (2022, 2023, 2024)</t>
  </si>
  <si>
    <t>Other Certified Personnel:  Elementary Interventionist - AES 1 ELA/1 math; OTE 1 ELA/1 Math (estimated at $43,000 per teacher)</t>
  </si>
  <si>
    <t>Tech-Related Rentals:  Falcon endpoint protection-annual subscription estimated at $4000/year for 21-22, 22-23, and 23-24 school years (300 endpoint users x 10.73 each + annual host support cost $514.80</t>
  </si>
  <si>
    <t xml:space="preserve">Stipends: post and pre planning PD Estimated 4 days in June and 4 days in July (Summer '22, '23, and '24) - Estimated for 80 teachers x 6hrs x 24 days x $35/hr  </t>
  </si>
  <si>
    <t>Periodicals - Scholastic News "Choices" for RRMS Health classes (est. 220 @ $10 + s/h)</t>
  </si>
  <si>
    <t>Tech-related communications:  WiFi access at community center for student usage (12 months @ est. $450/month</t>
  </si>
  <si>
    <t>Retirement: for add'l hrs with ELL families @ 12%</t>
  </si>
  <si>
    <t>Social Security: for add'l hrs with ELL families @ 7.65%</t>
  </si>
  <si>
    <t>2(Q)</t>
  </si>
  <si>
    <t>2(A)</t>
  </si>
  <si>
    <t>2(R)</t>
  </si>
  <si>
    <t>2(F)</t>
  </si>
  <si>
    <t>Other Purchased Services:  Position for data-informed support (contracted through NEFEC) to assist in analyzing data to improve school and student outcomes for all district schools - 25 visits for remaining 21-22 school year and 50 visits per year for 22-23 and 23-24 school years (est. $1000/visit)</t>
  </si>
  <si>
    <t>Retirement - interventionists @ 12%</t>
  </si>
  <si>
    <t>Social Security - interventionists @ 7.65%</t>
  </si>
  <si>
    <t>Group Insurance - interventionists @ $7200 per FTE</t>
  </si>
  <si>
    <t>Workers Compensation - interventionists @ $600 per FTE</t>
  </si>
  <si>
    <t>Classroom Teachers:  Instr. Hourly rate  for extended learning (avg. inst. Hourly rate @ $30/hr) Estimated 75 teachers x 30 hrs x $30/hr (Anderson Elem, Old Town Elem, Ruth Rains Middle)</t>
  </si>
  <si>
    <t>Paraprofessionals: Salary for 4 paras to assist teachers in providing supplemental instruction to address learning loss (Anderson 1.0 FTE; Old Town 1.0 FTE; Ruth Rains Middle 10,0 FTE; Dixie County High 1.0 FTE)</t>
  </si>
  <si>
    <t>Retirement: 4 paras @ 12 %</t>
  </si>
  <si>
    <t>Social Security: 4 paras @ 7.65%</t>
  </si>
  <si>
    <t>Group Insurance: 4 paras @ $7200 per FTE</t>
  </si>
  <si>
    <t>Workers Compensation: 4 paras @ $600 per FTE</t>
  </si>
  <si>
    <t>Social Security: PD stipends @ 7.65%</t>
  </si>
  <si>
    <t>2(J)</t>
  </si>
  <si>
    <t>2(L)</t>
  </si>
  <si>
    <t>Textbooks:  Saxon Phonics kits for supplemental instruction for Anderson Elementary K-2 (initial kits year 22-23 SY and consumable refills for 23-24 SY</t>
  </si>
  <si>
    <t>2(P)</t>
  </si>
  <si>
    <t>Other Certified Personnel:  Salary for school counselor at Dixie County High School</t>
  </si>
  <si>
    <t>Retirement: DCHS school counselor @ 12%</t>
  </si>
  <si>
    <t>Social Security: DCHS school counselor @ 7.65%</t>
  </si>
  <si>
    <t>Group Insurance: DCHS school counselor @ $7200 per FTE</t>
  </si>
  <si>
    <t>Workers Compensation:  DCHS school counselor @ $600 FTE</t>
  </si>
  <si>
    <t>Other Support Personnel:  additional summer hours for 4 custodians (one per school - est. 35 hrs/week for 6 weeks at $11/hr for 3 summers (2022, 2023, 2024)</t>
  </si>
  <si>
    <t>Retirement: for custodial summer hours @ 12%</t>
  </si>
  <si>
    <t>Social Security: for custodial summer hours @ 7.65%</t>
  </si>
  <si>
    <t>Social Security: for (charter) custodial summer hours @ 7.65%</t>
  </si>
  <si>
    <t>Professional and Technical Services:  PD for implementation of BEST standards (2 days @ $3000/day) 3hr training on Rdg/ELA for K-2, 3-5, 6-7, and 8-12</t>
  </si>
  <si>
    <t>Annual Software License:  Track Application and related support services and software - Est. $5000/year for 21-22, 22-23, and 23-24 school years</t>
  </si>
  <si>
    <t>Tech-related rentals: Virtual instruction program as needed for remote learning (for 21-22, 22-23 and 23-24 school years)</t>
  </si>
  <si>
    <t>Other Personal Services:  Subs for paras</t>
  </si>
  <si>
    <t>Social Security:  for para subs @ 7.65%</t>
  </si>
  <si>
    <t>Other Personal Services: Subs for paras attending professional development</t>
  </si>
  <si>
    <t>Social Security: for para subs (when para attends professional development) @ 7.65%</t>
  </si>
  <si>
    <t>Supplies:  BEST ELA Implementation Guide for district-wide digital instructional use in conjunction with BEST standards PD</t>
  </si>
  <si>
    <t>Professional and Technical Services:  vmware production support and subscription service 1 year-service; 6 incident(s) - 24 x 7 x 30 min - onsite-technical (for 2 years)</t>
  </si>
  <si>
    <t>Capitalized Software:  Vmware vSphere v. 7.0 Essentials Plus Kit - 3 host, 2 processors per host (for 2 yrs)</t>
  </si>
  <si>
    <t>Other Materials and Supplies:  Image Storehouse - digitize LEA files in efforts to maximize remote working situations</t>
  </si>
  <si>
    <t>Noncapitalized Computer Hardware: Student chrome books 300 @ est $250 each (includes management license)</t>
  </si>
  <si>
    <t>Noncapitalized Computer Hardware: Teacher laptops for classroom instructional use (est. $700 each)</t>
  </si>
  <si>
    <t>Tech-related Rentals:  Notable - Kami license for district</t>
  </si>
  <si>
    <t>Supplies: Learning Dynamics 4 weeks to Read PK&amp;K Rdg/math curriculum 150 st. rdg kits @ $39 each and 150 st. math kits @ $29 each</t>
  </si>
  <si>
    <t>Other Support Personnel: KCS custodian summer hours (est. 35 hrs/wk for 6 weeks at $11/hr) for 3 summers (2022, 2023, 2024)</t>
  </si>
  <si>
    <t>Other Certified Personnel - additional hours for working with ELL families (est. $40/hr up to 20 hrs/month) 21-22, 22-23, and 23-24 school years</t>
  </si>
  <si>
    <t>Social Security: Social Security for personnel payment for pandemic disaster relief and closing the gap bonus. (union negotiated) @ 7.65%</t>
  </si>
  <si>
    <t>Retirement:  Retirement for 20 teachers to maintain continuity of staff @ 12%</t>
  </si>
  <si>
    <t>Social Security:  Social security for 20 teachers to maintain continuity of staff @ 7.65%</t>
  </si>
  <si>
    <t>Group Insurance:  Insurance for 20 teachers to maintain continuity of staff $7200 per FTE</t>
  </si>
  <si>
    <t>Workers Compensation:  Workers comp for 20 teachers to maintain continuity of staff @ $600 per FTE</t>
  </si>
  <si>
    <t>Classroom Teacher:  Salary for 20 teachers for the 22-23 and 23-24 school years to maintain continuity of staff (Est. average salary-$48,000)</t>
  </si>
  <si>
    <t>Retirement: for (charter) custodial summer hours @ 10.82%</t>
  </si>
  <si>
    <t>Retirement: for KCS TSA summer hours @ 10.82%</t>
  </si>
  <si>
    <t>Social Security: for KCS TSA summer hours @ 7.65%</t>
  </si>
  <si>
    <t>Repairs and Maintenance: Air filters for Kinder Cub School (charter) Six 3pks @ $80 each</t>
  </si>
  <si>
    <t>Annual Software License: Raptor Visitor and Volunteer Management software system</t>
  </si>
  <si>
    <t>Noncapitalized Computer Hardware: Raptor Technologies - printer and scanner for visitor badges and IDs</t>
  </si>
  <si>
    <t>Other Purchased Services:  Raptor (one-time) Implementation and Shipping &amp; Handling Fees</t>
  </si>
  <si>
    <t>Supplies:  Raptor visitor badges (4 rolls/300 badges per roll)</t>
  </si>
  <si>
    <t>Professional and Technical Services:  Volunteer Application Screening (Backgroud Level 1 and 2 Screening)</t>
  </si>
  <si>
    <t>Professional and Technical Services: Monthly virtual cybersecurity/IT support - Engineering support 15 hrs/month @ $215/hr for total of 90 hrs (6 months)</t>
  </si>
  <si>
    <t xml:space="preserve">Capitalized Computer Hardware and Tech-related Infrastructure: PowerEdge R650 Server est. $11,000 </t>
  </si>
  <si>
    <t>Tech-related Rentals: ManagedMethods Cloud Security for students and staff (quote shows subscription term as 12/1/21 - 11/30/23; additional year for est. $9100</t>
  </si>
  <si>
    <t>Annual Software License: estimated cost - ManageEngine Desktop and ADAudit installation fee - 12,092 Desktop AMS Model annual maintenance and support for 300 computers through 2024-$4989;  ADAudit annual maintenance and support for 4 domain controllers - $2268 (Edu/Gov discount -$1934)</t>
  </si>
  <si>
    <t>Other Purchased Services:  Cybersecurity services for 21-22, 22-23, and 23-24 SY.  Services will be provided @ $250/hr for 5 min. hrs each month for 8 months or once 40 hrs is provided each school year.</t>
  </si>
  <si>
    <t xml:space="preserve">Annual Software License: Veeam Backup &amp; Replication Standard for Virtual Machines - 24 months @ $5.38ea = 107.60 </t>
  </si>
  <si>
    <t>Annual Software License:  Annual microsoft agreement for 21-22, 22-23, and 23-24 school years @ est. $14,000/year</t>
  </si>
  <si>
    <t>Repairs and Maintenance: Air filters for LEA for 21-22, 22-23, and 23-24 school years.  Estimates based on previous year expenditures.</t>
  </si>
  <si>
    <t>Non-capitalized Replacements:  HVAC units to improve air quality in school facilities. Estimated 15 units @ $2500/unit</t>
  </si>
  <si>
    <t>Retirement: 1 teacher @ 12%</t>
  </si>
  <si>
    <t>Social security: 1 teacher @ 7.65%</t>
  </si>
  <si>
    <t>Retirement:  for classroom teacher (charter) @ 10.82%</t>
  </si>
  <si>
    <t>Social Security: for classroom teacher (charter) @ 7.65%</t>
  </si>
  <si>
    <t xml:space="preserve">Other Support Personnel:   personnel payment for pandemic disaster relief and closing the gap bonus. (union negotiated) Two payments of $1000 each </t>
  </si>
  <si>
    <t>Other Support Personnel:   personnel payment for pandemic disaster relief and closing the gap bonus. (charter board approved) Two payments of $1000 each x 12 staff members</t>
  </si>
  <si>
    <t>Classroom Teachers:  Classroom teacher for Kinder Cub School (charter) for 22-23 school year</t>
  </si>
  <si>
    <t>Group Insurance: for classroom teacher (charter) @ $5000 per FTE</t>
  </si>
  <si>
    <t>Workers Compensation: for classroom teacher (charter) @ $100 per FTE</t>
  </si>
  <si>
    <t>Miscellaneous: Indirect Cost @ 6.2% (KCS portion $14,797.60)</t>
  </si>
  <si>
    <t>Supplies: general consumable supplies as needed for professional development activities (chart paper, posters, markers, sticky notes) est. $5000 per school per year (22-23 and 23-24) - AES, OTE, RRMS, DCHS</t>
  </si>
  <si>
    <t xml:space="preserve">     Name of Eligible Recipient </t>
  </si>
  <si>
    <r>
      <t xml:space="preserve">A)  </t>
    </r>
    <r>
      <rPr>
        <u/>
        <sz val="11"/>
        <color theme="1"/>
        <rFont val="Arial"/>
        <family val="2"/>
      </rPr>
      <t>Dixie County School District</t>
    </r>
  </si>
  <si>
    <t>Project Number</t>
  </si>
  <si>
    <t xml:space="preserve">B)                                                          </t>
  </si>
  <si>
    <t>Professional and Technical Services:  Summer Mental Health hours provided by Kim Carpenter-Herring, L.C.S.W. (Hourly rates - $140/hr for licensed clinical social worker (maximum of 4 hrs per week); $55/hr for licensed mental health counselors; $35/hr for registered mental health counselor intern (counselor/intern hours combined not to exceed 60 per week)</t>
  </si>
  <si>
    <t>Professional and Technical Services: Linewize and Classwise - web filter</t>
  </si>
  <si>
    <t>Tech-related Rentals: Canvas cloud subscription for RRMS and DCHS for 1 year  (23-24 SY)1250 users @ $7.50</t>
  </si>
  <si>
    <t>Professional and Technical Services: KnowBe4-User Security Awareness Training Diamond Subscription (24 month subscription)</t>
  </si>
  <si>
    <t>Other Purchased Services: Website development, support, and hosting</t>
  </si>
  <si>
    <t>Prof and Tech Services:  PD training/analysis sessions with Glimpse  for 22-23 and 23-24 school years (intial PD 1  @ $1500; 6 sessions @ $2000/session - 3 sessions per school year)</t>
  </si>
  <si>
    <t>Annual Software License:  Glimpse software-an academic resource management program for ROI analysis for 22-23 and 23-24 school year</t>
  </si>
  <si>
    <t>Supplies: General/consumable cleaning and sanitation supplies and PPE for all schools to maintain appropriate cleaning measures during the 22-23 and 23-24 school years</t>
  </si>
  <si>
    <t>Other materials and supplies:  water, pumps, cups for schools since limited water fountain usage due to Covid-19 for 22-23 and 23-24 school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</si>
</sst>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u/>
      <sz val="11"/>
      <color theme="1"/>
      <name val="Arial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right"/>
    </xf>
    <xf numFmtId="0" fontId="6" fillId="0" borderId="0" xfId="0" applyFont="1" applyAlignment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left" vertical="top" wrapText="1"/>
    </xf>
    <xf numFmtId="164" fontId="0" fillId="0" borderId="1" xfId="0" applyNumberForma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top" wrapText="1"/>
    </xf>
    <xf numFmtId="165" fontId="0" fillId="0" borderId="1" xfId="0" applyNumberForma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4" fontId="0" fillId="0" borderId="1" xfId="1" applyNumberFormat="1" applyFont="1" applyBorder="1"/>
    <xf numFmtId="164" fontId="0" fillId="0" borderId="0" xfId="0" applyNumberFormat="1"/>
    <xf numFmtId="0" fontId="0" fillId="0" borderId="1" xfId="0" applyNumberFormat="1" applyFill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3" xfId="0" applyNumberFormat="1" applyBorder="1" applyAlignment="1"/>
    <xf numFmtId="164" fontId="0" fillId="0" borderId="0" xfId="0" applyNumberFormat="1" applyAlignment="1"/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left" vertical="top" wrapText="1"/>
    </xf>
    <xf numFmtId="165" fontId="0" fillId="3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DE3F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129</xdr:row>
      <xdr:rowOff>1077</xdr:rowOff>
    </xdr:from>
    <xdr:to>
      <xdr:col>8</xdr:col>
      <xdr:colOff>950594</xdr:colOff>
      <xdr:row>131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7811577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3"/>
  <sheetViews>
    <sheetView tabSelected="1" workbookViewId="0">
      <selection activeCell="I9" sqref="I9"/>
    </sheetView>
  </sheetViews>
  <sheetFormatPr baseColWidth="10" defaultColWidth="8.83203125" defaultRowHeight="15" x14ac:dyDescent="0.2"/>
  <cols>
    <col min="1" max="1" width="11" bestFit="1" customWidth="1"/>
    <col min="2" max="2" width="7.1640625" customWidth="1"/>
    <col min="3" max="3" width="10.1640625" customWidth="1"/>
    <col min="4" max="4" width="9.6640625" customWidth="1"/>
    <col min="5" max="5" width="42.6640625" customWidth="1"/>
    <col min="6" max="6" width="8.1640625" bestFit="1" customWidth="1"/>
    <col min="7" max="9" width="21.5" customWidth="1"/>
    <col min="11" max="11" width="11.1640625" customWidth="1"/>
    <col min="12" max="12" width="9.1640625" customWidth="1"/>
  </cols>
  <sheetData>
    <row r="1" spans="1:11" ht="15" customHeight="1" x14ac:dyDescent="0.2">
      <c r="A1" s="40" t="s">
        <v>138</v>
      </c>
      <c r="B1" s="40"/>
      <c r="C1" s="40"/>
      <c r="D1" s="40"/>
      <c r="H1" s="35" t="s">
        <v>16</v>
      </c>
      <c r="I1" s="36"/>
    </row>
    <row r="2" spans="1:11" ht="18" customHeight="1" x14ac:dyDescent="0.2">
      <c r="A2" s="40" t="s">
        <v>137</v>
      </c>
      <c r="B2" s="40"/>
      <c r="C2" s="40"/>
      <c r="D2" s="40"/>
      <c r="H2" s="36"/>
      <c r="I2" s="36"/>
    </row>
    <row r="3" spans="1:11" ht="15" customHeight="1" x14ac:dyDescent="0.2">
      <c r="A3" s="41" t="s">
        <v>140</v>
      </c>
      <c r="B3" s="41"/>
      <c r="C3" s="41"/>
      <c r="D3" s="41"/>
      <c r="H3" s="36"/>
      <c r="I3" s="36"/>
    </row>
    <row r="4" spans="1:11" x14ac:dyDescent="0.2">
      <c r="A4" s="40" t="s">
        <v>139</v>
      </c>
      <c r="B4" s="40"/>
      <c r="C4" s="40"/>
      <c r="D4" s="40"/>
    </row>
    <row r="6" spans="1:11" ht="23.25" customHeight="1" x14ac:dyDescent="0.25">
      <c r="A6" s="39" t="s">
        <v>3</v>
      </c>
      <c r="B6" s="39"/>
      <c r="C6" s="39"/>
      <c r="D6" s="39"/>
      <c r="E6" s="39"/>
      <c r="F6" s="39"/>
      <c r="G6" s="39"/>
      <c r="H6" s="39"/>
      <c r="I6" s="39"/>
    </row>
    <row r="7" spans="1:11" ht="23.25" customHeight="1" x14ac:dyDescent="0.25">
      <c r="A7" s="39" t="s">
        <v>14</v>
      </c>
      <c r="B7" s="39"/>
      <c r="C7" s="39"/>
      <c r="D7" s="39"/>
      <c r="E7" s="39"/>
      <c r="F7" s="39"/>
      <c r="G7" s="39"/>
      <c r="H7" s="39"/>
      <c r="I7" s="39"/>
    </row>
    <row r="9" spans="1:11" ht="43" x14ac:dyDescent="0.2">
      <c r="A9" s="1" t="s">
        <v>0</v>
      </c>
      <c r="B9" s="1" t="s">
        <v>1</v>
      </c>
      <c r="C9" s="2" t="s">
        <v>8</v>
      </c>
      <c r="D9" s="2" t="s">
        <v>9</v>
      </c>
      <c r="E9" s="1" t="s">
        <v>2</v>
      </c>
      <c r="F9" s="2" t="s">
        <v>4</v>
      </c>
      <c r="G9" s="2" t="s">
        <v>12</v>
      </c>
      <c r="H9" s="7" t="s">
        <v>11</v>
      </c>
      <c r="I9" s="8" t="s">
        <v>13</v>
      </c>
      <c r="K9" s="21"/>
    </row>
    <row r="10" spans="1:11" ht="78" customHeight="1" x14ac:dyDescent="0.2">
      <c r="A10" s="3">
        <v>5100</v>
      </c>
      <c r="B10" s="13">
        <v>120</v>
      </c>
      <c r="C10" s="3">
        <v>1</v>
      </c>
      <c r="D10" s="3">
        <v>1</v>
      </c>
      <c r="E10" s="9" t="s">
        <v>65</v>
      </c>
      <c r="F10" s="17">
        <v>3</v>
      </c>
      <c r="G10" s="11">
        <v>130000</v>
      </c>
      <c r="H10" s="10">
        <v>0</v>
      </c>
      <c r="I10" s="10">
        <f t="shared" ref="I10:I12" si="0">SUM(G10:H10)</f>
        <v>130000</v>
      </c>
    </row>
    <row r="11" spans="1:11" ht="20.25" customHeight="1" x14ac:dyDescent="0.2">
      <c r="A11" s="3">
        <v>5100</v>
      </c>
      <c r="B11" s="13">
        <v>210</v>
      </c>
      <c r="C11" s="3">
        <v>1</v>
      </c>
      <c r="D11" s="3">
        <v>1</v>
      </c>
      <c r="E11" s="9" t="s">
        <v>126</v>
      </c>
      <c r="F11" s="15">
        <v>0</v>
      </c>
      <c r="G11" s="11">
        <v>15600</v>
      </c>
      <c r="H11" s="10">
        <v>0</v>
      </c>
      <c r="I11" s="10">
        <f t="shared" si="0"/>
        <v>15600</v>
      </c>
    </row>
    <row r="12" spans="1:11" ht="20.25" customHeight="1" x14ac:dyDescent="0.2">
      <c r="A12" s="3">
        <v>5100</v>
      </c>
      <c r="B12" s="13">
        <v>220</v>
      </c>
      <c r="C12" s="3">
        <v>1</v>
      </c>
      <c r="D12" s="3">
        <v>1</v>
      </c>
      <c r="E12" s="9" t="s">
        <v>127</v>
      </c>
      <c r="F12" s="15">
        <v>0</v>
      </c>
      <c r="G12" s="11">
        <v>10000</v>
      </c>
      <c r="H12" s="10">
        <v>0</v>
      </c>
      <c r="I12" s="10">
        <f t="shared" si="0"/>
        <v>10000</v>
      </c>
    </row>
    <row r="13" spans="1:11" ht="111.75" customHeight="1" x14ac:dyDescent="0.2">
      <c r="A13" s="13">
        <v>6400</v>
      </c>
      <c r="B13" s="13">
        <v>390</v>
      </c>
      <c r="C13" s="13">
        <v>2</v>
      </c>
      <c r="D13" s="13">
        <v>1</v>
      </c>
      <c r="E13" s="16" t="s">
        <v>60</v>
      </c>
      <c r="F13" s="17">
        <v>0</v>
      </c>
      <c r="G13" s="18">
        <v>125000</v>
      </c>
      <c r="H13" s="19">
        <v>0</v>
      </c>
      <c r="I13" s="19">
        <f>SUM(G13:H13)</f>
        <v>125000</v>
      </c>
    </row>
    <row r="14" spans="1:11" ht="54" customHeight="1" x14ac:dyDescent="0.2">
      <c r="A14" s="3">
        <v>5100</v>
      </c>
      <c r="B14" s="13">
        <v>130</v>
      </c>
      <c r="C14" s="3">
        <v>3</v>
      </c>
      <c r="D14" s="3">
        <v>1</v>
      </c>
      <c r="E14" s="9" t="s">
        <v>49</v>
      </c>
      <c r="F14" s="15">
        <v>4</v>
      </c>
      <c r="G14" s="11">
        <v>229334</v>
      </c>
      <c r="H14" s="10">
        <v>114666</v>
      </c>
      <c r="I14" s="10">
        <f t="shared" ref="I14:I54" si="1">SUM(G14:H14)</f>
        <v>344000</v>
      </c>
    </row>
    <row r="15" spans="1:11" ht="20.25" customHeight="1" x14ac:dyDescent="0.2">
      <c r="A15" s="3">
        <v>5100</v>
      </c>
      <c r="B15" s="13">
        <v>210</v>
      </c>
      <c r="C15" s="3">
        <v>3</v>
      </c>
      <c r="D15" s="3">
        <v>1</v>
      </c>
      <c r="E15" s="9" t="s">
        <v>61</v>
      </c>
      <c r="F15" s="15">
        <v>0</v>
      </c>
      <c r="G15" s="11">
        <v>27521</v>
      </c>
      <c r="H15" s="10">
        <v>13760</v>
      </c>
      <c r="I15" s="10">
        <f t="shared" si="1"/>
        <v>41281</v>
      </c>
    </row>
    <row r="16" spans="1:11" ht="20.25" customHeight="1" x14ac:dyDescent="0.2">
      <c r="A16" s="3">
        <v>5100</v>
      </c>
      <c r="B16" s="13">
        <v>220</v>
      </c>
      <c r="C16" s="3">
        <v>3</v>
      </c>
      <c r="D16" s="3">
        <v>1</v>
      </c>
      <c r="E16" s="9" t="s">
        <v>62</v>
      </c>
      <c r="F16" s="15">
        <v>0</v>
      </c>
      <c r="G16" s="11">
        <v>17545</v>
      </c>
      <c r="H16" s="10">
        <v>8772</v>
      </c>
      <c r="I16" s="10">
        <f t="shared" si="1"/>
        <v>26317</v>
      </c>
    </row>
    <row r="17" spans="1:11" ht="30" customHeight="1" x14ac:dyDescent="0.2">
      <c r="A17" s="3">
        <v>5100</v>
      </c>
      <c r="B17" s="13">
        <v>230</v>
      </c>
      <c r="C17" s="3">
        <v>3</v>
      </c>
      <c r="D17" s="3">
        <v>1</v>
      </c>
      <c r="E17" s="9" t="s">
        <v>63</v>
      </c>
      <c r="F17" s="15">
        <v>0</v>
      </c>
      <c r="G17" s="11">
        <v>19200</v>
      </c>
      <c r="H17" s="10">
        <v>9600</v>
      </c>
      <c r="I17" s="10">
        <f t="shared" si="1"/>
        <v>28800</v>
      </c>
    </row>
    <row r="18" spans="1:11" ht="30" customHeight="1" x14ac:dyDescent="0.2">
      <c r="A18" s="3">
        <v>5100</v>
      </c>
      <c r="B18" s="13">
        <v>240</v>
      </c>
      <c r="C18" s="3">
        <v>3</v>
      </c>
      <c r="D18" s="3">
        <v>1</v>
      </c>
      <c r="E18" s="9" t="s">
        <v>64</v>
      </c>
      <c r="F18" s="15">
        <v>0</v>
      </c>
      <c r="G18" s="11">
        <v>1600</v>
      </c>
      <c r="H18" s="10">
        <v>800</v>
      </c>
      <c r="I18" s="10">
        <f t="shared" si="1"/>
        <v>2400</v>
      </c>
    </row>
    <row r="19" spans="1:11" ht="47.25" customHeight="1" x14ac:dyDescent="0.2">
      <c r="A19" s="13">
        <v>5100</v>
      </c>
      <c r="B19" s="13">
        <v>130</v>
      </c>
      <c r="C19" s="13">
        <v>4</v>
      </c>
      <c r="D19" s="13">
        <v>1</v>
      </c>
      <c r="E19" s="16" t="s">
        <v>20</v>
      </c>
      <c r="F19" s="17">
        <v>1</v>
      </c>
      <c r="G19" s="18">
        <v>76666.67</v>
      </c>
      <c r="H19" s="19">
        <v>38333.33</v>
      </c>
      <c r="I19" s="19">
        <f t="shared" ref="I19:I33" si="2">SUM(G19:H19)</f>
        <v>115000</v>
      </c>
    </row>
    <row r="20" spans="1:11" ht="47.25" customHeight="1" x14ac:dyDescent="0.2">
      <c r="A20" s="13">
        <v>5100</v>
      </c>
      <c r="B20" s="13">
        <v>210</v>
      </c>
      <c r="C20" s="13">
        <v>4</v>
      </c>
      <c r="D20" s="13">
        <v>1</v>
      </c>
      <c r="E20" s="16" t="s">
        <v>21</v>
      </c>
      <c r="F20" s="17">
        <v>0</v>
      </c>
      <c r="G20" s="18">
        <v>8300</v>
      </c>
      <c r="H20" s="19">
        <v>4150</v>
      </c>
      <c r="I20" s="19">
        <f t="shared" si="2"/>
        <v>12450</v>
      </c>
    </row>
    <row r="21" spans="1:11" ht="47.25" customHeight="1" x14ac:dyDescent="0.2">
      <c r="A21" s="13">
        <v>5100</v>
      </c>
      <c r="B21" s="13">
        <v>220</v>
      </c>
      <c r="C21" s="13">
        <v>4</v>
      </c>
      <c r="D21" s="13">
        <v>1</v>
      </c>
      <c r="E21" s="16" t="s">
        <v>22</v>
      </c>
      <c r="F21" s="17">
        <v>0</v>
      </c>
      <c r="G21" s="18">
        <v>5870</v>
      </c>
      <c r="H21" s="19">
        <v>3000</v>
      </c>
      <c r="I21" s="19">
        <f t="shared" si="2"/>
        <v>8870</v>
      </c>
    </row>
    <row r="22" spans="1:11" ht="47.25" customHeight="1" x14ac:dyDescent="0.2">
      <c r="A22" s="13">
        <v>5100</v>
      </c>
      <c r="B22" s="13">
        <v>230</v>
      </c>
      <c r="C22" s="13">
        <v>4</v>
      </c>
      <c r="D22" s="13">
        <v>1</v>
      </c>
      <c r="E22" s="16" t="s">
        <v>23</v>
      </c>
      <c r="F22" s="17">
        <v>0</v>
      </c>
      <c r="G22" s="18">
        <v>6667</v>
      </c>
      <c r="H22" s="19">
        <v>3334</v>
      </c>
      <c r="I22" s="19">
        <f t="shared" si="2"/>
        <v>10001</v>
      </c>
    </row>
    <row r="23" spans="1:11" ht="47.25" customHeight="1" x14ac:dyDescent="0.2">
      <c r="A23" s="13">
        <v>5100</v>
      </c>
      <c r="B23" s="13">
        <v>240</v>
      </c>
      <c r="C23" s="13">
        <v>4</v>
      </c>
      <c r="D23" s="13">
        <v>1</v>
      </c>
      <c r="E23" s="16" t="s">
        <v>24</v>
      </c>
      <c r="F23" s="17">
        <v>0</v>
      </c>
      <c r="G23" s="18">
        <v>134</v>
      </c>
      <c r="H23" s="19">
        <v>67</v>
      </c>
      <c r="I23" s="19">
        <f t="shared" si="2"/>
        <v>201</v>
      </c>
      <c r="J23" s="26"/>
      <c r="K23" s="27"/>
    </row>
    <row r="24" spans="1:11" ht="47.25" customHeight="1" x14ac:dyDescent="0.2">
      <c r="A24" s="3">
        <v>5100</v>
      </c>
      <c r="B24" s="3">
        <v>120</v>
      </c>
      <c r="C24" s="3">
        <v>5</v>
      </c>
      <c r="D24" s="3">
        <v>1</v>
      </c>
      <c r="E24" s="9" t="s">
        <v>107</v>
      </c>
      <c r="F24" s="15">
        <v>20</v>
      </c>
      <c r="G24" s="11">
        <v>960000</v>
      </c>
      <c r="H24" s="10">
        <v>960000</v>
      </c>
      <c r="I24" s="10">
        <f t="shared" si="2"/>
        <v>1920000</v>
      </c>
      <c r="J24" s="25"/>
      <c r="K24" s="24"/>
    </row>
    <row r="25" spans="1:11" ht="33.75" customHeight="1" x14ac:dyDescent="0.2">
      <c r="A25" s="3">
        <v>5100</v>
      </c>
      <c r="B25" s="3">
        <v>210</v>
      </c>
      <c r="C25" s="3">
        <v>5</v>
      </c>
      <c r="D25" s="3">
        <v>1</v>
      </c>
      <c r="E25" s="9" t="s">
        <v>103</v>
      </c>
      <c r="F25" s="15">
        <v>0</v>
      </c>
      <c r="G25" s="11">
        <v>115200</v>
      </c>
      <c r="H25" s="10">
        <v>115200</v>
      </c>
      <c r="I25" s="10">
        <f t="shared" si="2"/>
        <v>230400</v>
      </c>
      <c r="J25" s="25"/>
      <c r="K25" s="24"/>
    </row>
    <row r="26" spans="1:11" ht="33.75" customHeight="1" x14ac:dyDescent="0.2">
      <c r="A26" s="3">
        <v>5100</v>
      </c>
      <c r="B26" s="3">
        <v>220</v>
      </c>
      <c r="C26" s="3">
        <v>5</v>
      </c>
      <c r="D26" s="3">
        <v>1</v>
      </c>
      <c r="E26" s="9" t="s">
        <v>104</v>
      </c>
      <c r="F26" s="15">
        <v>0</v>
      </c>
      <c r="G26" s="11">
        <v>73440</v>
      </c>
      <c r="H26" s="10">
        <v>73440</v>
      </c>
      <c r="I26" s="10">
        <f t="shared" si="2"/>
        <v>146880</v>
      </c>
      <c r="J26" s="25"/>
      <c r="K26" s="24"/>
    </row>
    <row r="27" spans="1:11" ht="33.75" customHeight="1" x14ac:dyDescent="0.2">
      <c r="A27" s="3">
        <v>5100</v>
      </c>
      <c r="B27" s="3">
        <v>230</v>
      </c>
      <c r="C27" s="3">
        <v>5</v>
      </c>
      <c r="D27" s="3">
        <v>1</v>
      </c>
      <c r="E27" s="9" t="s">
        <v>105</v>
      </c>
      <c r="F27" s="15">
        <v>0</v>
      </c>
      <c r="G27" s="11">
        <v>144000</v>
      </c>
      <c r="H27" s="10">
        <v>144000</v>
      </c>
      <c r="I27" s="10">
        <f t="shared" si="2"/>
        <v>288000</v>
      </c>
      <c r="J27" s="25"/>
      <c r="K27" s="24"/>
    </row>
    <row r="28" spans="1:11" ht="47.25" customHeight="1" x14ac:dyDescent="0.2">
      <c r="A28" s="3">
        <v>5100</v>
      </c>
      <c r="B28" s="3">
        <v>240</v>
      </c>
      <c r="C28" s="3">
        <v>5</v>
      </c>
      <c r="D28" s="3">
        <v>1</v>
      </c>
      <c r="E28" s="9" t="s">
        <v>106</v>
      </c>
      <c r="F28" s="15">
        <v>0</v>
      </c>
      <c r="G28" s="11">
        <v>12000</v>
      </c>
      <c r="H28" s="10">
        <v>12000</v>
      </c>
      <c r="I28" s="10">
        <f t="shared" si="2"/>
        <v>24000</v>
      </c>
      <c r="J28" s="25"/>
      <c r="K28" s="24"/>
    </row>
    <row r="29" spans="1:11" ht="49.5" customHeight="1" x14ac:dyDescent="0.2">
      <c r="A29" s="13">
        <v>5100</v>
      </c>
      <c r="B29" s="13">
        <v>120</v>
      </c>
      <c r="C29" s="13">
        <v>6</v>
      </c>
      <c r="D29" s="13">
        <v>1</v>
      </c>
      <c r="E29" s="16" t="s">
        <v>132</v>
      </c>
      <c r="F29" s="17">
        <v>1</v>
      </c>
      <c r="G29" s="18">
        <v>45010</v>
      </c>
      <c r="H29" s="19">
        <v>0</v>
      </c>
      <c r="I29" s="19">
        <f t="shared" si="2"/>
        <v>45010</v>
      </c>
      <c r="J29" s="25"/>
      <c r="K29" s="24"/>
    </row>
    <row r="30" spans="1:11" ht="31.5" customHeight="1" x14ac:dyDescent="0.2">
      <c r="A30" s="13">
        <v>5100</v>
      </c>
      <c r="B30" s="13">
        <v>210</v>
      </c>
      <c r="C30" s="13">
        <v>6</v>
      </c>
      <c r="D30" s="13">
        <v>1</v>
      </c>
      <c r="E30" s="16" t="s">
        <v>128</v>
      </c>
      <c r="F30" s="17">
        <v>0</v>
      </c>
      <c r="G30" s="18">
        <v>4871</v>
      </c>
      <c r="H30" s="19">
        <v>0</v>
      </c>
      <c r="I30" s="19">
        <f t="shared" si="2"/>
        <v>4871</v>
      </c>
      <c r="J30" s="25"/>
      <c r="K30" s="24"/>
    </row>
    <row r="31" spans="1:11" ht="31.5" customHeight="1" x14ac:dyDescent="0.2">
      <c r="A31" s="13">
        <v>5100</v>
      </c>
      <c r="B31" s="13">
        <v>220</v>
      </c>
      <c r="C31" s="13">
        <v>6</v>
      </c>
      <c r="D31" s="13">
        <v>1</v>
      </c>
      <c r="E31" s="16" t="s">
        <v>129</v>
      </c>
      <c r="F31" s="17">
        <v>0</v>
      </c>
      <c r="G31" s="18">
        <v>3444</v>
      </c>
      <c r="H31" s="19">
        <v>0</v>
      </c>
      <c r="I31" s="19">
        <f t="shared" si="2"/>
        <v>3444</v>
      </c>
      <c r="J31" s="25"/>
      <c r="K31" s="24"/>
    </row>
    <row r="32" spans="1:11" ht="31.5" customHeight="1" x14ac:dyDescent="0.2">
      <c r="A32" s="13">
        <v>5100</v>
      </c>
      <c r="B32" s="13">
        <v>230</v>
      </c>
      <c r="C32" s="13">
        <v>6</v>
      </c>
      <c r="D32" s="13">
        <v>1</v>
      </c>
      <c r="E32" s="16" t="s">
        <v>133</v>
      </c>
      <c r="F32" s="17">
        <v>0</v>
      </c>
      <c r="G32" s="18">
        <v>5000</v>
      </c>
      <c r="H32" s="19">
        <v>0</v>
      </c>
      <c r="I32" s="19">
        <f t="shared" si="2"/>
        <v>5000</v>
      </c>
      <c r="J32" s="25"/>
      <c r="K32" s="24"/>
    </row>
    <row r="33" spans="1:11" ht="31.5" customHeight="1" x14ac:dyDescent="0.2">
      <c r="A33" s="13">
        <v>5100</v>
      </c>
      <c r="B33" s="13">
        <v>240</v>
      </c>
      <c r="C33" s="13">
        <v>6</v>
      </c>
      <c r="D33" s="13">
        <v>1</v>
      </c>
      <c r="E33" s="16" t="s">
        <v>134</v>
      </c>
      <c r="F33" s="17">
        <v>0</v>
      </c>
      <c r="G33" s="18">
        <v>100</v>
      </c>
      <c r="H33" s="19">
        <v>0</v>
      </c>
      <c r="I33" s="19">
        <f t="shared" si="2"/>
        <v>100</v>
      </c>
      <c r="J33" s="25"/>
      <c r="K33" s="24"/>
    </row>
    <row r="34" spans="1:11" ht="81" customHeight="1" x14ac:dyDescent="0.2">
      <c r="A34" s="3">
        <v>5100</v>
      </c>
      <c r="B34" s="13">
        <v>150</v>
      </c>
      <c r="C34" s="3">
        <v>1</v>
      </c>
      <c r="D34" s="3" t="s">
        <v>57</v>
      </c>
      <c r="E34" s="9" t="s">
        <v>66</v>
      </c>
      <c r="F34" s="15">
        <v>4</v>
      </c>
      <c r="G34" s="11">
        <v>132000</v>
      </c>
      <c r="H34" s="11">
        <v>0</v>
      </c>
      <c r="I34" s="10">
        <f t="shared" si="1"/>
        <v>132000</v>
      </c>
    </row>
    <row r="35" spans="1:11" ht="20.25" customHeight="1" x14ac:dyDescent="0.2">
      <c r="A35" s="3">
        <v>5100</v>
      </c>
      <c r="B35" s="13">
        <v>210</v>
      </c>
      <c r="C35" s="3">
        <v>1</v>
      </c>
      <c r="D35" s="3" t="s">
        <v>57</v>
      </c>
      <c r="E35" s="9" t="s">
        <v>67</v>
      </c>
      <c r="F35" s="15">
        <v>0</v>
      </c>
      <c r="G35" s="11">
        <v>15840</v>
      </c>
      <c r="H35" s="11">
        <v>0</v>
      </c>
      <c r="I35" s="10">
        <f t="shared" si="1"/>
        <v>15840</v>
      </c>
    </row>
    <row r="36" spans="1:11" ht="20.25" customHeight="1" x14ac:dyDescent="0.2">
      <c r="A36" s="3">
        <v>5100</v>
      </c>
      <c r="B36" s="13">
        <v>220</v>
      </c>
      <c r="C36" s="3">
        <v>1</v>
      </c>
      <c r="D36" s="3" t="s">
        <v>57</v>
      </c>
      <c r="E36" s="9" t="s">
        <v>68</v>
      </c>
      <c r="F36" s="15">
        <v>0</v>
      </c>
      <c r="G36" s="11">
        <v>10098</v>
      </c>
      <c r="H36" s="11">
        <v>0</v>
      </c>
      <c r="I36" s="10">
        <f t="shared" si="1"/>
        <v>10098</v>
      </c>
    </row>
    <row r="37" spans="1:11" ht="20.25" customHeight="1" x14ac:dyDescent="0.2">
      <c r="A37" s="3">
        <v>5100</v>
      </c>
      <c r="B37" s="13">
        <v>230</v>
      </c>
      <c r="C37" s="3">
        <v>1</v>
      </c>
      <c r="D37" s="3" t="s">
        <v>57</v>
      </c>
      <c r="E37" s="9" t="s">
        <v>69</v>
      </c>
      <c r="F37" s="15">
        <v>0</v>
      </c>
      <c r="G37" s="11">
        <v>28800</v>
      </c>
      <c r="H37" s="10">
        <v>0</v>
      </c>
      <c r="I37" s="10">
        <f t="shared" si="1"/>
        <v>28800</v>
      </c>
    </row>
    <row r="38" spans="1:11" ht="20.25" customHeight="1" x14ac:dyDescent="0.2">
      <c r="A38" s="3">
        <v>5100</v>
      </c>
      <c r="B38" s="13">
        <v>240</v>
      </c>
      <c r="C38" s="3">
        <v>1</v>
      </c>
      <c r="D38" s="3" t="s">
        <v>57</v>
      </c>
      <c r="E38" s="9" t="s">
        <v>70</v>
      </c>
      <c r="F38" s="15">
        <v>0</v>
      </c>
      <c r="G38" s="11">
        <v>2400</v>
      </c>
      <c r="H38" s="10">
        <v>0</v>
      </c>
      <c r="I38" s="10">
        <f t="shared" si="1"/>
        <v>2400</v>
      </c>
    </row>
    <row r="39" spans="1:11" ht="63.75" customHeight="1" x14ac:dyDescent="0.2">
      <c r="A39" s="3">
        <v>6400</v>
      </c>
      <c r="B39" s="13">
        <v>120</v>
      </c>
      <c r="C39" s="3">
        <v>2</v>
      </c>
      <c r="D39" s="3" t="s">
        <v>57</v>
      </c>
      <c r="E39" s="9" t="s">
        <v>51</v>
      </c>
      <c r="F39" s="15">
        <v>0</v>
      </c>
      <c r="G39" s="11">
        <v>268800</v>
      </c>
      <c r="H39" s="10">
        <v>134400</v>
      </c>
      <c r="I39" s="10">
        <f t="shared" si="1"/>
        <v>403200</v>
      </c>
    </row>
    <row r="40" spans="1:11" ht="21.75" customHeight="1" x14ac:dyDescent="0.2">
      <c r="A40" s="3">
        <v>6400</v>
      </c>
      <c r="B40" s="13">
        <v>220</v>
      </c>
      <c r="C40" s="3">
        <v>2</v>
      </c>
      <c r="D40" s="3" t="s">
        <v>57</v>
      </c>
      <c r="E40" s="9" t="s">
        <v>71</v>
      </c>
      <c r="F40" s="15">
        <v>0</v>
      </c>
      <c r="G40" s="11">
        <v>20564</v>
      </c>
      <c r="H40" s="10">
        <v>10282</v>
      </c>
      <c r="I40" s="10">
        <f t="shared" si="1"/>
        <v>30846</v>
      </c>
    </row>
    <row r="41" spans="1:11" ht="78" customHeight="1" x14ac:dyDescent="0.2">
      <c r="A41" s="28">
        <v>6400</v>
      </c>
      <c r="B41" s="28">
        <v>510</v>
      </c>
      <c r="C41" s="28">
        <v>3</v>
      </c>
      <c r="D41" s="28" t="s">
        <v>57</v>
      </c>
      <c r="E41" s="29" t="s">
        <v>136</v>
      </c>
      <c r="F41" s="30">
        <v>0</v>
      </c>
      <c r="G41" s="31">
        <v>30359.84</v>
      </c>
      <c r="H41" s="32">
        <v>9627.56</v>
      </c>
      <c r="I41" s="32">
        <f>SUM(G41:H41)</f>
        <v>39987.4</v>
      </c>
    </row>
    <row r="42" spans="1:11" ht="65.25" customHeight="1" x14ac:dyDescent="0.2">
      <c r="A42" s="3">
        <v>6400</v>
      </c>
      <c r="B42" s="3">
        <v>310</v>
      </c>
      <c r="C42" s="3">
        <v>4</v>
      </c>
      <c r="D42" s="3" t="s">
        <v>57</v>
      </c>
      <c r="E42" s="9" t="s">
        <v>85</v>
      </c>
      <c r="F42" s="15">
        <v>0</v>
      </c>
      <c r="G42" s="11">
        <v>6000</v>
      </c>
      <c r="H42" s="10">
        <v>0</v>
      </c>
      <c r="I42" s="10">
        <f>SUM(G42:H42)</f>
        <v>6000</v>
      </c>
    </row>
    <row r="43" spans="1:11" ht="48" customHeight="1" x14ac:dyDescent="0.2">
      <c r="A43" s="3">
        <v>6400</v>
      </c>
      <c r="B43" s="3">
        <v>510</v>
      </c>
      <c r="C43" s="3">
        <v>5</v>
      </c>
      <c r="D43" s="3" t="s">
        <v>57</v>
      </c>
      <c r="E43" s="9" t="s">
        <v>92</v>
      </c>
      <c r="F43" s="15">
        <v>0</v>
      </c>
      <c r="G43" s="11">
        <v>660</v>
      </c>
      <c r="H43" s="10">
        <v>0</v>
      </c>
      <c r="I43" s="10">
        <f>SUM(G43:H43)</f>
        <v>660</v>
      </c>
    </row>
    <row r="44" spans="1:11" ht="59.25" customHeight="1" x14ac:dyDescent="0.2">
      <c r="A44" s="3">
        <v>5100</v>
      </c>
      <c r="B44" s="13">
        <v>130</v>
      </c>
      <c r="C44" s="3">
        <v>1</v>
      </c>
      <c r="D44" s="3" t="s">
        <v>59</v>
      </c>
      <c r="E44" s="9" t="s">
        <v>29</v>
      </c>
      <c r="F44" s="3">
        <v>0.5</v>
      </c>
      <c r="G44" s="11">
        <v>34667</v>
      </c>
      <c r="H44" s="10">
        <v>17333</v>
      </c>
      <c r="I44" s="10">
        <f t="shared" si="1"/>
        <v>52000</v>
      </c>
    </row>
    <row r="45" spans="1:11" ht="59.25" customHeight="1" x14ac:dyDescent="0.2">
      <c r="A45" s="3">
        <v>5100</v>
      </c>
      <c r="B45" s="13">
        <v>210</v>
      </c>
      <c r="C45" s="3">
        <v>1</v>
      </c>
      <c r="D45" s="3" t="s">
        <v>59</v>
      </c>
      <c r="E45" s="9" t="s">
        <v>34</v>
      </c>
      <c r="F45" s="15">
        <v>0</v>
      </c>
      <c r="G45" s="11">
        <v>4200</v>
      </c>
      <c r="H45" s="10">
        <v>2100</v>
      </c>
      <c r="I45" s="10">
        <f t="shared" si="1"/>
        <v>6300</v>
      </c>
    </row>
    <row r="46" spans="1:11" ht="59.25" customHeight="1" x14ac:dyDescent="0.2">
      <c r="A46" s="3">
        <v>5100</v>
      </c>
      <c r="B46" s="13">
        <v>220</v>
      </c>
      <c r="C46" s="3">
        <v>1</v>
      </c>
      <c r="D46" s="3" t="s">
        <v>59</v>
      </c>
      <c r="E46" s="9" t="s">
        <v>35</v>
      </c>
      <c r="F46" s="15">
        <v>0</v>
      </c>
      <c r="G46" s="11">
        <v>2660</v>
      </c>
      <c r="H46" s="10">
        <v>1330</v>
      </c>
      <c r="I46" s="10">
        <f t="shared" si="1"/>
        <v>3990</v>
      </c>
    </row>
    <row r="47" spans="1:11" ht="59.25" customHeight="1" x14ac:dyDescent="0.2">
      <c r="A47" s="3">
        <v>5100</v>
      </c>
      <c r="B47" s="13">
        <v>230</v>
      </c>
      <c r="C47" s="3">
        <v>1</v>
      </c>
      <c r="D47" s="3" t="s">
        <v>59</v>
      </c>
      <c r="E47" s="9" t="s">
        <v>36</v>
      </c>
      <c r="F47" s="15">
        <v>0</v>
      </c>
      <c r="G47" s="11">
        <v>9600</v>
      </c>
      <c r="H47" s="10">
        <v>4800</v>
      </c>
      <c r="I47" s="10">
        <f t="shared" si="1"/>
        <v>14400</v>
      </c>
    </row>
    <row r="48" spans="1:11" ht="59.25" customHeight="1" x14ac:dyDescent="0.2">
      <c r="A48" s="3">
        <v>5100</v>
      </c>
      <c r="B48" s="13">
        <v>240</v>
      </c>
      <c r="C48" s="3">
        <v>1</v>
      </c>
      <c r="D48" s="3" t="s">
        <v>59</v>
      </c>
      <c r="E48" s="9" t="s">
        <v>37</v>
      </c>
      <c r="F48" s="15">
        <v>0</v>
      </c>
      <c r="G48" s="11">
        <v>800</v>
      </c>
      <c r="H48" s="10">
        <v>400</v>
      </c>
      <c r="I48" s="10">
        <f t="shared" si="1"/>
        <v>1200</v>
      </c>
    </row>
    <row r="49" spans="1:9" ht="48" customHeight="1" x14ac:dyDescent="0.2">
      <c r="A49" s="3">
        <v>6120</v>
      </c>
      <c r="B49" s="3">
        <v>139</v>
      </c>
      <c r="C49" s="3">
        <v>2</v>
      </c>
      <c r="D49" s="3" t="s">
        <v>59</v>
      </c>
      <c r="E49" s="9" t="s">
        <v>101</v>
      </c>
      <c r="F49" s="15">
        <v>0</v>
      </c>
      <c r="G49" s="11">
        <v>16000</v>
      </c>
      <c r="H49" s="10">
        <v>8000</v>
      </c>
      <c r="I49" s="10">
        <f t="shared" si="1"/>
        <v>24000</v>
      </c>
    </row>
    <row r="50" spans="1:9" ht="34.5" customHeight="1" x14ac:dyDescent="0.2">
      <c r="A50" s="3">
        <v>6120</v>
      </c>
      <c r="B50" s="3">
        <v>210</v>
      </c>
      <c r="C50" s="3">
        <v>2</v>
      </c>
      <c r="D50" s="3" t="s">
        <v>59</v>
      </c>
      <c r="E50" s="9" t="s">
        <v>54</v>
      </c>
      <c r="F50" s="15">
        <v>0</v>
      </c>
      <c r="G50" s="11">
        <v>1920</v>
      </c>
      <c r="H50" s="10">
        <v>960</v>
      </c>
      <c r="I50" s="10">
        <f t="shared" si="1"/>
        <v>2880</v>
      </c>
    </row>
    <row r="51" spans="1:9" ht="34.5" customHeight="1" x14ac:dyDescent="0.2">
      <c r="A51" s="3">
        <v>6120</v>
      </c>
      <c r="B51" s="3">
        <v>220</v>
      </c>
      <c r="C51" s="3">
        <v>2</v>
      </c>
      <c r="D51" s="3" t="s">
        <v>59</v>
      </c>
      <c r="E51" s="9" t="s">
        <v>55</v>
      </c>
      <c r="F51" s="15">
        <v>0</v>
      </c>
      <c r="G51" s="11">
        <v>1224</v>
      </c>
      <c r="H51" s="10">
        <v>612</v>
      </c>
      <c r="I51" s="10">
        <f t="shared" si="1"/>
        <v>1836</v>
      </c>
    </row>
    <row r="52" spans="1:9" ht="34.5" customHeight="1" x14ac:dyDescent="0.2">
      <c r="A52" s="3">
        <v>7700</v>
      </c>
      <c r="B52" s="3">
        <v>361</v>
      </c>
      <c r="C52" s="3">
        <v>1</v>
      </c>
      <c r="D52" s="3" t="s">
        <v>25</v>
      </c>
      <c r="E52" s="9" t="s">
        <v>112</v>
      </c>
      <c r="F52" s="15">
        <v>0</v>
      </c>
      <c r="G52" s="11">
        <v>12540</v>
      </c>
      <c r="H52" s="10">
        <v>0</v>
      </c>
      <c r="I52" s="10">
        <f t="shared" si="1"/>
        <v>12540</v>
      </c>
    </row>
    <row r="53" spans="1:9" ht="33.75" customHeight="1" x14ac:dyDescent="0.2">
      <c r="A53" s="3">
        <v>7700</v>
      </c>
      <c r="B53" s="3">
        <v>390</v>
      </c>
      <c r="C53" s="3">
        <v>1</v>
      </c>
      <c r="D53" s="3" t="s">
        <v>25</v>
      </c>
      <c r="E53" s="9" t="s">
        <v>114</v>
      </c>
      <c r="F53" s="15">
        <v>0</v>
      </c>
      <c r="G53" s="11">
        <v>1544</v>
      </c>
      <c r="H53" s="10">
        <v>0</v>
      </c>
      <c r="I53" s="10">
        <f t="shared" si="1"/>
        <v>1544</v>
      </c>
    </row>
    <row r="54" spans="1:9" ht="47.25" customHeight="1" x14ac:dyDescent="0.2">
      <c r="A54" s="3">
        <v>7400</v>
      </c>
      <c r="B54" s="3">
        <v>644</v>
      </c>
      <c r="C54" s="3">
        <v>1</v>
      </c>
      <c r="D54" s="3" t="s">
        <v>25</v>
      </c>
      <c r="E54" s="9" t="s">
        <v>113</v>
      </c>
      <c r="F54" s="15">
        <v>0</v>
      </c>
      <c r="G54" s="11">
        <v>2536</v>
      </c>
      <c r="H54" s="10">
        <v>0</v>
      </c>
      <c r="I54" s="10">
        <f t="shared" si="1"/>
        <v>2536</v>
      </c>
    </row>
    <row r="55" spans="1:9" ht="34.5" customHeight="1" x14ac:dyDescent="0.2">
      <c r="A55" s="3">
        <v>7700</v>
      </c>
      <c r="B55" s="3">
        <v>510</v>
      </c>
      <c r="C55" s="3">
        <v>1</v>
      </c>
      <c r="D55" s="3" t="s">
        <v>25</v>
      </c>
      <c r="E55" s="9" t="s">
        <v>115</v>
      </c>
      <c r="F55" s="15">
        <v>0</v>
      </c>
      <c r="G55" s="11">
        <v>1000</v>
      </c>
      <c r="H55" s="10">
        <v>0</v>
      </c>
      <c r="I55" s="10">
        <f>SUM(G55:H55)</f>
        <v>1000</v>
      </c>
    </row>
    <row r="56" spans="1:9" ht="51.75" customHeight="1" x14ac:dyDescent="0.2">
      <c r="A56" s="3">
        <v>7700</v>
      </c>
      <c r="B56" s="3">
        <v>310</v>
      </c>
      <c r="C56" s="3">
        <v>1</v>
      </c>
      <c r="D56" s="3" t="s">
        <v>25</v>
      </c>
      <c r="E56" s="9" t="s">
        <v>116</v>
      </c>
      <c r="F56" s="15">
        <v>0</v>
      </c>
      <c r="G56" s="11">
        <v>3165</v>
      </c>
      <c r="H56" s="10">
        <v>0</v>
      </c>
      <c r="I56" s="10">
        <f>SUM(G56:H56)</f>
        <v>3165</v>
      </c>
    </row>
    <row r="57" spans="1:9" ht="80.25" customHeight="1" x14ac:dyDescent="0.2">
      <c r="A57" s="13">
        <v>6500</v>
      </c>
      <c r="B57" s="13">
        <v>369</v>
      </c>
      <c r="C57" s="13">
        <v>2</v>
      </c>
      <c r="D57" s="13" t="s">
        <v>25</v>
      </c>
      <c r="E57" s="16" t="s">
        <v>50</v>
      </c>
      <c r="F57" s="17">
        <v>0</v>
      </c>
      <c r="G57" s="18">
        <v>8000</v>
      </c>
      <c r="H57" s="19">
        <v>4000</v>
      </c>
      <c r="I57" s="19">
        <f t="shared" ref="I57" si="3">SUM(G57:H57)</f>
        <v>12000</v>
      </c>
    </row>
    <row r="58" spans="1:9" ht="63.75" customHeight="1" x14ac:dyDescent="0.2">
      <c r="A58" s="13">
        <v>8200</v>
      </c>
      <c r="B58" s="13">
        <v>310</v>
      </c>
      <c r="C58" s="13">
        <v>3</v>
      </c>
      <c r="D58" s="13" t="s">
        <v>25</v>
      </c>
      <c r="E58" s="16" t="s">
        <v>117</v>
      </c>
      <c r="F58" s="17">
        <v>0</v>
      </c>
      <c r="G58" s="18">
        <v>19350</v>
      </c>
      <c r="H58" s="19">
        <v>0</v>
      </c>
      <c r="I58" s="19">
        <f>SUM(G58:H58)</f>
        <v>19350</v>
      </c>
    </row>
    <row r="59" spans="1:9" ht="51.75" customHeight="1" x14ac:dyDescent="0.2">
      <c r="A59" s="13">
        <v>7400</v>
      </c>
      <c r="B59" s="13">
        <v>643</v>
      </c>
      <c r="C59" s="13">
        <v>4</v>
      </c>
      <c r="D59" s="13" t="s">
        <v>25</v>
      </c>
      <c r="E59" s="16" t="s">
        <v>118</v>
      </c>
      <c r="F59" s="17">
        <v>0</v>
      </c>
      <c r="G59" s="18">
        <v>11000</v>
      </c>
      <c r="H59" s="19">
        <v>0</v>
      </c>
      <c r="I59" s="19">
        <f t="shared" ref="I59" si="4">SUM(G59:H59)</f>
        <v>11000</v>
      </c>
    </row>
    <row r="60" spans="1:9" ht="64.5" customHeight="1" x14ac:dyDescent="0.2">
      <c r="A60" s="3">
        <v>6500</v>
      </c>
      <c r="B60" s="3">
        <v>310</v>
      </c>
      <c r="C60" s="3">
        <v>5</v>
      </c>
      <c r="D60" s="3" t="s">
        <v>25</v>
      </c>
      <c r="E60" s="9" t="s">
        <v>93</v>
      </c>
      <c r="F60" s="15">
        <v>0</v>
      </c>
      <c r="G60" s="11">
        <v>1853.33</v>
      </c>
      <c r="H60" s="10">
        <v>926.67</v>
      </c>
      <c r="I60" s="10">
        <f t="shared" ref="I60:I70" si="5">SUM(G60:H60)</f>
        <v>2780</v>
      </c>
    </row>
    <row r="61" spans="1:9" ht="46.5" customHeight="1" x14ac:dyDescent="0.2">
      <c r="A61" s="3">
        <v>6500</v>
      </c>
      <c r="B61" s="3">
        <v>361</v>
      </c>
      <c r="C61" s="3">
        <v>6</v>
      </c>
      <c r="D61" s="3" t="s">
        <v>25</v>
      </c>
      <c r="E61" s="9" t="s">
        <v>122</v>
      </c>
      <c r="F61" s="15">
        <v>0</v>
      </c>
      <c r="G61" s="11">
        <v>0</v>
      </c>
      <c r="H61" s="10">
        <v>130</v>
      </c>
      <c r="I61" s="10">
        <f t="shared" si="5"/>
        <v>130</v>
      </c>
    </row>
    <row r="62" spans="1:9" ht="50.25" customHeight="1" x14ac:dyDescent="0.2">
      <c r="A62" s="3">
        <v>6500</v>
      </c>
      <c r="B62" s="3">
        <v>361</v>
      </c>
      <c r="C62" s="3">
        <v>7</v>
      </c>
      <c r="D62" s="3" t="s">
        <v>25</v>
      </c>
      <c r="E62" s="9" t="s">
        <v>94</v>
      </c>
      <c r="F62" s="15">
        <v>0</v>
      </c>
      <c r="G62" s="11">
        <v>9866.66</v>
      </c>
      <c r="H62" s="10">
        <v>4933.34</v>
      </c>
      <c r="I62" s="10">
        <f t="shared" si="5"/>
        <v>14800</v>
      </c>
    </row>
    <row r="63" spans="1:9" ht="65.25" customHeight="1" x14ac:dyDescent="0.2">
      <c r="A63" s="3">
        <v>6500</v>
      </c>
      <c r="B63" s="3">
        <v>369</v>
      </c>
      <c r="C63" s="3">
        <v>8</v>
      </c>
      <c r="D63" s="3" t="s">
        <v>25</v>
      </c>
      <c r="E63" s="9" t="s">
        <v>119</v>
      </c>
      <c r="F63" s="15">
        <v>0</v>
      </c>
      <c r="G63" s="11">
        <v>18200</v>
      </c>
      <c r="H63" s="10">
        <v>9100</v>
      </c>
      <c r="I63" s="10">
        <f t="shared" si="5"/>
        <v>27300</v>
      </c>
    </row>
    <row r="64" spans="1:9" ht="108" customHeight="1" x14ac:dyDescent="0.2">
      <c r="A64" s="3">
        <v>8200</v>
      </c>
      <c r="B64" s="3">
        <v>361</v>
      </c>
      <c r="C64" s="3">
        <v>9</v>
      </c>
      <c r="D64" s="3" t="s">
        <v>25</v>
      </c>
      <c r="E64" s="9" t="s">
        <v>120</v>
      </c>
      <c r="F64" s="15">
        <v>0</v>
      </c>
      <c r="G64" s="11">
        <v>11610</v>
      </c>
      <c r="H64" s="10">
        <v>5805</v>
      </c>
      <c r="I64" s="10">
        <f t="shared" si="5"/>
        <v>17415</v>
      </c>
    </row>
    <row r="65" spans="1:9" ht="48.75" customHeight="1" x14ac:dyDescent="0.2">
      <c r="A65" s="13">
        <v>7700</v>
      </c>
      <c r="B65" s="13">
        <v>310</v>
      </c>
      <c r="C65" s="13">
        <v>10</v>
      </c>
      <c r="D65" s="13" t="s">
        <v>25</v>
      </c>
      <c r="E65" s="16" t="s">
        <v>144</v>
      </c>
      <c r="F65" s="17">
        <v>0</v>
      </c>
      <c r="G65" s="18">
        <v>7215</v>
      </c>
      <c r="H65" s="19">
        <v>3607.5</v>
      </c>
      <c r="I65" s="19">
        <f t="shared" si="5"/>
        <v>10822.5</v>
      </c>
    </row>
    <row r="66" spans="1:9" ht="34.5" customHeight="1" x14ac:dyDescent="0.2">
      <c r="A66" s="3">
        <v>5100</v>
      </c>
      <c r="B66" s="3">
        <v>310</v>
      </c>
      <c r="C66" s="3">
        <v>11</v>
      </c>
      <c r="D66" s="3" t="s">
        <v>25</v>
      </c>
      <c r="E66" s="9" t="s">
        <v>142</v>
      </c>
      <c r="F66" s="15">
        <v>0</v>
      </c>
      <c r="G66" s="11">
        <v>12500</v>
      </c>
      <c r="H66" s="10">
        <v>12500</v>
      </c>
      <c r="I66" s="10">
        <f t="shared" si="5"/>
        <v>25000</v>
      </c>
    </row>
    <row r="67" spans="1:9" ht="36" customHeight="1" x14ac:dyDescent="0.2">
      <c r="A67" s="3">
        <v>7700</v>
      </c>
      <c r="B67" s="3">
        <v>390</v>
      </c>
      <c r="C67" s="3">
        <v>12</v>
      </c>
      <c r="D67" s="3" t="s">
        <v>25</v>
      </c>
      <c r="E67" s="9" t="s">
        <v>145</v>
      </c>
      <c r="F67" s="15">
        <v>0</v>
      </c>
      <c r="G67" s="11">
        <v>9000</v>
      </c>
      <c r="H67" s="10">
        <v>4500</v>
      </c>
      <c r="I67" s="10">
        <f t="shared" si="5"/>
        <v>13500</v>
      </c>
    </row>
    <row r="68" spans="1:9" ht="50.25" customHeight="1" x14ac:dyDescent="0.2">
      <c r="A68" s="3">
        <v>6100</v>
      </c>
      <c r="B68" s="13">
        <v>590</v>
      </c>
      <c r="C68" s="3">
        <v>13</v>
      </c>
      <c r="D68" s="3" t="s">
        <v>25</v>
      </c>
      <c r="E68" s="9" t="s">
        <v>95</v>
      </c>
      <c r="F68" s="15">
        <v>0</v>
      </c>
      <c r="G68" s="11">
        <v>50000</v>
      </c>
      <c r="H68" s="10">
        <v>0</v>
      </c>
      <c r="I68" s="10">
        <f t="shared" si="5"/>
        <v>50000</v>
      </c>
    </row>
    <row r="69" spans="1:9" ht="78" customHeight="1" x14ac:dyDescent="0.2">
      <c r="A69" s="3">
        <v>6500</v>
      </c>
      <c r="B69" s="13">
        <v>390</v>
      </c>
      <c r="C69" s="3">
        <v>14</v>
      </c>
      <c r="D69" s="3" t="s">
        <v>25</v>
      </c>
      <c r="E69" s="9" t="s">
        <v>121</v>
      </c>
      <c r="F69" s="15">
        <v>0</v>
      </c>
      <c r="G69" s="11">
        <v>30000</v>
      </c>
      <c r="H69" s="10">
        <v>0</v>
      </c>
      <c r="I69" s="10">
        <f t="shared" si="5"/>
        <v>30000</v>
      </c>
    </row>
    <row r="70" spans="1:9" ht="51" customHeight="1" x14ac:dyDescent="0.2">
      <c r="A70" s="3">
        <v>7400</v>
      </c>
      <c r="B70" s="3">
        <v>379</v>
      </c>
      <c r="C70" s="3">
        <v>1</v>
      </c>
      <c r="D70" s="3" t="s">
        <v>72</v>
      </c>
      <c r="E70" s="9" t="s">
        <v>53</v>
      </c>
      <c r="F70" s="15">
        <v>0</v>
      </c>
      <c r="G70" s="11">
        <v>5400</v>
      </c>
      <c r="H70" s="10">
        <v>0</v>
      </c>
      <c r="I70" s="10">
        <f t="shared" si="5"/>
        <v>5400</v>
      </c>
    </row>
    <row r="71" spans="1:9" ht="51" customHeight="1" x14ac:dyDescent="0.2">
      <c r="A71" s="3">
        <v>5100</v>
      </c>
      <c r="B71" s="3">
        <v>644</v>
      </c>
      <c r="C71" s="3">
        <v>1</v>
      </c>
      <c r="D71" s="3" t="s">
        <v>27</v>
      </c>
      <c r="E71" s="9" t="s">
        <v>96</v>
      </c>
      <c r="F71" s="15">
        <v>0</v>
      </c>
      <c r="G71" s="11">
        <v>75000</v>
      </c>
      <c r="H71" s="10">
        <v>0</v>
      </c>
      <c r="I71" s="10">
        <v>75000</v>
      </c>
    </row>
    <row r="72" spans="1:9" ht="46.5" customHeight="1" x14ac:dyDescent="0.2">
      <c r="A72" s="3">
        <v>5100</v>
      </c>
      <c r="B72" s="3">
        <v>644</v>
      </c>
      <c r="C72" s="3">
        <v>2</v>
      </c>
      <c r="D72" s="3" t="s">
        <v>27</v>
      </c>
      <c r="E72" s="9" t="s">
        <v>97</v>
      </c>
      <c r="F72" s="15">
        <v>0</v>
      </c>
      <c r="G72" s="11">
        <v>17500</v>
      </c>
      <c r="H72" s="10">
        <v>0</v>
      </c>
      <c r="I72" s="10">
        <f t="shared" ref="I72:I73" si="6">SUM(G72:H72)</f>
        <v>17500</v>
      </c>
    </row>
    <row r="73" spans="1:9" ht="51.75" customHeight="1" x14ac:dyDescent="0.2">
      <c r="A73" s="3">
        <v>6500</v>
      </c>
      <c r="B73" s="3">
        <v>361</v>
      </c>
      <c r="C73" s="3">
        <v>3</v>
      </c>
      <c r="D73" s="3" t="s">
        <v>27</v>
      </c>
      <c r="E73" s="9" t="s">
        <v>123</v>
      </c>
      <c r="F73" s="15">
        <v>0</v>
      </c>
      <c r="G73" s="11">
        <v>42000</v>
      </c>
      <c r="H73" s="10">
        <v>0</v>
      </c>
      <c r="I73" s="10">
        <f t="shared" si="6"/>
        <v>42000</v>
      </c>
    </row>
    <row r="74" spans="1:9" ht="35.25" customHeight="1" x14ac:dyDescent="0.2">
      <c r="A74" s="3">
        <v>5100</v>
      </c>
      <c r="B74" s="13">
        <v>369</v>
      </c>
      <c r="C74" s="3">
        <v>4</v>
      </c>
      <c r="D74" s="3" t="s">
        <v>27</v>
      </c>
      <c r="E74" s="9" t="s">
        <v>98</v>
      </c>
      <c r="F74" s="15">
        <v>0</v>
      </c>
      <c r="G74" s="11">
        <v>10000</v>
      </c>
      <c r="H74" s="10">
        <v>0</v>
      </c>
      <c r="I74" s="10">
        <f>SUM(G74:H74)</f>
        <v>10000</v>
      </c>
    </row>
    <row r="75" spans="1:9" ht="51" customHeight="1" x14ac:dyDescent="0.2">
      <c r="A75" s="3">
        <v>6500</v>
      </c>
      <c r="B75" s="13">
        <v>369</v>
      </c>
      <c r="C75" s="3">
        <v>5</v>
      </c>
      <c r="D75" s="3" t="s">
        <v>27</v>
      </c>
      <c r="E75" s="9" t="s">
        <v>143</v>
      </c>
      <c r="F75" s="15">
        <v>0</v>
      </c>
      <c r="G75" s="11">
        <v>9375</v>
      </c>
      <c r="H75" s="10">
        <v>0</v>
      </c>
      <c r="I75" s="10">
        <f>SUM(G75:H75)</f>
        <v>9375</v>
      </c>
    </row>
    <row r="76" spans="1:9" ht="139.5" customHeight="1" x14ac:dyDescent="0.2">
      <c r="A76" s="3">
        <v>6140</v>
      </c>
      <c r="B76" s="3">
        <v>310</v>
      </c>
      <c r="C76" s="3">
        <v>1</v>
      </c>
      <c r="D76" s="3" t="s">
        <v>73</v>
      </c>
      <c r="E76" s="9" t="s">
        <v>141</v>
      </c>
      <c r="F76" s="15">
        <v>0</v>
      </c>
      <c r="G76" s="11">
        <v>36000</v>
      </c>
      <c r="H76" s="10">
        <v>0</v>
      </c>
      <c r="I76" s="10">
        <f>SUM(G76:H76)</f>
        <v>36000</v>
      </c>
    </row>
    <row r="77" spans="1:9" ht="42" customHeight="1" x14ac:dyDescent="0.2">
      <c r="A77" s="3">
        <v>5100</v>
      </c>
      <c r="B77" s="13">
        <v>530</v>
      </c>
      <c r="C77" s="3">
        <v>2</v>
      </c>
      <c r="D77" s="3" t="s">
        <v>73</v>
      </c>
      <c r="E77" s="9" t="s">
        <v>52</v>
      </c>
      <c r="F77" s="15">
        <v>0</v>
      </c>
      <c r="G77" s="11">
        <v>5000</v>
      </c>
      <c r="H77" s="10">
        <v>0</v>
      </c>
      <c r="I77" s="10">
        <f t="shared" ref="I77" si="7">SUM(G77:H77)</f>
        <v>5000</v>
      </c>
    </row>
    <row r="78" spans="1:9" ht="65.25" customHeight="1" x14ac:dyDescent="0.2">
      <c r="A78" s="3">
        <v>5100</v>
      </c>
      <c r="B78" s="13">
        <v>130</v>
      </c>
      <c r="C78" s="3">
        <v>1</v>
      </c>
      <c r="D78" s="3" t="s">
        <v>19</v>
      </c>
      <c r="E78" s="9" t="s">
        <v>28</v>
      </c>
      <c r="F78" s="14">
        <v>0.25</v>
      </c>
      <c r="G78" s="11">
        <v>24000</v>
      </c>
      <c r="H78" s="10">
        <v>0</v>
      </c>
      <c r="I78" s="10">
        <f t="shared" ref="I78:I83" si="8">SUM(G78:H78)</f>
        <v>24000</v>
      </c>
    </row>
    <row r="79" spans="1:9" ht="35.25" customHeight="1" x14ac:dyDescent="0.2">
      <c r="A79" s="3">
        <v>5100</v>
      </c>
      <c r="B79" s="13">
        <v>210</v>
      </c>
      <c r="C79" s="3">
        <v>1</v>
      </c>
      <c r="D79" s="3" t="s">
        <v>19</v>
      </c>
      <c r="E79" s="9" t="s">
        <v>32</v>
      </c>
      <c r="F79" s="15">
        <v>0</v>
      </c>
      <c r="G79" s="11">
        <v>2880</v>
      </c>
      <c r="H79" s="10">
        <v>0</v>
      </c>
      <c r="I79" s="10">
        <f t="shared" si="8"/>
        <v>2880</v>
      </c>
    </row>
    <row r="80" spans="1:9" ht="35.25" customHeight="1" x14ac:dyDescent="0.2">
      <c r="A80" s="3">
        <v>5100</v>
      </c>
      <c r="B80" s="13">
        <v>220</v>
      </c>
      <c r="C80" s="3">
        <v>1</v>
      </c>
      <c r="D80" s="3" t="s">
        <v>19</v>
      </c>
      <c r="E80" s="9" t="s">
        <v>33</v>
      </c>
      <c r="F80" s="15">
        <v>0</v>
      </c>
      <c r="G80" s="11">
        <v>1836</v>
      </c>
      <c r="H80" s="10">
        <v>0</v>
      </c>
      <c r="I80" s="10">
        <f t="shared" si="8"/>
        <v>1836</v>
      </c>
    </row>
    <row r="81" spans="1:9" ht="35.25" customHeight="1" x14ac:dyDescent="0.2">
      <c r="A81" s="3">
        <v>5100</v>
      </c>
      <c r="B81" s="13">
        <v>230</v>
      </c>
      <c r="C81" s="3">
        <v>1</v>
      </c>
      <c r="D81" s="3" t="s">
        <v>19</v>
      </c>
      <c r="E81" s="9" t="s">
        <v>30</v>
      </c>
      <c r="F81" s="15">
        <v>0</v>
      </c>
      <c r="G81" s="11">
        <v>14400</v>
      </c>
      <c r="H81" s="10">
        <v>0</v>
      </c>
      <c r="I81" s="10">
        <f t="shared" si="8"/>
        <v>14400</v>
      </c>
    </row>
    <row r="82" spans="1:9" ht="46.5" customHeight="1" x14ac:dyDescent="0.2">
      <c r="A82" s="3">
        <v>5100</v>
      </c>
      <c r="B82" s="13">
        <v>240</v>
      </c>
      <c r="C82" s="3">
        <v>1</v>
      </c>
      <c r="D82" s="3" t="s">
        <v>19</v>
      </c>
      <c r="E82" s="9" t="s">
        <v>31</v>
      </c>
      <c r="F82" s="15">
        <v>0</v>
      </c>
      <c r="G82" s="11">
        <v>1200</v>
      </c>
      <c r="H82" s="10">
        <v>0</v>
      </c>
      <c r="I82" s="10">
        <f t="shared" si="8"/>
        <v>1200</v>
      </c>
    </row>
    <row r="83" spans="1:9" ht="63.75" customHeight="1" x14ac:dyDescent="0.2">
      <c r="A83" s="3">
        <v>5100</v>
      </c>
      <c r="B83" s="13">
        <v>520</v>
      </c>
      <c r="C83" s="3">
        <v>2</v>
      </c>
      <c r="D83" s="3" t="s">
        <v>19</v>
      </c>
      <c r="E83" s="9" t="s">
        <v>74</v>
      </c>
      <c r="F83" s="15">
        <v>0</v>
      </c>
      <c r="G83" s="11">
        <v>33000</v>
      </c>
      <c r="H83" s="10">
        <v>0</v>
      </c>
      <c r="I83" s="10">
        <f t="shared" si="8"/>
        <v>33000</v>
      </c>
    </row>
    <row r="84" spans="1:9" ht="49.5" customHeight="1" x14ac:dyDescent="0.2">
      <c r="A84" s="3">
        <v>5100</v>
      </c>
      <c r="B84" s="13">
        <v>510</v>
      </c>
      <c r="C84" s="3">
        <v>3</v>
      </c>
      <c r="D84" s="3" t="s">
        <v>19</v>
      </c>
      <c r="E84" s="9" t="s">
        <v>99</v>
      </c>
      <c r="F84" s="15">
        <v>0</v>
      </c>
      <c r="G84" s="11">
        <v>22400</v>
      </c>
      <c r="H84" s="10">
        <v>0</v>
      </c>
      <c r="I84" s="10">
        <f>SUM(G84:H84)</f>
        <v>22400</v>
      </c>
    </row>
    <row r="85" spans="1:9" ht="48.75" customHeight="1" x14ac:dyDescent="0.2">
      <c r="A85" s="3">
        <v>7900</v>
      </c>
      <c r="B85" s="13">
        <v>350</v>
      </c>
      <c r="C85" s="3">
        <v>1</v>
      </c>
      <c r="D85" s="3" t="s">
        <v>75</v>
      </c>
      <c r="E85" s="9" t="s">
        <v>124</v>
      </c>
      <c r="F85" s="15">
        <v>0</v>
      </c>
      <c r="G85" s="11">
        <v>30000</v>
      </c>
      <c r="H85" s="10">
        <v>0</v>
      </c>
      <c r="I85" s="10">
        <f>SUM(G85:H85)</f>
        <v>30000</v>
      </c>
    </row>
    <row r="86" spans="1:9" ht="36" customHeight="1" x14ac:dyDescent="0.2">
      <c r="A86" s="3">
        <v>7900</v>
      </c>
      <c r="B86" s="13">
        <v>350</v>
      </c>
      <c r="C86" s="3">
        <v>2</v>
      </c>
      <c r="D86" s="3" t="s">
        <v>75</v>
      </c>
      <c r="E86" s="9" t="s">
        <v>111</v>
      </c>
      <c r="F86" s="15">
        <v>0</v>
      </c>
      <c r="G86" s="11">
        <v>480</v>
      </c>
      <c r="H86" s="10">
        <v>0</v>
      </c>
      <c r="I86" s="10">
        <f>SUM(G86:H86)</f>
        <v>480</v>
      </c>
    </row>
    <row r="87" spans="1:9" ht="51.75" customHeight="1" x14ac:dyDescent="0.2">
      <c r="A87" s="3">
        <v>7400</v>
      </c>
      <c r="B87" s="13">
        <v>683</v>
      </c>
      <c r="C87" s="3">
        <v>3</v>
      </c>
      <c r="D87" s="3" t="s">
        <v>75</v>
      </c>
      <c r="E87" s="9" t="s">
        <v>125</v>
      </c>
      <c r="F87" s="15">
        <v>0</v>
      </c>
      <c r="G87" s="11">
        <v>37500</v>
      </c>
      <c r="H87" s="10">
        <v>0</v>
      </c>
      <c r="I87" s="10">
        <f>SUM(G87:H87)</f>
        <v>37500</v>
      </c>
    </row>
    <row r="88" spans="1:9" ht="68.25" customHeight="1" x14ac:dyDescent="0.2">
      <c r="A88" s="3">
        <v>7900</v>
      </c>
      <c r="B88" s="13">
        <v>510</v>
      </c>
      <c r="C88" s="3">
        <v>1</v>
      </c>
      <c r="D88" s="3" t="s">
        <v>56</v>
      </c>
      <c r="E88" s="23" t="s">
        <v>148</v>
      </c>
      <c r="F88" s="15">
        <v>0</v>
      </c>
      <c r="G88" s="11">
        <v>70000</v>
      </c>
      <c r="H88" s="10">
        <v>30000</v>
      </c>
      <c r="I88" s="10">
        <f t="shared" ref="I88" si="9">SUM(G88:H88)</f>
        <v>100000</v>
      </c>
    </row>
    <row r="89" spans="1:9" ht="61.5" customHeight="1" x14ac:dyDescent="0.2">
      <c r="A89" s="3">
        <v>7900</v>
      </c>
      <c r="B89" s="13">
        <v>590</v>
      </c>
      <c r="C89" s="3">
        <v>2</v>
      </c>
      <c r="D89" s="3" t="s">
        <v>56</v>
      </c>
      <c r="E89" s="9" t="s">
        <v>149</v>
      </c>
      <c r="F89" s="15">
        <v>0</v>
      </c>
      <c r="G89" s="11">
        <v>74560.5</v>
      </c>
      <c r="H89" s="10">
        <v>28590</v>
      </c>
      <c r="I89" s="10">
        <f t="shared" ref="I89" si="10">SUM(G89:H89)</f>
        <v>103150.5</v>
      </c>
    </row>
    <row r="90" spans="1:9" ht="62.25" customHeight="1" x14ac:dyDescent="0.2">
      <c r="A90" s="3">
        <v>7730</v>
      </c>
      <c r="B90" s="3">
        <v>160</v>
      </c>
      <c r="C90" s="3">
        <v>1</v>
      </c>
      <c r="D90" s="12" t="s">
        <v>26</v>
      </c>
      <c r="E90" s="16" t="s">
        <v>130</v>
      </c>
      <c r="F90" s="17">
        <v>0</v>
      </c>
      <c r="G90" s="18">
        <v>174000</v>
      </c>
      <c r="H90" s="19">
        <v>174000</v>
      </c>
      <c r="I90" s="19">
        <f t="shared" ref="I90:I93" si="11">SUM(G90:H90)</f>
        <v>348000</v>
      </c>
    </row>
    <row r="91" spans="1:9" ht="62.25" customHeight="1" x14ac:dyDescent="0.2">
      <c r="A91" s="3">
        <v>7730</v>
      </c>
      <c r="B91" s="3">
        <v>220</v>
      </c>
      <c r="C91" s="3">
        <v>1</v>
      </c>
      <c r="D91" s="12" t="s">
        <v>26</v>
      </c>
      <c r="E91" s="16" t="s">
        <v>102</v>
      </c>
      <c r="F91" s="17">
        <v>0</v>
      </c>
      <c r="G91" s="18">
        <v>13311</v>
      </c>
      <c r="H91" s="19">
        <v>13311</v>
      </c>
      <c r="I91" s="19">
        <f t="shared" si="11"/>
        <v>26622</v>
      </c>
    </row>
    <row r="92" spans="1:9" ht="62.25" customHeight="1" x14ac:dyDescent="0.2">
      <c r="A92" s="13">
        <v>7730</v>
      </c>
      <c r="B92" s="13">
        <v>160</v>
      </c>
      <c r="C92" s="13">
        <v>1</v>
      </c>
      <c r="D92" s="22" t="s">
        <v>26</v>
      </c>
      <c r="E92" s="16" t="s">
        <v>131</v>
      </c>
      <c r="F92" s="17"/>
      <c r="G92" s="18">
        <v>12000</v>
      </c>
      <c r="H92" s="19">
        <v>12000</v>
      </c>
      <c r="I92" s="19">
        <f t="shared" si="11"/>
        <v>24000</v>
      </c>
    </row>
    <row r="93" spans="1:9" ht="62.25" customHeight="1" x14ac:dyDescent="0.2">
      <c r="A93" s="13">
        <v>7730</v>
      </c>
      <c r="B93" s="13">
        <v>220</v>
      </c>
      <c r="C93" s="13">
        <v>1</v>
      </c>
      <c r="D93" s="22" t="s">
        <v>26</v>
      </c>
      <c r="E93" s="16" t="s">
        <v>102</v>
      </c>
      <c r="F93" s="17"/>
      <c r="G93" s="18">
        <v>918</v>
      </c>
      <c r="H93" s="19">
        <v>918</v>
      </c>
      <c r="I93" s="19">
        <f t="shared" si="11"/>
        <v>1836</v>
      </c>
    </row>
    <row r="94" spans="1:9" ht="48" customHeight="1" x14ac:dyDescent="0.2">
      <c r="A94" s="3">
        <v>7900</v>
      </c>
      <c r="B94" s="13">
        <v>160</v>
      </c>
      <c r="C94" s="3">
        <v>2</v>
      </c>
      <c r="D94" s="3" t="s">
        <v>58</v>
      </c>
      <c r="E94" s="9" t="s">
        <v>38</v>
      </c>
      <c r="F94" s="15">
        <v>0</v>
      </c>
      <c r="G94" s="11">
        <v>81334</v>
      </c>
      <c r="H94" s="10">
        <v>40666</v>
      </c>
      <c r="I94" s="10">
        <f t="shared" ref="I94:I117" si="12">SUM(G94:H94)</f>
        <v>122000</v>
      </c>
    </row>
    <row r="95" spans="1:9" ht="33.75" customHeight="1" x14ac:dyDescent="0.2">
      <c r="A95" s="3">
        <v>7900</v>
      </c>
      <c r="B95" s="13">
        <v>210</v>
      </c>
      <c r="C95" s="3">
        <v>2</v>
      </c>
      <c r="D95" s="3" t="s">
        <v>58</v>
      </c>
      <c r="E95" s="9" t="s">
        <v>39</v>
      </c>
      <c r="F95" s="15">
        <v>0</v>
      </c>
      <c r="G95" s="11">
        <v>9760</v>
      </c>
      <c r="H95" s="10">
        <v>4880</v>
      </c>
      <c r="I95" s="10">
        <f t="shared" si="12"/>
        <v>14640</v>
      </c>
    </row>
    <row r="96" spans="1:9" ht="33.75" customHeight="1" x14ac:dyDescent="0.2">
      <c r="A96" s="3">
        <v>7900</v>
      </c>
      <c r="B96" s="13">
        <v>220</v>
      </c>
      <c r="C96" s="3">
        <v>2</v>
      </c>
      <c r="D96" s="3" t="s">
        <v>58</v>
      </c>
      <c r="E96" s="9" t="s">
        <v>40</v>
      </c>
      <c r="F96" s="15">
        <v>0</v>
      </c>
      <c r="G96" s="11">
        <v>6225</v>
      </c>
      <c r="H96" s="10">
        <v>3111</v>
      </c>
      <c r="I96" s="10">
        <f t="shared" si="12"/>
        <v>9336</v>
      </c>
    </row>
    <row r="97" spans="1:9" ht="33.75" customHeight="1" x14ac:dyDescent="0.2">
      <c r="A97" s="3">
        <v>7900</v>
      </c>
      <c r="B97" s="13">
        <v>230</v>
      </c>
      <c r="C97" s="3">
        <v>2</v>
      </c>
      <c r="D97" s="3" t="s">
        <v>58</v>
      </c>
      <c r="E97" s="9" t="s">
        <v>41</v>
      </c>
      <c r="F97" s="15">
        <v>0</v>
      </c>
      <c r="G97" s="11">
        <v>38400</v>
      </c>
      <c r="H97" s="10">
        <v>19200</v>
      </c>
      <c r="I97" s="10">
        <f t="shared" si="12"/>
        <v>57600</v>
      </c>
    </row>
    <row r="98" spans="1:9" ht="31.5" customHeight="1" x14ac:dyDescent="0.2">
      <c r="A98" s="3">
        <v>7900</v>
      </c>
      <c r="B98" s="13">
        <v>240</v>
      </c>
      <c r="C98" s="3">
        <v>2</v>
      </c>
      <c r="D98" s="3" t="s">
        <v>58</v>
      </c>
      <c r="E98" s="9" t="s">
        <v>42</v>
      </c>
      <c r="F98" s="15">
        <v>0</v>
      </c>
      <c r="G98" s="11">
        <v>3200</v>
      </c>
      <c r="H98" s="10">
        <v>1600</v>
      </c>
      <c r="I98" s="10">
        <f t="shared" si="12"/>
        <v>4800</v>
      </c>
    </row>
    <row r="99" spans="1:9" ht="50.25" customHeight="1" x14ac:dyDescent="0.2">
      <c r="A99" s="13">
        <v>7900</v>
      </c>
      <c r="B99" s="13">
        <v>160</v>
      </c>
      <c r="C99" s="13">
        <v>3</v>
      </c>
      <c r="D99" s="13" t="s">
        <v>58</v>
      </c>
      <c r="E99" s="16" t="s">
        <v>43</v>
      </c>
      <c r="F99" s="17">
        <v>0</v>
      </c>
      <c r="G99" s="18">
        <v>18667</v>
      </c>
      <c r="H99" s="19">
        <v>9333</v>
      </c>
      <c r="I99" s="19">
        <f t="shared" si="12"/>
        <v>28000</v>
      </c>
    </row>
    <row r="100" spans="1:9" ht="50.25" customHeight="1" x14ac:dyDescent="0.2">
      <c r="A100" s="13">
        <v>7900</v>
      </c>
      <c r="B100" s="13">
        <v>210</v>
      </c>
      <c r="C100" s="13">
        <v>3</v>
      </c>
      <c r="D100" s="13" t="s">
        <v>58</v>
      </c>
      <c r="E100" s="16" t="s">
        <v>44</v>
      </c>
      <c r="F100" s="17">
        <v>0</v>
      </c>
      <c r="G100" s="18">
        <v>2020</v>
      </c>
      <c r="H100" s="19">
        <v>1010</v>
      </c>
      <c r="I100" s="19">
        <f t="shared" si="12"/>
        <v>3030</v>
      </c>
    </row>
    <row r="101" spans="1:9" ht="50.25" customHeight="1" x14ac:dyDescent="0.2">
      <c r="A101" s="13">
        <v>7900</v>
      </c>
      <c r="B101" s="13">
        <v>220</v>
      </c>
      <c r="C101" s="13">
        <v>3</v>
      </c>
      <c r="D101" s="13" t="s">
        <v>58</v>
      </c>
      <c r="E101" s="16" t="s">
        <v>45</v>
      </c>
      <c r="F101" s="17">
        <v>0</v>
      </c>
      <c r="G101" s="18">
        <v>1430</v>
      </c>
      <c r="H101" s="19">
        <v>714</v>
      </c>
      <c r="I101" s="19">
        <f t="shared" si="12"/>
        <v>2144</v>
      </c>
    </row>
    <row r="102" spans="1:9" ht="50.25" customHeight="1" x14ac:dyDescent="0.2">
      <c r="A102" s="13">
        <v>7900</v>
      </c>
      <c r="B102" s="13">
        <v>230</v>
      </c>
      <c r="C102" s="13">
        <v>3</v>
      </c>
      <c r="D102" s="13" t="s">
        <v>58</v>
      </c>
      <c r="E102" s="16" t="s">
        <v>46</v>
      </c>
      <c r="F102" s="17">
        <v>0</v>
      </c>
      <c r="G102" s="18">
        <v>6667</v>
      </c>
      <c r="H102" s="19">
        <v>3333</v>
      </c>
      <c r="I102" s="19">
        <f t="shared" si="12"/>
        <v>10000</v>
      </c>
    </row>
    <row r="103" spans="1:9" ht="50.25" customHeight="1" x14ac:dyDescent="0.2">
      <c r="A103" s="13">
        <v>7900</v>
      </c>
      <c r="B103" s="13">
        <v>240</v>
      </c>
      <c r="C103" s="13">
        <v>3</v>
      </c>
      <c r="D103" s="13" t="s">
        <v>58</v>
      </c>
      <c r="E103" s="16" t="s">
        <v>47</v>
      </c>
      <c r="F103" s="17">
        <v>0</v>
      </c>
      <c r="G103" s="18">
        <v>133</v>
      </c>
      <c r="H103" s="19">
        <v>67</v>
      </c>
      <c r="I103" s="19">
        <f t="shared" si="12"/>
        <v>200</v>
      </c>
    </row>
    <row r="104" spans="1:9" ht="42" customHeight="1" x14ac:dyDescent="0.2">
      <c r="A104" s="3">
        <v>6120</v>
      </c>
      <c r="B104" s="13">
        <v>130</v>
      </c>
      <c r="C104" s="3">
        <v>4</v>
      </c>
      <c r="D104" s="3" t="s">
        <v>58</v>
      </c>
      <c r="E104" s="9" t="s">
        <v>76</v>
      </c>
      <c r="F104" s="15">
        <v>1</v>
      </c>
      <c r="G104" s="11">
        <v>90667</v>
      </c>
      <c r="H104" s="10">
        <v>45333</v>
      </c>
      <c r="I104" s="10">
        <f t="shared" si="12"/>
        <v>136000</v>
      </c>
    </row>
    <row r="105" spans="1:9" ht="20.25" customHeight="1" x14ac:dyDescent="0.2">
      <c r="A105" s="3">
        <v>6120</v>
      </c>
      <c r="B105" s="13">
        <v>210</v>
      </c>
      <c r="C105" s="3">
        <v>4</v>
      </c>
      <c r="D105" s="3" t="s">
        <v>58</v>
      </c>
      <c r="E105" s="9" t="s">
        <v>77</v>
      </c>
      <c r="F105" s="15">
        <v>0</v>
      </c>
      <c r="G105" s="11">
        <v>10881</v>
      </c>
      <c r="H105" s="10">
        <v>5440</v>
      </c>
      <c r="I105" s="10">
        <f t="shared" si="12"/>
        <v>16321</v>
      </c>
    </row>
    <row r="106" spans="1:9" ht="20.25" customHeight="1" x14ac:dyDescent="0.2">
      <c r="A106" s="3">
        <v>6120</v>
      </c>
      <c r="B106" s="13">
        <v>220</v>
      </c>
      <c r="C106" s="3">
        <v>4</v>
      </c>
      <c r="D106" s="3" t="s">
        <v>58</v>
      </c>
      <c r="E106" s="9" t="s">
        <v>78</v>
      </c>
      <c r="F106" s="15">
        <v>0</v>
      </c>
      <c r="G106" s="11">
        <v>6937</v>
      </c>
      <c r="H106" s="10">
        <v>3468</v>
      </c>
      <c r="I106" s="10">
        <f t="shared" si="12"/>
        <v>10405</v>
      </c>
    </row>
    <row r="107" spans="1:9" ht="33.75" customHeight="1" x14ac:dyDescent="0.2">
      <c r="A107" s="3">
        <v>6120</v>
      </c>
      <c r="B107" s="13">
        <v>230</v>
      </c>
      <c r="C107" s="3">
        <v>4</v>
      </c>
      <c r="D107" s="3" t="s">
        <v>58</v>
      </c>
      <c r="E107" s="9" t="s">
        <v>79</v>
      </c>
      <c r="F107" s="15">
        <v>0</v>
      </c>
      <c r="G107" s="11">
        <v>9600</v>
      </c>
      <c r="H107" s="10">
        <v>4800</v>
      </c>
      <c r="I107" s="10">
        <f t="shared" si="12"/>
        <v>14400</v>
      </c>
    </row>
    <row r="108" spans="1:9" ht="33.75" customHeight="1" x14ac:dyDescent="0.2">
      <c r="A108" s="3">
        <v>6120</v>
      </c>
      <c r="B108" s="13">
        <v>240</v>
      </c>
      <c r="C108" s="3">
        <v>4</v>
      </c>
      <c r="D108" s="3" t="s">
        <v>58</v>
      </c>
      <c r="E108" s="9" t="s">
        <v>80</v>
      </c>
      <c r="F108" s="15">
        <v>0</v>
      </c>
      <c r="G108" s="11">
        <v>800</v>
      </c>
      <c r="H108" s="10">
        <v>400</v>
      </c>
      <c r="I108" s="10">
        <f t="shared" si="12"/>
        <v>1200</v>
      </c>
    </row>
    <row r="109" spans="1:9" ht="49.5" customHeight="1" x14ac:dyDescent="0.2">
      <c r="A109" s="13">
        <v>5100</v>
      </c>
      <c r="B109" s="13">
        <v>130</v>
      </c>
      <c r="C109" s="13">
        <v>5</v>
      </c>
      <c r="D109" s="13" t="s">
        <v>58</v>
      </c>
      <c r="E109" s="16" t="s">
        <v>48</v>
      </c>
      <c r="F109" s="17">
        <v>0</v>
      </c>
      <c r="G109" s="18">
        <v>16800</v>
      </c>
      <c r="H109" s="19">
        <v>8400</v>
      </c>
      <c r="I109" s="19">
        <f t="shared" si="12"/>
        <v>25200</v>
      </c>
    </row>
    <row r="110" spans="1:9" ht="42" customHeight="1" x14ac:dyDescent="0.2">
      <c r="A110" s="13">
        <v>5100</v>
      </c>
      <c r="B110" s="13">
        <v>210</v>
      </c>
      <c r="C110" s="13">
        <v>5</v>
      </c>
      <c r="D110" s="13" t="s">
        <v>58</v>
      </c>
      <c r="E110" s="16" t="s">
        <v>109</v>
      </c>
      <c r="F110" s="17">
        <v>0</v>
      </c>
      <c r="G110" s="18">
        <v>1818</v>
      </c>
      <c r="H110" s="19">
        <v>909</v>
      </c>
      <c r="I110" s="19">
        <f t="shared" si="12"/>
        <v>2727</v>
      </c>
    </row>
    <row r="111" spans="1:9" ht="42" customHeight="1" x14ac:dyDescent="0.2">
      <c r="A111" s="13">
        <v>5100</v>
      </c>
      <c r="B111" s="13">
        <v>220</v>
      </c>
      <c r="C111" s="13">
        <v>5</v>
      </c>
      <c r="D111" s="13" t="s">
        <v>58</v>
      </c>
      <c r="E111" s="16" t="s">
        <v>110</v>
      </c>
      <c r="F111" s="17">
        <v>0</v>
      </c>
      <c r="G111" s="18">
        <v>1286</v>
      </c>
      <c r="H111" s="19">
        <v>643</v>
      </c>
      <c r="I111" s="19">
        <f t="shared" si="12"/>
        <v>1929</v>
      </c>
    </row>
    <row r="112" spans="1:9" ht="63" customHeight="1" x14ac:dyDescent="0.2">
      <c r="A112" s="13">
        <v>7900</v>
      </c>
      <c r="B112" s="13">
        <v>160</v>
      </c>
      <c r="C112" s="13">
        <v>6</v>
      </c>
      <c r="D112" s="13" t="s">
        <v>58</v>
      </c>
      <c r="E112" s="16" t="s">
        <v>81</v>
      </c>
      <c r="F112" s="17">
        <v>0</v>
      </c>
      <c r="G112" s="18">
        <v>18480</v>
      </c>
      <c r="H112" s="19">
        <v>9240</v>
      </c>
      <c r="I112" s="19">
        <f t="shared" si="12"/>
        <v>27720</v>
      </c>
    </row>
    <row r="113" spans="1:9" ht="20.25" customHeight="1" x14ac:dyDescent="0.2">
      <c r="A113" s="13">
        <v>7900</v>
      </c>
      <c r="B113" s="13">
        <v>210</v>
      </c>
      <c r="C113" s="13">
        <v>6</v>
      </c>
      <c r="D113" s="13" t="s">
        <v>58</v>
      </c>
      <c r="E113" s="16" t="s">
        <v>82</v>
      </c>
      <c r="F113" s="17">
        <v>0</v>
      </c>
      <c r="G113" s="18">
        <v>2218</v>
      </c>
      <c r="H113" s="19">
        <v>1109</v>
      </c>
      <c r="I113" s="19">
        <f t="shared" si="12"/>
        <v>3327</v>
      </c>
    </row>
    <row r="114" spans="1:9" ht="32.25" customHeight="1" x14ac:dyDescent="0.2">
      <c r="A114" s="13">
        <v>7900</v>
      </c>
      <c r="B114" s="13">
        <v>220</v>
      </c>
      <c r="C114" s="13">
        <v>6</v>
      </c>
      <c r="D114" s="13" t="s">
        <v>58</v>
      </c>
      <c r="E114" s="16" t="s">
        <v>83</v>
      </c>
      <c r="F114" s="17">
        <v>0</v>
      </c>
      <c r="G114" s="18">
        <v>1414</v>
      </c>
      <c r="H114" s="19">
        <v>707</v>
      </c>
      <c r="I114" s="19">
        <f t="shared" si="12"/>
        <v>2121</v>
      </c>
    </row>
    <row r="115" spans="1:9" ht="48" customHeight="1" x14ac:dyDescent="0.2">
      <c r="A115" s="13">
        <v>7900</v>
      </c>
      <c r="B115" s="13">
        <v>160</v>
      </c>
      <c r="C115" s="13">
        <v>7</v>
      </c>
      <c r="D115" s="13" t="s">
        <v>58</v>
      </c>
      <c r="E115" s="16" t="s">
        <v>100</v>
      </c>
      <c r="F115" s="17">
        <v>0</v>
      </c>
      <c r="G115" s="18">
        <v>4620</v>
      </c>
      <c r="H115" s="19">
        <v>2310</v>
      </c>
      <c r="I115" s="19">
        <f t="shared" si="12"/>
        <v>6930</v>
      </c>
    </row>
    <row r="116" spans="1:9" ht="33" customHeight="1" x14ac:dyDescent="0.2">
      <c r="A116" s="13">
        <v>7900</v>
      </c>
      <c r="B116" s="13">
        <v>210</v>
      </c>
      <c r="C116" s="13">
        <v>7</v>
      </c>
      <c r="D116" s="13" t="s">
        <v>58</v>
      </c>
      <c r="E116" s="16" t="s">
        <v>108</v>
      </c>
      <c r="F116" s="17">
        <v>0</v>
      </c>
      <c r="G116" s="18">
        <v>500</v>
      </c>
      <c r="H116" s="19">
        <v>278</v>
      </c>
      <c r="I116" s="19">
        <f t="shared" si="12"/>
        <v>778</v>
      </c>
    </row>
    <row r="117" spans="1:9" ht="33" customHeight="1" x14ac:dyDescent="0.2">
      <c r="A117" s="13">
        <v>7900</v>
      </c>
      <c r="B117" s="13">
        <v>220</v>
      </c>
      <c r="C117" s="13">
        <v>7</v>
      </c>
      <c r="D117" s="13" t="s">
        <v>58</v>
      </c>
      <c r="E117" s="16" t="s">
        <v>84</v>
      </c>
      <c r="F117" s="17">
        <v>0</v>
      </c>
      <c r="G117" s="18">
        <v>354</v>
      </c>
      <c r="H117" s="19">
        <v>177</v>
      </c>
      <c r="I117" s="19">
        <f t="shared" si="12"/>
        <v>531</v>
      </c>
    </row>
    <row r="118" spans="1:9" ht="47.25" customHeight="1" x14ac:dyDescent="0.2">
      <c r="A118" s="3">
        <v>5100</v>
      </c>
      <c r="B118" s="13">
        <v>369</v>
      </c>
      <c r="C118" s="3">
        <v>8</v>
      </c>
      <c r="D118" s="3" t="s">
        <v>58</v>
      </c>
      <c r="E118" s="9" t="s">
        <v>87</v>
      </c>
      <c r="F118" s="15">
        <v>0</v>
      </c>
      <c r="G118" s="11">
        <v>90000</v>
      </c>
      <c r="H118" s="10">
        <v>0</v>
      </c>
      <c r="I118" s="10">
        <f t="shared" ref="I118:I122" si="13">SUM(G118:H118)</f>
        <v>90000</v>
      </c>
    </row>
    <row r="119" spans="1:9" ht="42" customHeight="1" x14ac:dyDescent="0.2">
      <c r="A119" s="3">
        <v>5100</v>
      </c>
      <c r="B119" s="3">
        <v>150</v>
      </c>
      <c r="C119" s="3">
        <v>9</v>
      </c>
      <c r="D119" s="3" t="s">
        <v>58</v>
      </c>
      <c r="E119" s="9" t="s">
        <v>88</v>
      </c>
      <c r="F119" s="15">
        <v>0</v>
      </c>
      <c r="G119" s="11">
        <v>10000</v>
      </c>
      <c r="H119" s="10">
        <v>0</v>
      </c>
      <c r="I119" s="10">
        <f t="shared" si="13"/>
        <v>10000</v>
      </c>
    </row>
    <row r="120" spans="1:9" ht="42" customHeight="1" x14ac:dyDescent="0.2">
      <c r="A120" s="3">
        <v>5100</v>
      </c>
      <c r="B120" s="3">
        <v>220</v>
      </c>
      <c r="C120" s="3">
        <v>9</v>
      </c>
      <c r="D120" s="3" t="s">
        <v>58</v>
      </c>
      <c r="E120" s="9" t="s">
        <v>89</v>
      </c>
      <c r="F120" s="15">
        <v>0</v>
      </c>
      <c r="G120" s="11">
        <v>766</v>
      </c>
      <c r="H120" s="10">
        <v>0</v>
      </c>
      <c r="I120" s="10">
        <f t="shared" si="13"/>
        <v>766</v>
      </c>
    </row>
    <row r="121" spans="1:9" ht="42" customHeight="1" x14ac:dyDescent="0.2">
      <c r="A121" s="3">
        <v>7730</v>
      </c>
      <c r="B121" s="3">
        <v>150</v>
      </c>
      <c r="C121" s="3">
        <v>10</v>
      </c>
      <c r="D121" s="3" t="s">
        <v>58</v>
      </c>
      <c r="E121" s="9" t="s">
        <v>90</v>
      </c>
      <c r="F121" s="15">
        <v>0</v>
      </c>
      <c r="G121" s="11">
        <v>10000</v>
      </c>
      <c r="H121" s="10">
        <v>0</v>
      </c>
      <c r="I121" s="10">
        <f t="shared" si="13"/>
        <v>10000</v>
      </c>
    </row>
    <row r="122" spans="1:9" ht="42" customHeight="1" x14ac:dyDescent="0.2">
      <c r="A122" s="3">
        <v>7730</v>
      </c>
      <c r="B122" s="3">
        <v>220</v>
      </c>
      <c r="C122" s="3">
        <v>10</v>
      </c>
      <c r="D122" s="3" t="s">
        <v>58</v>
      </c>
      <c r="E122" s="9" t="s">
        <v>91</v>
      </c>
      <c r="F122" s="15">
        <v>0</v>
      </c>
      <c r="G122" s="11">
        <v>766</v>
      </c>
      <c r="H122" s="10">
        <v>0</v>
      </c>
      <c r="I122" s="10">
        <f t="shared" si="13"/>
        <v>766</v>
      </c>
    </row>
    <row r="123" spans="1:9" ht="63" customHeight="1" x14ac:dyDescent="0.2">
      <c r="A123" s="3">
        <v>6400</v>
      </c>
      <c r="B123" s="3">
        <v>361</v>
      </c>
      <c r="C123" s="3">
        <v>11</v>
      </c>
      <c r="D123" s="3" t="s">
        <v>58</v>
      </c>
      <c r="E123" s="9" t="s">
        <v>86</v>
      </c>
      <c r="F123" s="15">
        <v>0</v>
      </c>
      <c r="G123" s="11">
        <v>15000</v>
      </c>
      <c r="H123" s="10">
        <v>0</v>
      </c>
      <c r="I123" s="10">
        <f>SUM(G123:H123)</f>
        <v>15000</v>
      </c>
    </row>
    <row r="124" spans="1:9" ht="68.25" customHeight="1" x14ac:dyDescent="0.2">
      <c r="A124" s="13">
        <v>6400</v>
      </c>
      <c r="B124" s="13">
        <v>310</v>
      </c>
      <c r="C124" s="13">
        <v>12</v>
      </c>
      <c r="D124" s="13" t="s">
        <v>58</v>
      </c>
      <c r="E124" s="16" t="s">
        <v>146</v>
      </c>
      <c r="F124" s="17">
        <v>0</v>
      </c>
      <c r="G124" s="18">
        <v>7500</v>
      </c>
      <c r="H124" s="19">
        <v>6000</v>
      </c>
      <c r="I124" s="19">
        <f t="shared" ref="I124:I125" si="14">SUM(G124:H124)</f>
        <v>13500</v>
      </c>
    </row>
    <row r="125" spans="1:9" ht="48" customHeight="1" x14ac:dyDescent="0.2">
      <c r="A125" s="13">
        <v>6400</v>
      </c>
      <c r="B125" s="13">
        <v>361</v>
      </c>
      <c r="C125" s="13">
        <v>13</v>
      </c>
      <c r="D125" s="13" t="s">
        <v>58</v>
      </c>
      <c r="E125" s="16" t="s">
        <v>147</v>
      </c>
      <c r="F125" s="17">
        <v>0</v>
      </c>
      <c r="G125" s="18">
        <v>16800</v>
      </c>
      <c r="H125" s="19">
        <v>15000</v>
      </c>
      <c r="I125" s="19">
        <f t="shared" si="14"/>
        <v>31800</v>
      </c>
    </row>
    <row r="126" spans="1:9" ht="42" customHeight="1" x14ac:dyDescent="0.2">
      <c r="A126" s="3">
        <v>6300</v>
      </c>
      <c r="B126" s="3">
        <v>730</v>
      </c>
      <c r="C126" s="3">
        <v>1</v>
      </c>
      <c r="D126" s="3" t="s">
        <v>18</v>
      </c>
      <c r="E126" s="9" t="s">
        <v>17</v>
      </c>
      <c r="F126" s="15">
        <v>0</v>
      </c>
      <c r="G126" s="11">
        <v>16000</v>
      </c>
      <c r="H126" s="10">
        <v>0</v>
      </c>
      <c r="I126" s="10">
        <f>SUM(G126:H126)</f>
        <v>16000</v>
      </c>
    </row>
    <row r="127" spans="1:9" ht="36.75" customHeight="1" x14ac:dyDescent="0.2">
      <c r="A127" s="28">
        <v>7200</v>
      </c>
      <c r="B127" s="28">
        <v>792</v>
      </c>
      <c r="C127" s="28">
        <v>2</v>
      </c>
      <c r="D127" s="28" t="s">
        <v>18</v>
      </c>
      <c r="E127" s="29" t="s">
        <v>135</v>
      </c>
      <c r="F127" s="30">
        <v>0</v>
      </c>
      <c r="G127" s="31">
        <v>311036.59999999998</v>
      </c>
      <c r="H127" s="32">
        <v>0</v>
      </c>
      <c r="I127" s="32">
        <f>SUM(F127:H127)</f>
        <v>311036.59999999998</v>
      </c>
    </row>
    <row r="128" spans="1:9" x14ac:dyDescent="0.2">
      <c r="A128" s="37" t="s">
        <v>5</v>
      </c>
      <c r="B128" s="37"/>
      <c r="C128" s="37"/>
      <c r="D128" s="37"/>
      <c r="E128" s="37"/>
      <c r="F128" s="37"/>
      <c r="G128" s="20">
        <f>SUM(G10:G127)</f>
        <v>4357315.5999999996</v>
      </c>
      <c r="H128" s="20">
        <f>SUM(H10:H127)</f>
        <v>2183416.4000000004</v>
      </c>
      <c r="I128" s="20">
        <f>SUM(I10:I127)</f>
        <v>6540732</v>
      </c>
    </row>
    <row r="130" spans="1:8" x14ac:dyDescent="0.2">
      <c r="A130" s="38" t="s">
        <v>15</v>
      </c>
      <c r="B130" s="38"/>
      <c r="C130" s="38"/>
      <c r="H130" s="4"/>
    </row>
    <row r="131" spans="1:8" x14ac:dyDescent="0.2">
      <c r="A131" s="6"/>
      <c r="B131" s="6"/>
      <c r="C131" s="5" t="s">
        <v>7</v>
      </c>
      <c r="D131" s="34" t="s">
        <v>6</v>
      </c>
      <c r="E131" s="34"/>
      <c r="F131" s="6"/>
      <c r="G131" s="6"/>
      <c r="H131" s="4"/>
    </row>
    <row r="133" spans="1:8" ht="15" customHeight="1" x14ac:dyDescent="0.2">
      <c r="A133" s="33" t="s">
        <v>10</v>
      </c>
      <c r="B133" s="33"/>
      <c r="C133" s="33"/>
      <c r="D133" s="33"/>
      <c r="E133" s="33"/>
      <c r="F133" s="33"/>
      <c r="G133" s="33"/>
      <c r="H133" s="33"/>
    </row>
  </sheetData>
  <autoFilter ref="A9:I123" xr:uid="{00000000-0009-0000-0000-000000000000}"/>
  <mergeCells count="11">
    <mergeCell ref="A133:H133"/>
    <mergeCell ref="D131:E131"/>
    <mergeCell ref="H1:I3"/>
    <mergeCell ref="A128:F128"/>
    <mergeCell ref="A130:C130"/>
    <mergeCell ref="A7:I7"/>
    <mergeCell ref="A6:I6"/>
    <mergeCell ref="A2:D2"/>
    <mergeCell ref="A1:D1"/>
    <mergeCell ref="A3:D3"/>
    <mergeCell ref="A4:D4"/>
  </mergeCells>
  <pageMargins left="0.7" right="0.7" top="0.75" bottom="0.75" header="0.3" footer="0.3"/>
  <pageSetup scale="7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6175c4d1-a53c-410c-92b6-74bcb683b4aa" xsi:nil="true"/>
    <Invited_Members xmlns="6175c4d1-a53c-410c-92b6-74bcb683b4aa" xsi:nil="true"/>
    <CultureName xmlns="6175c4d1-a53c-410c-92b6-74bcb683b4aa" xsi:nil="true"/>
    <AppVersion xmlns="6175c4d1-a53c-410c-92b6-74bcb683b4aa" xsi:nil="true"/>
    <Owner xmlns="6175c4d1-a53c-410c-92b6-74bcb683b4aa">
      <UserInfo>
        <DisplayName/>
        <AccountId xsi:nil="true"/>
        <AccountType/>
      </UserInfo>
    </Owner>
    <Members xmlns="6175c4d1-a53c-410c-92b6-74bcb683b4aa">
      <UserInfo>
        <DisplayName/>
        <AccountId xsi:nil="true"/>
        <AccountType/>
      </UserInfo>
    </Members>
    <Member_Groups xmlns="6175c4d1-a53c-410c-92b6-74bcb683b4aa">
      <UserInfo>
        <DisplayName/>
        <AccountId xsi:nil="true"/>
        <AccountType/>
      </UserInfo>
    </Member_Groups>
    <Is_Collaboration_Space_Locked xmlns="6175c4d1-a53c-410c-92b6-74bcb683b4aa" xsi:nil="true"/>
    <Invited_Leaders xmlns="6175c4d1-a53c-410c-92b6-74bcb683b4aa" xsi:nil="true"/>
    <NotebookType xmlns="6175c4d1-a53c-410c-92b6-74bcb683b4aa" xsi:nil="true"/>
    <Has_Leaders_Only_SectionGroup xmlns="6175c4d1-a53c-410c-92b6-74bcb683b4aa" xsi:nil="true"/>
    <DefaultSectionNames xmlns="6175c4d1-a53c-410c-92b6-74bcb683b4aa" xsi:nil="true"/>
    <Leaders xmlns="6175c4d1-a53c-410c-92b6-74bcb683b4aa">
      <UserInfo>
        <DisplayName/>
        <AccountId xsi:nil="true"/>
        <AccountType/>
      </UserInfo>
    </Leaders>
    <Templates xmlns="6175c4d1-a53c-410c-92b6-74bcb683b4aa" xsi:nil="true"/>
    <Self_Registration_Enabled xmlns="6175c4d1-a53c-410c-92b6-74bcb683b4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185CC864CA0488BD65414DBFC3208" ma:contentTypeVersion="27" ma:contentTypeDescription="Create a new document." ma:contentTypeScope="" ma:versionID="c0ce5f7ccb2aae042f05c1180c2f4c79">
  <xsd:schema xmlns:xsd="http://www.w3.org/2001/XMLSchema" xmlns:xs="http://www.w3.org/2001/XMLSchema" xmlns:p="http://schemas.microsoft.com/office/2006/metadata/properties" xmlns:ns3="6175c4d1-a53c-410c-92b6-74bcb683b4aa" xmlns:ns4="ef373230-e173-4e6a-8f42-59bce9da1dde" targetNamespace="http://schemas.microsoft.com/office/2006/metadata/properties" ma:root="true" ma:fieldsID="8731302c6ba4d8906972d07fa2c13ff8" ns3:_="" ns4:_="">
    <xsd:import namespace="6175c4d1-a53c-410c-92b6-74bcb683b4aa"/>
    <xsd:import namespace="ef373230-e173-4e6a-8f42-59bce9da1dde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c4d1-a53c-410c-92b6-74bcb683b4a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Leaders" ma:index="1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3230-e173-4e6a-8f42-59bce9da1dd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D9630B-119C-40F2-A3DA-70F1F5262772}">
  <ds:schemaRefs>
    <ds:schemaRef ds:uri="ef373230-e173-4e6a-8f42-59bce9da1dd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175c4d1-a53c-410c-92b6-74bcb683b4a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006FDB2-0D82-4FE5-9A83-3FB95FCF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5c4d1-a53c-410c-92b6-74bcb683b4aa"/>
    <ds:schemaRef ds:uri="ef373230-e173-4e6a-8f42-59bce9da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2022-01-31T15:29:23Z</cp:lastPrinted>
  <dcterms:created xsi:type="dcterms:W3CDTF">2021-06-09T18:28:06Z</dcterms:created>
  <dcterms:modified xsi:type="dcterms:W3CDTF">2022-04-01T15:19:24Z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