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missing-Citrus/"/>
    </mc:Choice>
  </mc:AlternateContent>
  <xr:revisionPtr revIDLastSave="0" documentId="13_ncr:1_{3F0DDF9D-39DA-1744-AAF9-68480441A1B9}" xr6:coauthVersionLast="47" xr6:coauthVersionMax="47" xr10:uidLastSave="{00000000-0000-0000-0000-000000000000}"/>
  <bookViews>
    <workbookView xWindow="0" yWindow="500" windowWidth="38400" windowHeight="19820" xr2:uid="{00000000-000D-0000-FFFF-FFFF00000000}"/>
  </bookViews>
  <sheets>
    <sheet name="Sheet1" sheetId="1" r:id="rId1"/>
  </sheets>
  <definedNames>
    <definedName name="_xlnm._FilterDatabase" localSheetId="0" hidden="1">Sheet1!$E$1:$E$124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_xlnm.Print_Area" localSheetId="0">Sheet1!$A$6:$I$111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I25" i="1"/>
  <c r="I93" i="1"/>
  <c r="I57" i="1" l="1"/>
  <c r="I91" i="1"/>
  <c r="I92" i="1"/>
  <c r="I90" i="1"/>
  <c r="I89" i="1"/>
  <c r="I88" i="1"/>
  <c r="I87" i="1"/>
  <c r="I86" i="1"/>
  <c r="I10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32" i="1"/>
  <c r="I33" i="1"/>
  <c r="I34" i="1"/>
  <c r="I28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29" i="1"/>
  <c r="I72" i="1"/>
  <c r="I73" i="1"/>
  <c r="I30" i="1"/>
  <c r="I74" i="1"/>
  <c r="I31" i="1"/>
  <c r="I75" i="1"/>
  <c r="I76" i="1"/>
  <c r="I77" i="1"/>
  <c r="I78" i="1"/>
  <c r="I79" i="1"/>
  <c r="I80" i="1"/>
  <c r="I81" i="1"/>
  <c r="I82" i="1"/>
  <c r="I83" i="1"/>
  <c r="I84" i="1"/>
  <c r="I85" i="1"/>
  <c r="I94" i="1"/>
  <c r="I95" i="1"/>
  <c r="I96" i="1"/>
  <c r="I97" i="1"/>
  <c r="I98" i="1"/>
  <c r="I99" i="1"/>
  <c r="I100" i="1"/>
  <c r="I101" i="1"/>
  <c r="I102" i="1"/>
  <c r="I103" i="1"/>
  <c r="I104" i="1"/>
  <c r="I105" i="1"/>
  <c r="I108" i="1"/>
  <c r="I109" i="1"/>
  <c r="I110" i="1"/>
  <c r="H111" i="1"/>
  <c r="G111" i="1" l="1"/>
  <c r="I106" i="1" l="1"/>
  <c r="I111" i="1" s="1"/>
</calcChain>
</file>

<file path=xl/sharedStrings.xml><?xml version="1.0" encoding="utf-8"?>
<sst xmlns="http://schemas.openxmlformats.org/spreadsheetml/2006/main" count="204" uniqueCount="108">
  <si>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</si>
  <si>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</si>
  <si>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</si>
  <si>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</si>
  <si>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</si>
  <si>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</si>
  <si>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</si>
  <si>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</si>
  <si>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</si>
  <si>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</si>
  <si>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</si>
  <si>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</si>
  <si>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</si>
  <si>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</si>
  <si>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</si>
  <si>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</si>
  <si>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</si>
  <si>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</si>
  <si>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Bus Aides Salary and Benefits (through 2024)</t>
  </si>
  <si>
    <t>Kindergarten Aides Salary and Benefits (through 2024)</t>
  </si>
  <si>
    <t>eSchool Admin Salary and Benefits (through 2024)</t>
  </si>
  <si>
    <t>eSchool Instructional Salary and Benefits (through 2024)</t>
  </si>
  <si>
    <t>Elementary and Middle Behavior Specialist Salary and Benefits (through 2024)</t>
  </si>
  <si>
    <t>HS Deans Salary and Benefits (through 2024)</t>
  </si>
  <si>
    <t>Indirect Cost</t>
  </si>
  <si>
    <t xml:space="preserve">Charter School Portion </t>
  </si>
  <si>
    <t>Reading  Intervention teachers Salary and Beneits (through 2024)</t>
  </si>
  <si>
    <t>CANVAS (Through 2024)</t>
  </si>
  <si>
    <t>USA Test Prep (through 2024)</t>
  </si>
  <si>
    <t>PowerSchool (through 2024)</t>
  </si>
  <si>
    <t>Edgenuity Credit Recovery (through 2024)</t>
  </si>
  <si>
    <t>Achieve 3000 (through 2024)</t>
  </si>
  <si>
    <t>PCG Threat Assessment programs (through 2024)</t>
  </si>
  <si>
    <t>Test Hound (through 2024)</t>
  </si>
  <si>
    <t>ESGI (through 2024)</t>
  </si>
  <si>
    <t>Quarterly Chronicle Inserts (through 2024)</t>
  </si>
  <si>
    <t>Let's Talk (through 2024)</t>
  </si>
  <si>
    <t>Parent Guide (through 2024)</t>
  </si>
  <si>
    <t>Windsor Learning (through 2024)</t>
  </si>
  <si>
    <t>COVID Sick Pay (through 2024)</t>
  </si>
  <si>
    <t>Subs for staff out with COVID (through 2024)</t>
  </si>
  <si>
    <t>Staff Computer Refresh</t>
  </si>
  <si>
    <t>Emergency Radios</t>
  </si>
  <si>
    <t>Middle School LEXIA (through 2024)</t>
  </si>
  <si>
    <t>Furnitures for classrooms</t>
  </si>
  <si>
    <t>Computers for Vocational Classrooms</t>
  </si>
  <si>
    <t>Student testing computers</t>
  </si>
  <si>
    <t>Classroom Audio Systems</t>
  </si>
  <si>
    <t xml:space="preserve">Smart TVs </t>
  </si>
  <si>
    <t>Charging Carts for classrooms</t>
  </si>
  <si>
    <t>BEN Q and installation for all classrooms</t>
  </si>
  <si>
    <t>ClassLink (through 2024)</t>
  </si>
  <si>
    <t>Rubrik (used for data recovery) (through 2024)</t>
  </si>
  <si>
    <t>Mobile Device Management (through 2024)</t>
  </si>
  <si>
    <t>Zoom (through 2024)</t>
  </si>
  <si>
    <t>Duo Multi-Factor Identification (through 2024)</t>
  </si>
  <si>
    <t>Malware Bytes (through 2024)</t>
  </si>
  <si>
    <t>Sentinel One AntiVirus (through 2024)</t>
  </si>
  <si>
    <t>Securly 24/7 Mental Health and Filtering (through 2024)</t>
  </si>
  <si>
    <t>Web Hosting (through 2024)</t>
  </si>
  <si>
    <t>Notification Call out (through 2024)</t>
  </si>
  <si>
    <t>Filebound (through 2024)</t>
  </si>
  <si>
    <t>Board Docs (through 2024)</t>
  </si>
  <si>
    <t>E-mail archiving (through 2024)</t>
  </si>
  <si>
    <t>Professional Learning Management (through 2024)</t>
  </si>
  <si>
    <t>Nearpod (through 2024)</t>
  </si>
  <si>
    <t>Student Ipad Lease (prior, current and forward)</t>
  </si>
  <si>
    <t>End Point Firewall protection (through 2024)</t>
  </si>
  <si>
    <t>Cabling to enhance WiFi signal in schools</t>
  </si>
  <si>
    <t>After School Enrichment (through 2024) Instructors and Aides Salaries and Benefits</t>
  </si>
  <si>
    <t>After School Enrichment (through 2024) Instructor and Aides Salaries and Benefits</t>
  </si>
  <si>
    <t>After School Enrichment (through 2024) Bus Drivers Salary and Benefits</t>
  </si>
  <si>
    <t>After School Enrichment (through 2024) Fuel</t>
  </si>
  <si>
    <t>After School Enrichment (through 2024) Curriculum</t>
  </si>
  <si>
    <t>2A</t>
  </si>
  <si>
    <t>2G</t>
  </si>
  <si>
    <t>2O</t>
  </si>
  <si>
    <t>2J</t>
  </si>
  <si>
    <t>2K</t>
  </si>
  <si>
    <t>2D</t>
  </si>
  <si>
    <t>2L</t>
  </si>
  <si>
    <t>2R</t>
  </si>
  <si>
    <t>1a</t>
  </si>
  <si>
    <t>1b</t>
  </si>
  <si>
    <t>1c</t>
  </si>
  <si>
    <t>Professional Development days for staff salaries and benefits</t>
  </si>
  <si>
    <t>School Counselors Salary and Benefits (through 2024)</t>
  </si>
  <si>
    <t>Mental Health Trainings (through 2024)</t>
  </si>
  <si>
    <t>2N</t>
  </si>
  <si>
    <t>eSchool Counselor/Psycologist Salary and Benefits (through 2024)</t>
  </si>
  <si>
    <t>eSchool Program Specialist Salary and Benefits (through 2024)</t>
  </si>
  <si>
    <t>eSchool Admin Secretary Salary and Benefits (through 2024)</t>
  </si>
  <si>
    <t>eSchool School Secretary Salary and Benefits (through 2024)</t>
  </si>
  <si>
    <t xml:space="preserve">eSchool Online Curriculum </t>
  </si>
  <si>
    <t>Retention allowance for staff</t>
  </si>
  <si>
    <t>Azure (Cloud Acct Mgmt) (through 2024)</t>
  </si>
  <si>
    <t>2Q</t>
  </si>
  <si>
    <t>COVID Sick Pay (through 2024) Instructional</t>
  </si>
  <si>
    <t>COVID Sick Pay (through 2024) School Support</t>
  </si>
  <si>
    <t>COVID Sick Pay (through 2024) Staff Support</t>
  </si>
  <si>
    <r>
      <t xml:space="preserve">A) </t>
    </r>
    <r>
      <rPr>
        <u/>
        <sz val="11"/>
        <color theme="1"/>
        <rFont val="Arial"/>
        <family val="2"/>
      </rPr>
      <t>Citrus</t>
    </r>
    <r>
      <rPr>
        <sz val="11"/>
        <color theme="1"/>
        <rFont val="Arial"/>
        <family val="2"/>
      </rPr>
      <t xml:space="preserve">
     Name of Eligible Recipient </t>
    </r>
  </si>
  <si>
    <t>2S</t>
  </si>
  <si>
    <t>Summer School (summer of 2023 and 2024) Instructors and Aides Salaries and Benefits</t>
  </si>
  <si>
    <t>Summer School (summer of 2023 and 2024) Bus Drivers Salary and Benefits</t>
  </si>
  <si>
    <t>Summer School (summer of 2023 and 2024) Bus Driver Salary and Benefits</t>
  </si>
  <si>
    <t>Summer School (summer of 2023 and 2024) Fuel</t>
  </si>
  <si>
    <t>Summer School (summer of 2023 and 2024) Curriculum</t>
  </si>
  <si>
    <t>After School Enrichment (through 2024) Imagine Learning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</si>
</sst>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0" fillId="0" borderId="1" xfId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top"/>
    </xf>
    <xf numFmtId="0" fontId="0" fillId="0" borderId="0" xfId="0" applyFill="1"/>
    <xf numFmtId="44" fontId="7" fillId="0" borderId="1" xfId="1" applyFont="1" applyBorder="1" applyAlignment="1">
      <alignment horizontal="left" vertical="top"/>
    </xf>
    <xf numFmtId="44" fontId="0" fillId="0" borderId="0" xfId="0" applyNumberFormat="1" applyFill="1"/>
    <xf numFmtId="44" fontId="7" fillId="0" borderId="1" xfId="1" applyFont="1" applyFill="1" applyBorder="1" applyAlignment="1">
      <alignment horizontal="left" vertical="top"/>
    </xf>
    <xf numFmtId="44" fontId="0" fillId="0" borderId="0" xfId="0" applyNumberFormat="1"/>
    <xf numFmtId="0" fontId="7" fillId="0" borderId="0" xfId="0" applyFont="1"/>
    <xf numFmtId="44" fontId="7" fillId="0" borderId="1" xfId="1" applyFont="1" applyBorder="1"/>
    <xf numFmtId="44" fontId="7" fillId="0" borderId="0" xfId="0" applyNumberFormat="1" applyFont="1" applyFill="1"/>
    <xf numFmtId="0" fontId="7" fillId="0" borderId="0" xfId="0" applyFont="1" applyFill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112</xdr:row>
      <xdr:rowOff>1077</xdr:rowOff>
    </xdr:from>
    <xdr:to>
      <xdr:col>8</xdr:col>
      <xdr:colOff>950594</xdr:colOff>
      <xdr:row>114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4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76.5" customWidth="1"/>
    <col min="6" max="6" width="8.1640625" bestFit="1" customWidth="1"/>
    <col min="7" max="8" width="21.5" customWidth="1"/>
    <col min="9" max="9" width="21.5" style="19" customWidth="1"/>
    <col min="10" max="10" width="15.5" bestFit="1" customWidth="1"/>
  </cols>
  <sheetData>
    <row r="1" spans="1:9" x14ac:dyDescent="0.2">
      <c r="A1" s="25" t="s">
        <v>100</v>
      </c>
      <c r="B1" s="26"/>
      <c r="C1" s="26"/>
      <c r="D1" s="26"/>
      <c r="H1" s="27" t="s">
        <v>17</v>
      </c>
      <c r="I1" s="28"/>
    </row>
    <row r="2" spans="1:9" x14ac:dyDescent="0.2">
      <c r="A2" s="26"/>
      <c r="B2" s="26"/>
      <c r="C2" s="26"/>
      <c r="D2" s="26"/>
      <c r="H2" s="28"/>
      <c r="I2" s="28"/>
    </row>
    <row r="3" spans="1:9" x14ac:dyDescent="0.2">
      <c r="A3" s="25" t="s">
        <v>8</v>
      </c>
      <c r="B3" s="26"/>
      <c r="C3" s="26"/>
      <c r="D3" s="26"/>
      <c r="H3" s="28"/>
      <c r="I3" s="28"/>
    </row>
    <row r="4" spans="1:9" x14ac:dyDescent="0.2">
      <c r="A4" s="26"/>
      <c r="B4" s="26"/>
      <c r="C4" s="26"/>
      <c r="D4" s="26"/>
    </row>
    <row r="6" spans="1:9" ht="23.25" customHeight="1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</row>
    <row r="7" spans="1:9" ht="23.25" customHeight="1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10" t="s">
        <v>12</v>
      </c>
      <c r="I9" s="11" t="s">
        <v>14</v>
      </c>
    </row>
    <row r="10" spans="1:9" ht="20" customHeight="1" x14ac:dyDescent="0.2">
      <c r="A10" s="5">
        <v>500</v>
      </c>
      <c r="B10" s="5">
        <v>100</v>
      </c>
      <c r="C10" s="5">
        <v>1</v>
      </c>
      <c r="D10" s="5">
        <v>1</v>
      </c>
      <c r="E10" s="4" t="s">
        <v>19</v>
      </c>
      <c r="F10" s="5"/>
      <c r="G10" s="15">
        <v>1025000</v>
      </c>
      <c r="H10" s="15">
        <v>1025000</v>
      </c>
      <c r="I10" s="15">
        <f t="shared" ref="I10:I74" si="0">SUM(G10:H10)</f>
        <v>2050000</v>
      </c>
    </row>
    <row r="11" spans="1:9" ht="20" customHeight="1" x14ac:dyDescent="0.2">
      <c r="A11" s="5">
        <v>500</v>
      </c>
      <c r="B11" s="5">
        <v>200</v>
      </c>
      <c r="C11" s="5">
        <v>1</v>
      </c>
      <c r="D11" s="5">
        <v>1</v>
      </c>
      <c r="E11" s="4" t="s">
        <v>19</v>
      </c>
      <c r="F11" s="5"/>
      <c r="G11" s="15">
        <v>475000</v>
      </c>
      <c r="H11" s="15">
        <v>475000</v>
      </c>
      <c r="I11" s="15">
        <f t="shared" si="0"/>
        <v>950000</v>
      </c>
    </row>
    <row r="12" spans="1:9" ht="20" customHeight="1" x14ac:dyDescent="0.2">
      <c r="A12" s="5">
        <v>500</v>
      </c>
      <c r="B12" s="5">
        <v>100</v>
      </c>
      <c r="C12" s="5">
        <v>2</v>
      </c>
      <c r="D12" s="5">
        <v>1</v>
      </c>
      <c r="E12" s="4" t="s">
        <v>26</v>
      </c>
      <c r="F12" s="5"/>
      <c r="G12" s="15">
        <v>170000</v>
      </c>
      <c r="H12" s="15">
        <v>170000</v>
      </c>
      <c r="I12" s="15">
        <f t="shared" si="0"/>
        <v>340000</v>
      </c>
    </row>
    <row r="13" spans="1:9" ht="20" customHeight="1" x14ac:dyDescent="0.2">
      <c r="A13" s="5">
        <v>500</v>
      </c>
      <c r="B13" s="5">
        <v>200</v>
      </c>
      <c r="C13" s="5">
        <v>2</v>
      </c>
      <c r="D13" s="5">
        <v>1</v>
      </c>
      <c r="E13" s="4" t="s">
        <v>26</v>
      </c>
      <c r="F13" s="5"/>
      <c r="G13" s="15">
        <v>30000</v>
      </c>
      <c r="H13" s="15">
        <v>30000</v>
      </c>
      <c r="I13" s="15">
        <f t="shared" si="0"/>
        <v>60000</v>
      </c>
    </row>
    <row r="14" spans="1:9" ht="20" customHeight="1" x14ac:dyDescent="0.2">
      <c r="A14" s="5">
        <v>500</v>
      </c>
      <c r="B14" s="5">
        <v>100</v>
      </c>
      <c r="C14" s="5">
        <v>3</v>
      </c>
      <c r="D14" s="5">
        <v>1</v>
      </c>
      <c r="E14" s="4" t="s">
        <v>102</v>
      </c>
      <c r="F14" s="5"/>
      <c r="G14" s="15">
        <v>300000</v>
      </c>
      <c r="H14" s="15">
        <v>300000</v>
      </c>
      <c r="I14" s="15">
        <f t="shared" si="0"/>
        <v>600000</v>
      </c>
    </row>
    <row r="15" spans="1:9" ht="20" customHeight="1" x14ac:dyDescent="0.2">
      <c r="A15" s="5">
        <v>500</v>
      </c>
      <c r="B15" s="5">
        <v>200</v>
      </c>
      <c r="C15" s="5">
        <v>3</v>
      </c>
      <c r="D15" s="5">
        <v>1</v>
      </c>
      <c r="E15" s="4" t="s">
        <v>102</v>
      </c>
      <c r="F15" s="5"/>
      <c r="G15" s="15">
        <v>60000</v>
      </c>
      <c r="H15" s="15">
        <v>60000</v>
      </c>
      <c r="I15" s="15">
        <f t="shared" si="0"/>
        <v>120000</v>
      </c>
    </row>
    <row r="16" spans="1:9" ht="20" customHeight="1" x14ac:dyDescent="0.2">
      <c r="A16" s="5">
        <v>780</v>
      </c>
      <c r="B16" s="5">
        <v>100</v>
      </c>
      <c r="C16" s="5">
        <v>3</v>
      </c>
      <c r="D16" s="5">
        <v>1</v>
      </c>
      <c r="E16" s="4" t="s">
        <v>103</v>
      </c>
      <c r="F16" s="5"/>
      <c r="G16" s="15">
        <v>50000</v>
      </c>
      <c r="H16" s="15">
        <v>50000</v>
      </c>
      <c r="I16" s="15">
        <f t="shared" si="0"/>
        <v>100000</v>
      </c>
    </row>
    <row r="17" spans="1:10" ht="20" customHeight="1" x14ac:dyDescent="0.2">
      <c r="A17" s="5">
        <v>780</v>
      </c>
      <c r="B17" s="5">
        <v>200</v>
      </c>
      <c r="C17" s="5">
        <v>3</v>
      </c>
      <c r="D17" s="5">
        <v>1</v>
      </c>
      <c r="E17" s="4" t="s">
        <v>104</v>
      </c>
      <c r="F17" s="5"/>
      <c r="G17" s="15">
        <v>10000</v>
      </c>
      <c r="H17" s="15">
        <v>10000</v>
      </c>
      <c r="I17" s="15">
        <f t="shared" si="0"/>
        <v>20000</v>
      </c>
    </row>
    <row r="18" spans="1:10" ht="20" customHeight="1" x14ac:dyDescent="0.2">
      <c r="A18" s="5">
        <v>780</v>
      </c>
      <c r="B18" s="5">
        <v>400</v>
      </c>
      <c r="C18" s="5">
        <v>3</v>
      </c>
      <c r="D18" s="5">
        <v>1</v>
      </c>
      <c r="E18" s="4" t="s">
        <v>105</v>
      </c>
      <c r="F18" s="5"/>
      <c r="G18" s="15">
        <v>55000</v>
      </c>
      <c r="H18" s="15">
        <v>55000</v>
      </c>
      <c r="I18" s="15">
        <f t="shared" si="0"/>
        <v>110000</v>
      </c>
    </row>
    <row r="19" spans="1:10" ht="20" customHeight="1" x14ac:dyDescent="0.2">
      <c r="A19" s="5">
        <v>500</v>
      </c>
      <c r="B19" s="5">
        <v>500</v>
      </c>
      <c r="C19" s="5">
        <v>3</v>
      </c>
      <c r="D19" s="5">
        <v>1</v>
      </c>
      <c r="E19" s="4" t="s">
        <v>106</v>
      </c>
      <c r="F19" s="5"/>
      <c r="G19" s="15">
        <v>25000</v>
      </c>
      <c r="H19" s="15">
        <v>25000</v>
      </c>
      <c r="I19" s="15">
        <f t="shared" si="0"/>
        <v>50000</v>
      </c>
    </row>
    <row r="20" spans="1:10" ht="20" customHeight="1" x14ac:dyDescent="0.2">
      <c r="A20" s="5">
        <v>500</v>
      </c>
      <c r="B20" s="5">
        <v>100</v>
      </c>
      <c r="C20" s="5">
        <v>4</v>
      </c>
      <c r="D20" s="5">
        <v>1</v>
      </c>
      <c r="E20" s="4" t="s">
        <v>69</v>
      </c>
      <c r="F20" s="5"/>
      <c r="G20" s="15">
        <v>300000</v>
      </c>
      <c r="H20" s="15">
        <v>300000</v>
      </c>
      <c r="I20" s="15">
        <f t="shared" si="0"/>
        <v>600000</v>
      </c>
    </row>
    <row r="21" spans="1:10" ht="20" customHeight="1" x14ac:dyDescent="0.2">
      <c r="A21" s="5">
        <v>500</v>
      </c>
      <c r="B21" s="5">
        <v>200</v>
      </c>
      <c r="C21" s="5">
        <v>4</v>
      </c>
      <c r="D21" s="5">
        <v>1</v>
      </c>
      <c r="E21" s="4" t="s">
        <v>70</v>
      </c>
      <c r="F21" s="5"/>
      <c r="G21" s="15">
        <v>60000</v>
      </c>
      <c r="H21" s="15">
        <v>60000</v>
      </c>
      <c r="I21" s="15">
        <f t="shared" si="0"/>
        <v>120000</v>
      </c>
    </row>
    <row r="22" spans="1:10" ht="20" customHeight="1" x14ac:dyDescent="0.2">
      <c r="A22" s="5">
        <v>780</v>
      </c>
      <c r="B22" s="5">
        <v>100</v>
      </c>
      <c r="C22" s="5">
        <v>4</v>
      </c>
      <c r="D22" s="5">
        <v>1</v>
      </c>
      <c r="E22" s="4" t="s">
        <v>71</v>
      </c>
      <c r="F22" s="5"/>
      <c r="G22" s="15">
        <v>75000</v>
      </c>
      <c r="H22" s="15">
        <v>75000</v>
      </c>
      <c r="I22" s="15">
        <f t="shared" si="0"/>
        <v>150000</v>
      </c>
    </row>
    <row r="23" spans="1:10" ht="20" customHeight="1" x14ac:dyDescent="0.2">
      <c r="A23" s="5">
        <v>780</v>
      </c>
      <c r="B23" s="5">
        <v>200</v>
      </c>
      <c r="C23" s="5">
        <v>4</v>
      </c>
      <c r="D23" s="5">
        <v>1</v>
      </c>
      <c r="E23" s="4" t="s">
        <v>71</v>
      </c>
      <c r="F23" s="5"/>
      <c r="G23" s="15">
        <v>15000</v>
      </c>
      <c r="H23" s="15">
        <v>15000</v>
      </c>
      <c r="I23" s="15">
        <f t="shared" si="0"/>
        <v>30000</v>
      </c>
    </row>
    <row r="24" spans="1:10" ht="20" customHeight="1" x14ac:dyDescent="0.2">
      <c r="A24" s="5">
        <v>780</v>
      </c>
      <c r="B24" s="5">
        <v>400</v>
      </c>
      <c r="C24" s="5">
        <v>4</v>
      </c>
      <c r="D24" s="5">
        <v>1</v>
      </c>
      <c r="E24" s="4" t="s">
        <v>72</v>
      </c>
      <c r="F24" s="5"/>
      <c r="G24" s="15">
        <v>85000</v>
      </c>
      <c r="H24" s="15">
        <v>85000</v>
      </c>
      <c r="I24" s="15">
        <f t="shared" si="0"/>
        <v>170000</v>
      </c>
    </row>
    <row r="25" spans="1:10" ht="20" customHeight="1" x14ac:dyDescent="0.2">
      <c r="A25" s="5">
        <v>500</v>
      </c>
      <c r="B25" s="5">
        <v>369</v>
      </c>
      <c r="C25" s="5">
        <v>4</v>
      </c>
      <c r="D25" s="5">
        <v>1</v>
      </c>
      <c r="E25" s="4" t="s">
        <v>107</v>
      </c>
      <c r="F25" s="5"/>
      <c r="G25" s="15">
        <v>130000</v>
      </c>
      <c r="H25" s="15">
        <v>130000</v>
      </c>
      <c r="I25" s="15">
        <f t="shared" ref="I25" si="1">SUM(G25:H25)</f>
        <v>260000</v>
      </c>
    </row>
    <row r="26" spans="1:10" ht="20" customHeight="1" x14ac:dyDescent="0.2">
      <c r="A26" s="5">
        <v>500</v>
      </c>
      <c r="B26" s="5">
        <v>500</v>
      </c>
      <c r="C26" s="5">
        <v>4</v>
      </c>
      <c r="D26" s="5">
        <v>1</v>
      </c>
      <c r="E26" s="4" t="s">
        <v>73</v>
      </c>
      <c r="F26" s="5"/>
      <c r="G26" s="15">
        <v>85000</v>
      </c>
      <c r="H26" s="15">
        <v>85000</v>
      </c>
      <c r="I26" s="15">
        <f t="shared" si="0"/>
        <v>170000</v>
      </c>
    </row>
    <row r="27" spans="1:10" s="14" customFormat="1" ht="20" customHeight="1" x14ac:dyDescent="0.2">
      <c r="A27" s="12">
        <v>500</v>
      </c>
      <c r="B27" s="12">
        <v>300</v>
      </c>
      <c r="C27" s="12">
        <v>5</v>
      </c>
      <c r="D27" s="12">
        <v>1</v>
      </c>
      <c r="E27" s="13" t="s">
        <v>43</v>
      </c>
      <c r="F27" s="12"/>
      <c r="G27" s="17">
        <v>125000</v>
      </c>
      <c r="H27" s="17">
        <v>125000</v>
      </c>
      <c r="I27" s="15">
        <f t="shared" si="0"/>
        <v>250000</v>
      </c>
      <c r="J27" s="16"/>
    </row>
    <row r="28" spans="1:10" ht="20" customHeight="1" x14ac:dyDescent="0.2">
      <c r="A28" s="5">
        <v>500</v>
      </c>
      <c r="B28" s="5">
        <v>300</v>
      </c>
      <c r="C28" s="5">
        <v>6</v>
      </c>
      <c r="D28" s="5">
        <v>1</v>
      </c>
      <c r="E28" s="4" t="s">
        <v>38</v>
      </c>
      <c r="F28" s="5"/>
      <c r="G28" s="15">
        <v>105000</v>
      </c>
      <c r="H28" s="15">
        <v>105000</v>
      </c>
      <c r="I28" s="15">
        <f>SUM(G28:H28)</f>
        <v>210000</v>
      </c>
      <c r="J28" s="18"/>
    </row>
    <row r="29" spans="1:10" ht="20" customHeight="1" x14ac:dyDescent="0.2">
      <c r="A29" s="5">
        <v>500</v>
      </c>
      <c r="B29" s="5">
        <v>300</v>
      </c>
      <c r="C29" s="5">
        <v>7</v>
      </c>
      <c r="D29" s="5">
        <v>1</v>
      </c>
      <c r="E29" s="4" t="s">
        <v>30</v>
      </c>
      <c r="F29" s="5"/>
      <c r="G29" s="3">
        <v>100000</v>
      </c>
      <c r="H29" s="3">
        <v>100000</v>
      </c>
      <c r="I29" s="15">
        <f>SUM(G29:H29)</f>
        <v>200000</v>
      </c>
      <c r="J29" s="18"/>
    </row>
    <row r="30" spans="1:10" ht="20" customHeight="1" x14ac:dyDescent="0.2">
      <c r="A30" s="5">
        <v>500</v>
      </c>
      <c r="B30" s="5">
        <v>300</v>
      </c>
      <c r="C30" s="5">
        <v>8</v>
      </c>
      <c r="D30" s="5">
        <v>1</v>
      </c>
      <c r="E30" s="4" t="s">
        <v>31</v>
      </c>
      <c r="F30" s="5"/>
      <c r="G30" s="3">
        <v>100000</v>
      </c>
      <c r="H30" s="3">
        <v>100000</v>
      </c>
      <c r="I30" s="15">
        <f>SUM(G30:H30)</f>
        <v>200000</v>
      </c>
      <c r="J30" s="18"/>
    </row>
    <row r="31" spans="1:10" ht="20" customHeight="1" x14ac:dyDescent="0.2">
      <c r="A31" s="5">
        <v>500</v>
      </c>
      <c r="B31" s="5">
        <v>300</v>
      </c>
      <c r="C31" s="5">
        <v>9</v>
      </c>
      <c r="D31" s="5">
        <v>1</v>
      </c>
      <c r="E31" s="4" t="s">
        <v>65</v>
      </c>
      <c r="F31" s="5"/>
      <c r="G31" s="3">
        <v>85000</v>
      </c>
      <c r="H31" s="3">
        <v>85000</v>
      </c>
      <c r="I31" s="15">
        <f>SUM(G31:H31)</f>
        <v>170000</v>
      </c>
    </row>
    <row r="32" spans="1:10" ht="20" customHeight="1" x14ac:dyDescent="0.2">
      <c r="A32" s="5">
        <v>500</v>
      </c>
      <c r="B32" s="5">
        <v>100</v>
      </c>
      <c r="C32" s="5">
        <v>1</v>
      </c>
      <c r="D32" s="5" t="s">
        <v>74</v>
      </c>
      <c r="E32" s="4" t="s">
        <v>85</v>
      </c>
      <c r="F32" s="5"/>
      <c r="G32" s="15">
        <v>750000</v>
      </c>
      <c r="H32" s="15">
        <v>0</v>
      </c>
      <c r="I32" s="15">
        <f t="shared" si="0"/>
        <v>750000</v>
      </c>
    </row>
    <row r="33" spans="1:9" ht="20" customHeight="1" x14ac:dyDescent="0.2">
      <c r="A33" s="5">
        <v>500</v>
      </c>
      <c r="B33" s="5">
        <v>100</v>
      </c>
      <c r="C33" s="5">
        <v>1</v>
      </c>
      <c r="D33" s="5" t="s">
        <v>74</v>
      </c>
      <c r="E33" s="4" t="s">
        <v>85</v>
      </c>
      <c r="F33" s="5"/>
      <c r="G33" s="15">
        <v>250000</v>
      </c>
      <c r="H33" s="15">
        <v>0</v>
      </c>
      <c r="I33" s="15">
        <f t="shared" si="0"/>
        <v>250000</v>
      </c>
    </row>
    <row r="34" spans="1:9" ht="20" customHeight="1" x14ac:dyDescent="0.2">
      <c r="A34" s="5">
        <v>770</v>
      </c>
      <c r="B34" s="5">
        <v>300</v>
      </c>
      <c r="C34" s="5">
        <v>2</v>
      </c>
      <c r="D34" s="5" t="s">
        <v>74</v>
      </c>
      <c r="E34" s="4" t="s">
        <v>64</v>
      </c>
      <c r="F34" s="5"/>
      <c r="G34" s="15">
        <v>100000</v>
      </c>
      <c r="H34" s="15">
        <v>100000</v>
      </c>
      <c r="I34" s="15">
        <f t="shared" si="0"/>
        <v>200000</v>
      </c>
    </row>
    <row r="35" spans="1:9" ht="20" customHeight="1" x14ac:dyDescent="0.2">
      <c r="A35" s="5">
        <v>530</v>
      </c>
      <c r="B35" s="5">
        <v>600</v>
      </c>
      <c r="C35" s="5">
        <v>1</v>
      </c>
      <c r="D35" s="5" t="s">
        <v>79</v>
      </c>
      <c r="E35" s="4" t="s">
        <v>45</v>
      </c>
      <c r="F35" s="5"/>
      <c r="G35" s="15">
        <v>300000</v>
      </c>
      <c r="H35" s="15">
        <v>0</v>
      </c>
      <c r="I35" s="15">
        <f t="shared" si="0"/>
        <v>300000</v>
      </c>
    </row>
    <row r="36" spans="1:9" ht="20" customHeight="1" x14ac:dyDescent="0.2">
      <c r="A36" s="5">
        <v>770</v>
      </c>
      <c r="B36" s="5">
        <v>300</v>
      </c>
      <c r="C36" s="5">
        <v>1</v>
      </c>
      <c r="D36" s="5" t="s">
        <v>75</v>
      </c>
      <c r="E36" s="4" t="s">
        <v>35</v>
      </c>
      <c r="F36" s="5"/>
      <c r="G36" s="3">
        <v>15000</v>
      </c>
      <c r="H36" s="3">
        <v>15000</v>
      </c>
      <c r="I36" s="15">
        <f t="shared" si="0"/>
        <v>30000</v>
      </c>
    </row>
    <row r="37" spans="1:9" ht="20" customHeight="1" x14ac:dyDescent="0.2">
      <c r="A37" s="5">
        <v>770</v>
      </c>
      <c r="B37" s="5">
        <v>300</v>
      </c>
      <c r="C37" s="5">
        <v>2</v>
      </c>
      <c r="D37" s="5" t="s">
        <v>75</v>
      </c>
      <c r="E37" s="4" t="s">
        <v>36</v>
      </c>
      <c r="F37" s="5"/>
      <c r="G37" s="3">
        <v>50000</v>
      </c>
      <c r="H37" s="3">
        <v>50000</v>
      </c>
      <c r="I37" s="15">
        <f t="shared" si="0"/>
        <v>100000</v>
      </c>
    </row>
    <row r="38" spans="1:9" ht="20" customHeight="1" x14ac:dyDescent="0.2">
      <c r="A38" s="5">
        <v>770</v>
      </c>
      <c r="B38" s="5">
        <v>300</v>
      </c>
      <c r="C38" s="5">
        <v>3</v>
      </c>
      <c r="D38" s="5" t="s">
        <v>75</v>
      </c>
      <c r="E38" s="4" t="s">
        <v>37</v>
      </c>
      <c r="F38" s="5"/>
      <c r="G38" s="3">
        <v>15000</v>
      </c>
      <c r="H38" s="3">
        <v>15000</v>
      </c>
      <c r="I38" s="15">
        <f t="shared" si="0"/>
        <v>30000</v>
      </c>
    </row>
    <row r="39" spans="1:9" ht="20" customHeight="1" x14ac:dyDescent="0.2">
      <c r="A39" s="5">
        <v>970</v>
      </c>
      <c r="B39" s="5">
        <v>920</v>
      </c>
      <c r="C39" s="5">
        <v>1</v>
      </c>
      <c r="D39" s="5" t="s">
        <v>77</v>
      </c>
      <c r="E39" s="4" t="s">
        <v>66</v>
      </c>
      <c r="F39" s="5"/>
      <c r="G39" s="3">
        <v>2376349</v>
      </c>
      <c r="H39" s="3">
        <v>1807333</v>
      </c>
      <c r="I39" s="15">
        <f t="shared" si="0"/>
        <v>4183682</v>
      </c>
    </row>
    <row r="40" spans="1:9" ht="20" customHeight="1" x14ac:dyDescent="0.2">
      <c r="A40" s="5">
        <v>820</v>
      </c>
      <c r="B40" s="5">
        <v>300</v>
      </c>
      <c r="C40" s="5">
        <v>2</v>
      </c>
      <c r="D40" s="5" t="s">
        <v>77</v>
      </c>
      <c r="E40" s="4" t="s">
        <v>53</v>
      </c>
      <c r="F40" s="5"/>
      <c r="G40" s="3">
        <v>50000</v>
      </c>
      <c r="H40" s="3">
        <v>50000</v>
      </c>
      <c r="I40" s="15">
        <f t="shared" si="0"/>
        <v>100000</v>
      </c>
    </row>
    <row r="41" spans="1:9" ht="20" customHeight="1" x14ac:dyDescent="0.2">
      <c r="A41" s="5">
        <v>500</v>
      </c>
      <c r="B41" s="5">
        <v>300</v>
      </c>
      <c r="C41" s="5">
        <v>3</v>
      </c>
      <c r="D41" s="5" t="s">
        <v>77</v>
      </c>
      <c r="E41" s="4" t="s">
        <v>27</v>
      </c>
      <c r="F41" s="5"/>
      <c r="G41" s="3">
        <v>250000</v>
      </c>
      <c r="H41" s="3">
        <v>250000</v>
      </c>
      <c r="I41" s="15">
        <f t="shared" si="0"/>
        <v>500000</v>
      </c>
    </row>
    <row r="42" spans="1:9" ht="20" customHeight="1" x14ac:dyDescent="0.2">
      <c r="A42" s="5">
        <v>790</v>
      </c>
      <c r="B42" s="5">
        <v>600</v>
      </c>
      <c r="C42" s="5">
        <v>4</v>
      </c>
      <c r="D42" s="5" t="s">
        <v>77</v>
      </c>
      <c r="E42" s="4" t="s">
        <v>42</v>
      </c>
      <c r="F42" s="5"/>
      <c r="G42" s="3">
        <v>225000</v>
      </c>
      <c r="H42" s="3">
        <v>0</v>
      </c>
      <c r="I42" s="15">
        <f t="shared" si="0"/>
        <v>225000</v>
      </c>
    </row>
    <row r="43" spans="1:9" ht="20" customHeight="1" x14ac:dyDescent="0.2">
      <c r="A43" s="5">
        <v>500</v>
      </c>
      <c r="B43" s="5">
        <v>300</v>
      </c>
      <c r="C43" s="5">
        <v>1</v>
      </c>
      <c r="D43" s="5" t="s">
        <v>78</v>
      </c>
      <c r="E43" s="4" t="s">
        <v>51</v>
      </c>
      <c r="F43" s="5"/>
      <c r="G43" s="3">
        <v>40000</v>
      </c>
      <c r="H43" s="3">
        <v>40000</v>
      </c>
      <c r="I43" s="15">
        <f t="shared" si="0"/>
        <v>80000</v>
      </c>
    </row>
    <row r="44" spans="1:9" ht="20" customHeight="1" x14ac:dyDescent="0.2">
      <c r="A44" s="5">
        <v>500</v>
      </c>
      <c r="B44" s="5">
        <v>300</v>
      </c>
      <c r="C44" s="5">
        <v>2</v>
      </c>
      <c r="D44" s="5" t="s">
        <v>78</v>
      </c>
      <c r="E44" s="4" t="s">
        <v>54</v>
      </c>
      <c r="F44" s="5"/>
      <c r="G44" s="3">
        <v>37500</v>
      </c>
      <c r="H44" s="3">
        <v>37500</v>
      </c>
      <c r="I44" s="15">
        <f t="shared" si="0"/>
        <v>75000</v>
      </c>
    </row>
    <row r="45" spans="1:9" ht="20" customHeight="1" x14ac:dyDescent="0.2">
      <c r="A45" s="5">
        <v>820</v>
      </c>
      <c r="B45" s="5">
        <v>300</v>
      </c>
      <c r="C45" s="5">
        <v>3</v>
      </c>
      <c r="D45" s="5" t="s">
        <v>78</v>
      </c>
      <c r="E45" s="4" t="s">
        <v>55</v>
      </c>
      <c r="F45" s="5"/>
      <c r="G45" s="3">
        <v>50000</v>
      </c>
      <c r="H45" s="3">
        <v>50000</v>
      </c>
      <c r="I45" s="15">
        <f t="shared" si="0"/>
        <v>100000</v>
      </c>
    </row>
    <row r="46" spans="1:9" ht="20" customHeight="1" x14ac:dyDescent="0.2">
      <c r="A46" s="5">
        <v>820</v>
      </c>
      <c r="B46" s="5">
        <v>300</v>
      </c>
      <c r="C46" s="5">
        <v>4</v>
      </c>
      <c r="D46" s="5" t="s">
        <v>78</v>
      </c>
      <c r="E46" s="4" t="s">
        <v>95</v>
      </c>
      <c r="F46" s="5"/>
      <c r="G46" s="3">
        <v>25000</v>
      </c>
      <c r="H46" s="3">
        <v>25000</v>
      </c>
      <c r="I46" s="15">
        <f t="shared" si="0"/>
        <v>50000</v>
      </c>
    </row>
    <row r="47" spans="1:9" ht="20" customHeight="1" x14ac:dyDescent="0.2">
      <c r="A47" s="5">
        <v>820</v>
      </c>
      <c r="B47" s="5">
        <v>300</v>
      </c>
      <c r="C47" s="5">
        <v>5</v>
      </c>
      <c r="D47" s="5" t="s">
        <v>78</v>
      </c>
      <c r="E47" s="4" t="s">
        <v>56</v>
      </c>
      <c r="F47" s="5"/>
      <c r="G47" s="3">
        <v>15000</v>
      </c>
      <c r="H47" s="3">
        <v>15000</v>
      </c>
      <c r="I47" s="15">
        <f t="shared" si="0"/>
        <v>30000</v>
      </c>
    </row>
    <row r="48" spans="1:9" ht="20" customHeight="1" x14ac:dyDescent="0.2">
      <c r="A48" s="5">
        <v>820</v>
      </c>
      <c r="B48" s="5">
        <v>300</v>
      </c>
      <c r="C48" s="5">
        <v>6</v>
      </c>
      <c r="D48" s="5" t="s">
        <v>78</v>
      </c>
      <c r="E48" s="4" t="s">
        <v>67</v>
      </c>
      <c r="F48" s="5"/>
      <c r="G48" s="3">
        <v>125000</v>
      </c>
      <c r="H48" s="3">
        <v>125000</v>
      </c>
      <c r="I48" s="15">
        <f t="shared" si="0"/>
        <v>250000</v>
      </c>
    </row>
    <row r="49" spans="1:9" ht="20" customHeight="1" x14ac:dyDescent="0.2">
      <c r="A49" s="5">
        <v>820</v>
      </c>
      <c r="B49" s="5">
        <v>300</v>
      </c>
      <c r="C49" s="5">
        <v>7</v>
      </c>
      <c r="D49" s="5" t="s">
        <v>78</v>
      </c>
      <c r="E49" s="4" t="s">
        <v>57</v>
      </c>
      <c r="F49" s="5"/>
      <c r="G49" s="3">
        <v>125000</v>
      </c>
      <c r="H49" s="3">
        <v>125000</v>
      </c>
      <c r="I49" s="15">
        <f t="shared" si="0"/>
        <v>250000</v>
      </c>
    </row>
    <row r="50" spans="1:9" ht="20" customHeight="1" x14ac:dyDescent="0.2">
      <c r="A50" s="5">
        <v>820</v>
      </c>
      <c r="B50" s="5">
        <v>300</v>
      </c>
      <c r="C50" s="5">
        <v>8</v>
      </c>
      <c r="D50" s="5" t="s">
        <v>78</v>
      </c>
      <c r="E50" s="4" t="s">
        <v>63</v>
      </c>
      <c r="F50" s="5"/>
      <c r="G50" s="3">
        <v>37500</v>
      </c>
      <c r="H50" s="3">
        <v>37500</v>
      </c>
      <c r="I50" s="15">
        <f t="shared" si="0"/>
        <v>75000</v>
      </c>
    </row>
    <row r="51" spans="1:9" ht="20" customHeight="1" x14ac:dyDescent="0.2">
      <c r="A51" s="5">
        <v>820</v>
      </c>
      <c r="B51" s="5">
        <v>300</v>
      </c>
      <c r="C51" s="5">
        <v>9</v>
      </c>
      <c r="D51" s="5" t="s">
        <v>78</v>
      </c>
      <c r="E51" s="4" t="s">
        <v>52</v>
      </c>
      <c r="F51" s="5"/>
      <c r="G51" s="3">
        <v>100000</v>
      </c>
      <c r="H51" s="3">
        <v>100000</v>
      </c>
      <c r="I51" s="15">
        <f t="shared" si="0"/>
        <v>200000</v>
      </c>
    </row>
    <row r="52" spans="1:9" ht="20" customHeight="1" x14ac:dyDescent="0.2">
      <c r="A52" s="5">
        <v>820</v>
      </c>
      <c r="B52" s="5">
        <v>300</v>
      </c>
      <c r="C52" s="5">
        <v>10</v>
      </c>
      <c r="D52" s="5" t="s">
        <v>78</v>
      </c>
      <c r="E52" s="4" t="s">
        <v>59</v>
      </c>
      <c r="F52" s="5"/>
      <c r="G52" s="3">
        <v>25000</v>
      </c>
      <c r="H52" s="3">
        <v>25000</v>
      </c>
      <c r="I52" s="15">
        <f t="shared" si="0"/>
        <v>50000</v>
      </c>
    </row>
    <row r="53" spans="1:9" ht="20" customHeight="1" x14ac:dyDescent="0.2">
      <c r="A53" s="5">
        <v>770</v>
      </c>
      <c r="B53" s="5">
        <v>300</v>
      </c>
      <c r="C53" s="5">
        <v>11</v>
      </c>
      <c r="D53" s="5" t="s">
        <v>78</v>
      </c>
      <c r="E53" s="4" t="s">
        <v>60</v>
      </c>
      <c r="F53" s="5"/>
      <c r="G53" s="3">
        <v>37500</v>
      </c>
      <c r="H53" s="3">
        <v>37500</v>
      </c>
      <c r="I53" s="15">
        <f t="shared" si="0"/>
        <v>75000</v>
      </c>
    </row>
    <row r="54" spans="1:9" ht="20" customHeight="1" x14ac:dyDescent="0.2">
      <c r="A54" s="5">
        <v>820</v>
      </c>
      <c r="B54" s="5">
        <v>300</v>
      </c>
      <c r="C54" s="5">
        <v>12</v>
      </c>
      <c r="D54" s="5" t="s">
        <v>78</v>
      </c>
      <c r="E54" s="4" t="s">
        <v>61</v>
      </c>
      <c r="F54" s="5"/>
      <c r="G54" s="3">
        <v>15000</v>
      </c>
      <c r="H54" s="3">
        <v>15000</v>
      </c>
      <c r="I54" s="15">
        <f t="shared" si="0"/>
        <v>30000</v>
      </c>
    </row>
    <row r="55" spans="1:9" ht="20" customHeight="1" x14ac:dyDescent="0.2">
      <c r="A55" s="5">
        <v>710</v>
      </c>
      <c r="B55" s="5">
        <v>300</v>
      </c>
      <c r="C55" s="5">
        <v>13</v>
      </c>
      <c r="D55" s="5" t="s">
        <v>78</v>
      </c>
      <c r="E55" s="4" t="s">
        <v>62</v>
      </c>
      <c r="F55" s="5"/>
      <c r="G55" s="3">
        <v>20000</v>
      </c>
      <c r="H55" s="3">
        <v>20000</v>
      </c>
      <c r="I55" s="15">
        <f t="shared" si="0"/>
        <v>40000</v>
      </c>
    </row>
    <row r="56" spans="1:9" ht="20" customHeight="1" x14ac:dyDescent="0.2">
      <c r="A56" s="5">
        <v>740</v>
      </c>
      <c r="B56" s="5">
        <v>600</v>
      </c>
      <c r="C56" s="5">
        <v>14</v>
      </c>
      <c r="D56" s="5" t="s">
        <v>78</v>
      </c>
      <c r="E56" s="4" t="s">
        <v>41</v>
      </c>
      <c r="F56" s="5"/>
      <c r="G56" s="3">
        <v>2000000</v>
      </c>
      <c r="H56" s="3">
        <v>0</v>
      </c>
      <c r="I56" s="15">
        <f t="shared" si="0"/>
        <v>2000000</v>
      </c>
    </row>
    <row r="57" spans="1:9" ht="20" customHeight="1" x14ac:dyDescent="0.2">
      <c r="A57" s="5">
        <v>500</v>
      </c>
      <c r="B57" s="5">
        <v>600</v>
      </c>
      <c r="C57" s="5">
        <v>15</v>
      </c>
      <c r="D57" s="5" t="s">
        <v>78</v>
      </c>
      <c r="E57" s="4" t="s">
        <v>46</v>
      </c>
      <c r="F57" s="5"/>
      <c r="G57" s="3">
        <f>1056436+6725</f>
        <v>1063161</v>
      </c>
      <c r="H57" s="3">
        <v>0</v>
      </c>
      <c r="I57" s="15">
        <f t="shared" si="0"/>
        <v>1063161</v>
      </c>
    </row>
    <row r="58" spans="1:9" ht="20" customHeight="1" x14ac:dyDescent="0.2">
      <c r="A58" s="5">
        <v>500</v>
      </c>
      <c r="B58" s="5">
        <v>600</v>
      </c>
      <c r="C58" s="5">
        <v>16</v>
      </c>
      <c r="D58" s="5" t="s">
        <v>78</v>
      </c>
      <c r="E58" s="4" t="s">
        <v>50</v>
      </c>
      <c r="F58" s="5"/>
      <c r="G58" s="3">
        <v>2000000</v>
      </c>
      <c r="H58" s="3">
        <v>0</v>
      </c>
      <c r="I58" s="15">
        <f t="shared" si="0"/>
        <v>2000000</v>
      </c>
    </row>
    <row r="59" spans="1:9" ht="20" customHeight="1" x14ac:dyDescent="0.2">
      <c r="A59" s="5">
        <v>500</v>
      </c>
      <c r="B59" s="5">
        <v>600</v>
      </c>
      <c r="C59" s="5">
        <v>17</v>
      </c>
      <c r="D59" s="5" t="s">
        <v>78</v>
      </c>
      <c r="E59" s="4" t="s">
        <v>49</v>
      </c>
      <c r="F59" s="5"/>
      <c r="G59" s="3">
        <v>400000</v>
      </c>
      <c r="H59" s="3">
        <v>0</v>
      </c>
      <c r="I59" s="15">
        <f t="shared" si="0"/>
        <v>400000</v>
      </c>
    </row>
    <row r="60" spans="1:9" ht="20" customHeight="1" x14ac:dyDescent="0.2">
      <c r="A60" s="5">
        <v>500</v>
      </c>
      <c r="B60" s="5">
        <v>600</v>
      </c>
      <c r="C60" s="5">
        <v>18</v>
      </c>
      <c r="D60" s="5" t="s">
        <v>78</v>
      </c>
      <c r="E60" s="4" t="s">
        <v>47</v>
      </c>
      <c r="F60" s="5"/>
      <c r="G60" s="3">
        <v>250000</v>
      </c>
      <c r="H60" s="3">
        <v>0</v>
      </c>
      <c r="I60" s="15">
        <f t="shared" si="0"/>
        <v>250000</v>
      </c>
    </row>
    <row r="61" spans="1:9" ht="20" customHeight="1" x14ac:dyDescent="0.2">
      <c r="A61" s="5">
        <v>740</v>
      </c>
      <c r="B61" s="5">
        <v>680</v>
      </c>
      <c r="C61" s="5">
        <v>19</v>
      </c>
      <c r="D61" s="5" t="s">
        <v>78</v>
      </c>
      <c r="E61" s="4" t="s">
        <v>68</v>
      </c>
      <c r="F61" s="5"/>
      <c r="G61" s="3">
        <v>600000</v>
      </c>
      <c r="H61" s="3">
        <v>0</v>
      </c>
      <c r="I61" s="15">
        <f t="shared" si="0"/>
        <v>600000</v>
      </c>
    </row>
    <row r="62" spans="1:9" ht="20" customHeight="1" x14ac:dyDescent="0.2">
      <c r="A62" s="5">
        <v>740</v>
      </c>
      <c r="B62" s="5">
        <v>600</v>
      </c>
      <c r="C62" s="5">
        <v>20</v>
      </c>
      <c r="D62" s="5" t="s">
        <v>78</v>
      </c>
      <c r="E62" s="4" t="s">
        <v>48</v>
      </c>
      <c r="F62" s="5"/>
      <c r="G62" s="3">
        <v>205000</v>
      </c>
      <c r="H62" s="3">
        <v>0</v>
      </c>
      <c r="I62" s="15">
        <f t="shared" si="0"/>
        <v>205000</v>
      </c>
    </row>
    <row r="63" spans="1:9" ht="20" customHeight="1" x14ac:dyDescent="0.2">
      <c r="A63" s="5">
        <v>630</v>
      </c>
      <c r="B63" s="5">
        <v>100</v>
      </c>
      <c r="C63" s="5" t="s">
        <v>82</v>
      </c>
      <c r="D63" s="5" t="s">
        <v>80</v>
      </c>
      <c r="E63" s="4" t="s">
        <v>22</v>
      </c>
      <c r="F63" s="5"/>
      <c r="G63" s="3">
        <v>835000</v>
      </c>
      <c r="H63" s="3">
        <v>835000</v>
      </c>
      <c r="I63" s="15">
        <f t="shared" si="0"/>
        <v>1670000</v>
      </c>
    </row>
    <row r="64" spans="1:9" ht="20" customHeight="1" x14ac:dyDescent="0.2">
      <c r="A64" s="5">
        <v>630</v>
      </c>
      <c r="B64" s="5">
        <v>200</v>
      </c>
      <c r="C64" s="5" t="s">
        <v>82</v>
      </c>
      <c r="D64" s="5" t="s">
        <v>80</v>
      </c>
      <c r="E64" s="4" t="s">
        <v>22</v>
      </c>
      <c r="F64" s="5"/>
      <c r="G64" s="3">
        <v>265000</v>
      </c>
      <c r="H64" s="3">
        <v>265000</v>
      </c>
      <c r="I64" s="15">
        <f t="shared" si="0"/>
        <v>530000</v>
      </c>
    </row>
    <row r="65" spans="1:10" ht="20" customHeight="1" x14ac:dyDescent="0.2">
      <c r="A65" s="5">
        <v>730</v>
      </c>
      <c r="B65" s="5">
        <v>100</v>
      </c>
      <c r="C65" s="5" t="s">
        <v>83</v>
      </c>
      <c r="D65" s="5" t="s">
        <v>80</v>
      </c>
      <c r="E65" s="4" t="s">
        <v>23</v>
      </c>
      <c r="F65" s="5"/>
      <c r="G65" s="3">
        <v>150000</v>
      </c>
      <c r="H65" s="3">
        <v>150000</v>
      </c>
      <c r="I65" s="15">
        <f t="shared" si="0"/>
        <v>300000</v>
      </c>
    </row>
    <row r="66" spans="1:10" ht="20" customHeight="1" x14ac:dyDescent="0.2">
      <c r="A66" s="5">
        <v>730</v>
      </c>
      <c r="B66" s="5">
        <v>200</v>
      </c>
      <c r="C66" s="5" t="s">
        <v>83</v>
      </c>
      <c r="D66" s="5" t="s">
        <v>80</v>
      </c>
      <c r="E66" s="4" t="s">
        <v>23</v>
      </c>
      <c r="F66" s="5"/>
      <c r="G66" s="3">
        <v>50000</v>
      </c>
      <c r="H66" s="3">
        <v>50000</v>
      </c>
      <c r="I66" s="15">
        <f t="shared" si="0"/>
        <v>100000</v>
      </c>
    </row>
    <row r="67" spans="1:10" ht="20" customHeight="1" x14ac:dyDescent="0.2">
      <c r="A67" s="5">
        <v>610</v>
      </c>
      <c r="B67" s="5">
        <v>100</v>
      </c>
      <c r="C67" s="5" t="s">
        <v>84</v>
      </c>
      <c r="D67" s="5" t="s">
        <v>80</v>
      </c>
      <c r="E67" s="4" t="s">
        <v>86</v>
      </c>
      <c r="F67" s="5"/>
      <c r="G67" s="3">
        <v>135000</v>
      </c>
      <c r="H67" s="3">
        <v>135000</v>
      </c>
      <c r="I67" s="15">
        <f t="shared" si="0"/>
        <v>270000</v>
      </c>
    </row>
    <row r="68" spans="1:10" ht="20" customHeight="1" x14ac:dyDescent="0.2">
      <c r="A68" s="5">
        <v>610</v>
      </c>
      <c r="B68" s="5">
        <v>100</v>
      </c>
      <c r="C68" s="5" t="s">
        <v>84</v>
      </c>
      <c r="D68" s="5" t="s">
        <v>80</v>
      </c>
      <c r="E68" s="4" t="s">
        <v>86</v>
      </c>
      <c r="F68" s="5"/>
      <c r="G68" s="3">
        <v>40000</v>
      </c>
      <c r="H68" s="3">
        <v>40000</v>
      </c>
      <c r="I68" s="15">
        <f t="shared" si="0"/>
        <v>80000</v>
      </c>
    </row>
    <row r="69" spans="1:10" ht="20" customHeight="1" x14ac:dyDescent="0.2">
      <c r="A69" s="5">
        <v>610</v>
      </c>
      <c r="B69" s="5">
        <v>300</v>
      </c>
      <c r="C69" s="5">
        <v>2</v>
      </c>
      <c r="D69" s="5" t="s">
        <v>80</v>
      </c>
      <c r="E69" s="4" t="s">
        <v>32</v>
      </c>
      <c r="F69" s="5"/>
      <c r="G69" s="3">
        <v>35000</v>
      </c>
      <c r="H69" s="3">
        <v>35000</v>
      </c>
      <c r="I69" s="15">
        <f t="shared" si="0"/>
        <v>70000</v>
      </c>
    </row>
    <row r="70" spans="1:10" ht="20" customHeight="1" x14ac:dyDescent="0.2">
      <c r="A70" s="5">
        <v>610</v>
      </c>
      <c r="B70" s="5">
        <v>300</v>
      </c>
      <c r="C70" s="5">
        <v>3</v>
      </c>
      <c r="D70" s="5" t="s">
        <v>80</v>
      </c>
      <c r="E70" s="4" t="s">
        <v>58</v>
      </c>
      <c r="F70" s="5"/>
      <c r="G70" s="3">
        <v>50000</v>
      </c>
      <c r="H70" s="3">
        <v>50000</v>
      </c>
      <c r="I70" s="15">
        <f t="shared" si="0"/>
        <v>100000</v>
      </c>
    </row>
    <row r="71" spans="1:10" ht="20" customHeight="1" x14ac:dyDescent="0.2">
      <c r="A71" s="5">
        <v>640</v>
      </c>
      <c r="B71" s="5">
        <v>300</v>
      </c>
      <c r="C71" s="5">
        <v>4</v>
      </c>
      <c r="D71" s="5" t="s">
        <v>80</v>
      </c>
      <c r="E71" s="4" t="s">
        <v>87</v>
      </c>
      <c r="F71" s="5"/>
      <c r="G71" s="3">
        <v>50000</v>
      </c>
      <c r="H71" s="3">
        <v>50000</v>
      </c>
      <c r="I71" s="15">
        <f t="shared" si="0"/>
        <v>100000</v>
      </c>
    </row>
    <row r="72" spans="1:10" ht="20" customHeight="1" x14ac:dyDescent="0.2">
      <c r="A72" s="5">
        <v>500</v>
      </c>
      <c r="B72" s="5">
        <v>300</v>
      </c>
      <c r="C72" s="5">
        <v>1</v>
      </c>
      <c r="D72" s="5" t="s">
        <v>88</v>
      </c>
      <c r="E72" s="4" t="s">
        <v>29</v>
      </c>
      <c r="F72" s="5"/>
      <c r="G72" s="3">
        <v>150000</v>
      </c>
      <c r="H72" s="3">
        <v>150000</v>
      </c>
      <c r="I72" s="15">
        <f t="shared" si="0"/>
        <v>300000</v>
      </c>
    </row>
    <row r="73" spans="1:10" ht="20" customHeight="1" x14ac:dyDescent="0.2">
      <c r="A73" s="5">
        <v>500</v>
      </c>
      <c r="B73" s="5">
        <v>300</v>
      </c>
      <c r="C73" s="5">
        <v>2</v>
      </c>
      <c r="D73" s="5" t="s">
        <v>88</v>
      </c>
      <c r="E73" s="4" t="s">
        <v>33</v>
      </c>
      <c r="F73" s="5"/>
      <c r="G73" s="3">
        <v>15000</v>
      </c>
      <c r="H73" s="3">
        <v>15000</v>
      </c>
      <c r="I73" s="15">
        <f t="shared" si="0"/>
        <v>30000</v>
      </c>
    </row>
    <row r="74" spans="1:10" ht="20" customHeight="1" x14ac:dyDescent="0.2">
      <c r="A74" s="5">
        <v>500</v>
      </c>
      <c r="B74" s="5">
        <v>300</v>
      </c>
      <c r="C74" s="5">
        <v>3</v>
      </c>
      <c r="D74" s="5" t="s">
        <v>88</v>
      </c>
      <c r="E74" s="4" t="s">
        <v>28</v>
      </c>
      <c r="F74" s="5"/>
      <c r="G74" s="3">
        <v>75000</v>
      </c>
      <c r="H74" s="3">
        <v>75000</v>
      </c>
      <c r="I74" s="15">
        <f t="shared" si="0"/>
        <v>150000</v>
      </c>
    </row>
    <row r="75" spans="1:10" ht="20" customHeight="1" x14ac:dyDescent="0.2">
      <c r="A75" s="5">
        <v>500</v>
      </c>
      <c r="B75" s="5">
        <v>300</v>
      </c>
      <c r="C75" s="5">
        <v>4</v>
      </c>
      <c r="D75" s="5" t="s">
        <v>88</v>
      </c>
      <c r="E75" s="4" t="s">
        <v>34</v>
      </c>
      <c r="F75" s="5"/>
      <c r="G75" s="3">
        <v>20000</v>
      </c>
      <c r="H75" s="3">
        <v>20000</v>
      </c>
      <c r="I75" s="15">
        <f>SUM(G75:H75)</f>
        <v>40000</v>
      </c>
      <c r="J75" s="18"/>
    </row>
    <row r="76" spans="1:10" ht="20" customHeight="1" x14ac:dyDescent="0.2">
      <c r="A76" s="5">
        <v>500</v>
      </c>
      <c r="B76" s="5">
        <v>600</v>
      </c>
      <c r="C76" s="5">
        <v>1</v>
      </c>
      <c r="D76" s="5" t="s">
        <v>76</v>
      </c>
      <c r="E76" s="4" t="s">
        <v>44</v>
      </c>
      <c r="F76" s="5"/>
      <c r="G76" s="3">
        <v>250000</v>
      </c>
      <c r="H76" s="3">
        <v>50000</v>
      </c>
      <c r="I76" s="15">
        <f t="shared" ref="I76:I110" si="2">SUM(G76:H76)</f>
        <v>300000</v>
      </c>
    </row>
    <row r="77" spans="1:10" ht="20" customHeight="1" x14ac:dyDescent="0.2">
      <c r="A77" s="5">
        <v>500</v>
      </c>
      <c r="B77" s="5">
        <v>100</v>
      </c>
      <c r="C77" s="5">
        <v>1</v>
      </c>
      <c r="D77" s="5" t="s">
        <v>96</v>
      </c>
      <c r="E77" s="4" t="s">
        <v>97</v>
      </c>
      <c r="F77" s="5"/>
      <c r="G77" s="3">
        <v>75000</v>
      </c>
      <c r="H77" s="3">
        <v>0</v>
      </c>
      <c r="I77" s="15">
        <f t="shared" si="2"/>
        <v>75000</v>
      </c>
    </row>
    <row r="78" spans="1:10" ht="20" customHeight="1" x14ac:dyDescent="0.2">
      <c r="A78" s="5">
        <v>500</v>
      </c>
      <c r="B78" s="5">
        <v>200</v>
      </c>
      <c r="C78" s="5">
        <v>1</v>
      </c>
      <c r="D78" s="5" t="s">
        <v>96</v>
      </c>
      <c r="E78" s="4" t="s">
        <v>39</v>
      </c>
      <c r="F78" s="5"/>
      <c r="G78" s="3">
        <v>25000</v>
      </c>
      <c r="H78" s="3">
        <v>0</v>
      </c>
      <c r="I78" s="15">
        <f t="shared" si="2"/>
        <v>25000</v>
      </c>
    </row>
    <row r="79" spans="1:10" ht="20" customHeight="1" x14ac:dyDescent="0.2">
      <c r="A79" s="5">
        <v>600</v>
      </c>
      <c r="B79" s="5">
        <v>100</v>
      </c>
      <c r="C79" s="5">
        <v>1</v>
      </c>
      <c r="D79" s="5" t="s">
        <v>96</v>
      </c>
      <c r="E79" s="4" t="s">
        <v>98</v>
      </c>
      <c r="F79" s="5"/>
      <c r="G79" s="3">
        <v>75000</v>
      </c>
      <c r="H79" s="3">
        <v>0</v>
      </c>
      <c r="I79" s="15">
        <f t="shared" si="2"/>
        <v>75000</v>
      </c>
    </row>
    <row r="80" spans="1:10" ht="20" customHeight="1" x14ac:dyDescent="0.2">
      <c r="A80" s="5">
        <v>600</v>
      </c>
      <c r="B80" s="5">
        <v>200</v>
      </c>
      <c r="C80" s="5">
        <v>1</v>
      </c>
      <c r="D80" s="5" t="s">
        <v>96</v>
      </c>
      <c r="E80" s="4" t="s">
        <v>39</v>
      </c>
      <c r="F80" s="5"/>
      <c r="G80" s="3">
        <v>25000</v>
      </c>
      <c r="H80" s="3">
        <v>0</v>
      </c>
      <c r="I80" s="15">
        <f t="shared" si="2"/>
        <v>25000</v>
      </c>
    </row>
    <row r="81" spans="1:9" ht="20" customHeight="1" x14ac:dyDescent="0.2">
      <c r="A81" s="5">
        <v>700</v>
      </c>
      <c r="B81" s="5">
        <v>100</v>
      </c>
      <c r="C81" s="5">
        <v>1</v>
      </c>
      <c r="D81" s="5" t="s">
        <v>96</v>
      </c>
      <c r="E81" s="4" t="s">
        <v>99</v>
      </c>
      <c r="F81" s="5"/>
      <c r="G81" s="3">
        <v>50000</v>
      </c>
      <c r="H81" s="3">
        <v>0</v>
      </c>
      <c r="I81" s="15">
        <f t="shared" si="2"/>
        <v>50000</v>
      </c>
    </row>
    <row r="82" spans="1:9" ht="20" customHeight="1" x14ac:dyDescent="0.2">
      <c r="A82" s="5">
        <v>700</v>
      </c>
      <c r="B82" s="5">
        <v>200</v>
      </c>
      <c r="C82" s="5">
        <v>1</v>
      </c>
      <c r="D82" s="5" t="s">
        <v>96</v>
      </c>
      <c r="E82" s="4" t="s">
        <v>39</v>
      </c>
      <c r="F82" s="5"/>
      <c r="G82" s="3">
        <v>12500</v>
      </c>
      <c r="H82" s="3">
        <v>0</v>
      </c>
      <c r="I82" s="15">
        <f t="shared" si="2"/>
        <v>12500</v>
      </c>
    </row>
    <row r="83" spans="1:9" ht="20" customHeight="1" x14ac:dyDescent="0.2">
      <c r="A83" s="5">
        <v>800</v>
      </c>
      <c r="B83" s="5">
        <v>100</v>
      </c>
      <c r="C83" s="5">
        <v>1</v>
      </c>
      <c r="D83" s="5" t="s">
        <v>96</v>
      </c>
      <c r="E83" s="4" t="s">
        <v>99</v>
      </c>
      <c r="F83" s="5"/>
      <c r="G83" s="3">
        <v>50000</v>
      </c>
      <c r="H83" s="3">
        <v>0</v>
      </c>
      <c r="I83" s="15">
        <f t="shared" si="2"/>
        <v>50000</v>
      </c>
    </row>
    <row r="84" spans="1:9" ht="20" customHeight="1" x14ac:dyDescent="0.2">
      <c r="A84" s="5">
        <v>800</v>
      </c>
      <c r="B84" s="5">
        <v>200</v>
      </c>
      <c r="C84" s="5">
        <v>1</v>
      </c>
      <c r="D84" s="5" t="s">
        <v>96</v>
      </c>
      <c r="E84" s="4" t="s">
        <v>39</v>
      </c>
      <c r="F84" s="5"/>
      <c r="G84" s="3">
        <v>12500</v>
      </c>
      <c r="H84" s="3">
        <v>0</v>
      </c>
      <c r="I84" s="15">
        <f t="shared" si="2"/>
        <v>12500</v>
      </c>
    </row>
    <row r="85" spans="1:9" ht="20" customHeight="1" x14ac:dyDescent="0.2">
      <c r="A85" s="5">
        <v>500</v>
      </c>
      <c r="B85" s="5">
        <v>100</v>
      </c>
      <c r="C85" s="5">
        <v>2</v>
      </c>
      <c r="D85" s="5" t="s">
        <v>96</v>
      </c>
      <c r="E85" s="4" t="s">
        <v>40</v>
      </c>
      <c r="F85" s="5"/>
      <c r="G85" s="3">
        <v>100000</v>
      </c>
      <c r="H85" s="3">
        <v>0</v>
      </c>
      <c r="I85" s="15">
        <f t="shared" si="2"/>
        <v>100000</v>
      </c>
    </row>
    <row r="86" spans="1:9" ht="20" customHeight="1" x14ac:dyDescent="0.2">
      <c r="A86" s="5">
        <v>500</v>
      </c>
      <c r="B86" s="5">
        <v>200</v>
      </c>
      <c r="C86" s="5">
        <v>2</v>
      </c>
      <c r="D86" s="5" t="s">
        <v>96</v>
      </c>
      <c r="E86" s="4" t="s">
        <v>40</v>
      </c>
      <c r="F86" s="5"/>
      <c r="G86" s="3">
        <v>2100</v>
      </c>
      <c r="H86" s="3">
        <v>0</v>
      </c>
      <c r="I86" s="15">
        <f t="shared" ref="I86:I93" si="3">SUM(G86:H86)</f>
        <v>2100</v>
      </c>
    </row>
    <row r="87" spans="1:9" ht="20" customHeight="1" x14ac:dyDescent="0.2">
      <c r="A87" s="5">
        <v>600</v>
      </c>
      <c r="B87" s="5">
        <v>100</v>
      </c>
      <c r="C87" s="5">
        <v>2</v>
      </c>
      <c r="D87" s="5" t="s">
        <v>96</v>
      </c>
      <c r="E87" s="4" t="s">
        <v>40</v>
      </c>
      <c r="F87" s="5"/>
      <c r="G87" s="3">
        <v>75000</v>
      </c>
      <c r="H87" s="3">
        <v>0</v>
      </c>
      <c r="I87" s="15">
        <f t="shared" si="3"/>
        <v>75000</v>
      </c>
    </row>
    <row r="88" spans="1:9" ht="20" customHeight="1" x14ac:dyDescent="0.2">
      <c r="A88" s="5">
        <v>600</v>
      </c>
      <c r="B88" s="5">
        <v>200</v>
      </c>
      <c r="C88" s="5">
        <v>2</v>
      </c>
      <c r="D88" s="5" t="s">
        <v>96</v>
      </c>
      <c r="E88" s="4" t="s">
        <v>40</v>
      </c>
      <c r="F88" s="5"/>
      <c r="G88" s="3">
        <v>1575</v>
      </c>
      <c r="H88" s="3">
        <v>0</v>
      </c>
      <c r="I88" s="15">
        <f t="shared" si="3"/>
        <v>1575</v>
      </c>
    </row>
    <row r="89" spans="1:9" ht="20" customHeight="1" x14ac:dyDescent="0.2">
      <c r="A89" s="5">
        <v>700</v>
      </c>
      <c r="B89" s="5">
        <v>100</v>
      </c>
      <c r="C89" s="5">
        <v>2</v>
      </c>
      <c r="D89" s="5" t="s">
        <v>96</v>
      </c>
      <c r="E89" s="4" t="s">
        <v>40</v>
      </c>
      <c r="F89" s="5"/>
      <c r="G89" s="3">
        <v>75000</v>
      </c>
      <c r="H89" s="3">
        <v>0</v>
      </c>
      <c r="I89" s="15">
        <f t="shared" si="3"/>
        <v>75000</v>
      </c>
    </row>
    <row r="90" spans="1:9" ht="20" customHeight="1" x14ac:dyDescent="0.2">
      <c r="A90" s="5">
        <v>700</v>
      </c>
      <c r="B90" s="5">
        <v>200</v>
      </c>
      <c r="C90" s="5">
        <v>2</v>
      </c>
      <c r="D90" s="5" t="s">
        <v>96</v>
      </c>
      <c r="E90" s="4" t="s">
        <v>40</v>
      </c>
      <c r="F90" s="5"/>
      <c r="G90" s="3">
        <v>1575</v>
      </c>
      <c r="H90" s="3">
        <v>0</v>
      </c>
      <c r="I90" s="15">
        <f t="shared" si="3"/>
        <v>1575</v>
      </c>
    </row>
    <row r="91" spans="1:9" ht="20" customHeight="1" x14ac:dyDescent="0.2">
      <c r="A91" s="5">
        <v>800</v>
      </c>
      <c r="B91" s="5">
        <v>100</v>
      </c>
      <c r="C91" s="5">
        <v>2</v>
      </c>
      <c r="D91" s="5" t="s">
        <v>96</v>
      </c>
      <c r="E91" s="4" t="s">
        <v>40</v>
      </c>
      <c r="F91" s="5"/>
      <c r="G91" s="3">
        <v>25000</v>
      </c>
      <c r="H91" s="3">
        <v>0</v>
      </c>
      <c r="I91" s="15">
        <f t="shared" ref="I91" si="4">SUM(G91:H91)</f>
        <v>25000</v>
      </c>
    </row>
    <row r="92" spans="1:9" ht="20" customHeight="1" x14ac:dyDescent="0.2">
      <c r="A92" s="5">
        <v>800</v>
      </c>
      <c r="B92" s="5">
        <v>200</v>
      </c>
      <c r="C92" s="5">
        <v>2</v>
      </c>
      <c r="D92" s="5" t="s">
        <v>96</v>
      </c>
      <c r="E92" s="4" t="s">
        <v>40</v>
      </c>
      <c r="F92" s="5"/>
      <c r="G92" s="3">
        <v>525</v>
      </c>
      <c r="H92" s="3">
        <v>0</v>
      </c>
      <c r="I92" s="15">
        <f t="shared" si="3"/>
        <v>525</v>
      </c>
    </row>
    <row r="93" spans="1:9" ht="20" customHeight="1" x14ac:dyDescent="0.2">
      <c r="A93" s="5">
        <v>730</v>
      </c>
      <c r="B93" s="5">
        <v>100</v>
      </c>
      <c r="C93" s="5">
        <v>1</v>
      </c>
      <c r="D93" s="5" t="s">
        <v>81</v>
      </c>
      <c r="E93" s="4" t="s">
        <v>20</v>
      </c>
      <c r="F93" s="5">
        <v>1</v>
      </c>
      <c r="G93" s="3">
        <v>90000</v>
      </c>
      <c r="H93" s="3">
        <v>90000</v>
      </c>
      <c r="I93" s="15">
        <f t="shared" si="3"/>
        <v>180000</v>
      </c>
    </row>
    <row r="94" spans="1:9" ht="20" customHeight="1" x14ac:dyDescent="0.2">
      <c r="A94" s="5">
        <v>730</v>
      </c>
      <c r="B94" s="5">
        <v>200</v>
      </c>
      <c r="C94" s="5">
        <v>1</v>
      </c>
      <c r="D94" s="5" t="s">
        <v>81</v>
      </c>
      <c r="E94" s="4" t="s">
        <v>20</v>
      </c>
      <c r="F94" s="5"/>
      <c r="G94" s="3">
        <v>30000</v>
      </c>
      <c r="H94" s="3">
        <v>30000</v>
      </c>
      <c r="I94" s="15">
        <f t="shared" si="2"/>
        <v>60000</v>
      </c>
    </row>
    <row r="95" spans="1:9" ht="20" customHeight="1" x14ac:dyDescent="0.2">
      <c r="A95" s="5">
        <v>500</v>
      </c>
      <c r="B95" s="5">
        <v>100</v>
      </c>
      <c r="C95" s="5">
        <v>2</v>
      </c>
      <c r="D95" s="5" t="s">
        <v>81</v>
      </c>
      <c r="E95" s="4" t="s">
        <v>21</v>
      </c>
      <c r="F95" s="5">
        <v>20</v>
      </c>
      <c r="G95" s="3">
        <v>1060000</v>
      </c>
      <c r="H95" s="3">
        <v>1060000</v>
      </c>
      <c r="I95" s="15">
        <f t="shared" si="2"/>
        <v>2120000</v>
      </c>
    </row>
    <row r="96" spans="1:9" ht="20" customHeight="1" x14ac:dyDescent="0.2">
      <c r="A96" s="5">
        <v>500</v>
      </c>
      <c r="B96" s="5">
        <v>200</v>
      </c>
      <c r="C96" s="5">
        <v>2</v>
      </c>
      <c r="D96" s="5" t="s">
        <v>81</v>
      </c>
      <c r="E96" s="4" t="s">
        <v>21</v>
      </c>
      <c r="F96" s="5"/>
      <c r="G96" s="3">
        <v>340000</v>
      </c>
      <c r="H96" s="3">
        <v>340000</v>
      </c>
      <c r="I96" s="15">
        <f t="shared" si="2"/>
        <v>680000</v>
      </c>
    </row>
    <row r="97" spans="1:9" ht="19.5" customHeight="1" x14ac:dyDescent="0.2">
      <c r="A97" s="5">
        <v>610</v>
      </c>
      <c r="B97" s="5">
        <v>100</v>
      </c>
      <c r="C97" s="5">
        <v>3</v>
      </c>
      <c r="D97" s="5" t="s">
        <v>81</v>
      </c>
      <c r="E97" s="4" t="s">
        <v>89</v>
      </c>
      <c r="F97" s="5">
        <v>2</v>
      </c>
      <c r="G97" s="3">
        <v>120000</v>
      </c>
      <c r="H97" s="3">
        <v>120000</v>
      </c>
      <c r="I97" s="15">
        <f t="shared" si="2"/>
        <v>240000</v>
      </c>
    </row>
    <row r="98" spans="1:9" ht="19.5" customHeight="1" x14ac:dyDescent="0.2">
      <c r="A98" s="5">
        <v>610</v>
      </c>
      <c r="B98" s="5">
        <v>200</v>
      </c>
      <c r="C98" s="5">
        <v>3</v>
      </c>
      <c r="D98" s="5" t="s">
        <v>81</v>
      </c>
      <c r="E98" s="4" t="s">
        <v>89</v>
      </c>
      <c r="F98" s="5"/>
      <c r="G98" s="3">
        <v>40000</v>
      </c>
      <c r="H98" s="3">
        <v>40000</v>
      </c>
      <c r="I98" s="15">
        <f t="shared" si="2"/>
        <v>80000</v>
      </c>
    </row>
    <row r="99" spans="1:9" ht="19.5" customHeight="1" x14ac:dyDescent="0.2">
      <c r="A99" s="5">
        <v>640</v>
      </c>
      <c r="B99" s="5">
        <v>100</v>
      </c>
      <c r="C99" s="5">
        <v>4</v>
      </c>
      <c r="D99" s="5" t="s">
        <v>81</v>
      </c>
      <c r="E99" s="4" t="s">
        <v>90</v>
      </c>
      <c r="F99" s="5">
        <v>1</v>
      </c>
      <c r="G99" s="3">
        <v>50000</v>
      </c>
      <c r="H99" s="3">
        <v>50000</v>
      </c>
      <c r="I99" s="15">
        <f t="shared" si="2"/>
        <v>100000</v>
      </c>
    </row>
    <row r="100" spans="1:9" ht="19.5" customHeight="1" x14ac:dyDescent="0.2">
      <c r="A100" s="5">
        <v>640</v>
      </c>
      <c r="B100" s="5">
        <v>200</v>
      </c>
      <c r="C100" s="5">
        <v>4</v>
      </c>
      <c r="D100" s="5" t="s">
        <v>81</v>
      </c>
      <c r="E100" s="4" t="s">
        <v>90</v>
      </c>
      <c r="F100" s="5"/>
      <c r="G100" s="3">
        <v>15000</v>
      </c>
      <c r="H100" s="3">
        <v>15000</v>
      </c>
      <c r="I100" s="15">
        <f t="shared" si="2"/>
        <v>30000</v>
      </c>
    </row>
    <row r="101" spans="1:9" ht="19.5" customHeight="1" x14ac:dyDescent="0.2">
      <c r="A101" s="5">
        <v>730</v>
      </c>
      <c r="B101" s="5">
        <v>100</v>
      </c>
      <c r="C101" s="5">
        <v>5</v>
      </c>
      <c r="D101" s="5" t="s">
        <v>81</v>
      </c>
      <c r="E101" s="4" t="s">
        <v>91</v>
      </c>
      <c r="F101" s="5">
        <v>1</v>
      </c>
      <c r="G101" s="3">
        <v>35000</v>
      </c>
      <c r="H101" s="3">
        <v>35000</v>
      </c>
      <c r="I101" s="15">
        <f t="shared" si="2"/>
        <v>70000</v>
      </c>
    </row>
    <row r="102" spans="1:9" ht="19.5" customHeight="1" x14ac:dyDescent="0.2">
      <c r="A102" s="5">
        <v>730</v>
      </c>
      <c r="B102" s="5">
        <v>200</v>
      </c>
      <c r="C102" s="5">
        <v>5</v>
      </c>
      <c r="D102" s="5" t="s">
        <v>81</v>
      </c>
      <c r="E102" s="4" t="s">
        <v>91</v>
      </c>
      <c r="F102" s="5"/>
      <c r="G102" s="3">
        <v>12500</v>
      </c>
      <c r="H102" s="3">
        <v>12500</v>
      </c>
      <c r="I102" s="15">
        <f t="shared" si="2"/>
        <v>25000</v>
      </c>
    </row>
    <row r="103" spans="1:9" ht="19.5" customHeight="1" x14ac:dyDescent="0.2">
      <c r="A103" s="5">
        <v>630</v>
      </c>
      <c r="B103" s="5">
        <v>100</v>
      </c>
      <c r="C103" s="5">
        <v>6</v>
      </c>
      <c r="D103" s="5" t="s">
        <v>81</v>
      </c>
      <c r="E103" s="4" t="s">
        <v>92</v>
      </c>
      <c r="F103" s="5">
        <v>1</v>
      </c>
      <c r="G103" s="3">
        <v>27500</v>
      </c>
      <c r="H103" s="3">
        <v>27500</v>
      </c>
      <c r="I103" s="15">
        <f t="shared" si="2"/>
        <v>55000</v>
      </c>
    </row>
    <row r="104" spans="1:9" ht="19.5" customHeight="1" x14ac:dyDescent="0.2">
      <c r="A104" s="5">
        <v>630</v>
      </c>
      <c r="B104" s="5">
        <v>200</v>
      </c>
      <c r="C104" s="5">
        <v>6</v>
      </c>
      <c r="D104" s="5" t="s">
        <v>81</v>
      </c>
      <c r="E104" s="4" t="s">
        <v>92</v>
      </c>
      <c r="F104" s="5"/>
      <c r="G104" s="3">
        <v>10000</v>
      </c>
      <c r="H104" s="3">
        <v>10000</v>
      </c>
      <c r="I104" s="15">
        <f t="shared" si="2"/>
        <v>20000</v>
      </c>
    </row>
    <row r="105" spans="1:9" ht="19.5" customHeight="1" x14ac:dyDescent="0.2">
      <c r="A105" s="5">
        <v>500</v>
      </c>
      <c r="B105" s="5">
        <v>300</v>
      </c>
      <c r="C105" s="5">
        <v>7</v>
      </c>
      <c r="D105" s="5" t="s">
        <v>81</v>
      </c>
      <c r="E105" s="4" t="s">
        <v>93</v>
      </c>
      <c r="F105" s="5"/>
      <c r="G105" s="3">
        <v>100000</v>
      </c>
      <c r="H105" s="3">
        <v>100000</v>
      </c>
      <c r="I105" s="15">
        <f t="shared" si="2"/>
        <v>200000</v>
      </c>
    </row>
    <row r="106" spans="1:9" ht="20" customHeight="1" x14ac:dyDescent="0.2">
      <c r="A106" s="5">
        <v>780</v>
      </c>
      <c r="B106" s="5">
        <v>100</v>
      </c>
      <c r="C106" s="5">
        <v>8</v>
      </c>
      <c r="D106" s="5" t="s">
        <v>81</v>
      </c>
      <c r="E106" s="4" t="s">
        <v>18</v>
      </c>
      <c r="F106" s="5"/>
      <c r="G106" s="15">
        <v>420000</v>
      </c>
      <c r="H106" s="15">
        <v>420000</v>
      </c>
      <c r="I106" s="15">
        <f>SUM(G106:H106)</f>
        <v>840000</v>
      </c>
    </row>
    <row r="107" spans="1:9" ht="20" customHeight="1" x14ac:dyDescent="0.2">
      <c r="A107" s="5">
        <v>780</v>
      </c>
      <c r="B107" s="5">
        <v>200</v>
      </c>
      <c r="C107" s="5">
        <v>8</v>
      </c>
      <c r="D107" s="5" t="s">
        <v>81</v>
      </c>
      <c r="E107" s="4" t="s">
        <v>18</v>
      </c>
      <c r="F107" s="5"/>
      <c r="G107" s="15">
        <v>80000</v>
      </c>
      <c r="H107" s="15">
        <v>80000</v>
      </c>
      <c r="I107" s="15">
        <f>SUM(G107:H107)</f>
        <v>160000</v>
      </c>
    </row>
    <row r="108" spans="1:9" ht="19.5" customHeight="1" x14ac:dyDescent="0.2">
      <c r="A108" s="5">
        <v>970</v>
      </c>
      <c r="B108" s="5">
        <v>910</v>
      </c>
      <c r="C108" s="5">
        <v>9</v>
      </c>
      <c r="D108" s="5" t="s">
        <v>81</v>
      </c>
      <c r="E108" s="4" t="s">
        <v>94</v>
      </c>
      <c r="F108" s="5"/>
      <c r="G108" s="3">
        <v>1286950</v>
      </c>
      <c r="H108" s="3">
        <v>0</v>
      </c>
      <c r="I108" s="15">
        <f t="shared" si="2"/>
        <v>1286950</v>
      </c>
    </row>
    <row r="109" spans="1:9" ht="20" customHeight="1" x14ac:dyDescent="0.2">
      <c r="A109" s="5">
        <v>500</v>
      </c>
      <c r="B109" s="5">
        <v>394</v>
      </c>
      <c r="C109" s="5"/>
      <c r="D109" s="5"/>
      <c r="E109" s="4" t="s">
        <v>25</v>
      </c>
      <c r="F109" s="5"/>
      <c r="G109" s="3">
        <v>157780</v>
      </c>
      <c r="H109" s="3">
        <v>77530</v>
      </c>
      <c r="I109" s="15">
        <f t="shared" si="2"/>
        <v>235310</v>
      </c>
    </row>
    <row r="110" spans="1:9" ht="20" customHeight="1" x14ac:dyDescent="0.2">
      <c r="A110" s="5">
        <v>720</v>
      </c>
      <c r="B110" s="5">
        <v>792</v>
      </c>
      <c r="C110" s="5">
        <v>1</v>
      </c>
      <c r="D110" s="5" t="s">
        <v>101</v>
      </c>
      <c r="E110" s="4" t="s">
        <v>24</v>
      </c>
      <c r="F110" s="5"/>
      <c r="G110" s="3">
        <v>1137764</v>
      </c>
      <c r="H110" s="3">
        <v>570124</v>
      </c>
      <c r="I110" s="15">
        <f t="shared" si="2"/>
        <v>1707888</v>
      </c>
    </row>
    <row r="111" spans="1:9" x14ac:dyDescent="0.2">
      <c r="A111" s="29" t="s">
        <v>5</v>
      </c>
      <c r="B111" s="29"/>
      <c r="C111" s="29"/>
      <c r="D111" s="29"/>
      <c r="E111" s="29"/>
      <c r="F111" s="29"/>
      <c r="G111" s="6">
        <f>SUM(G10:G110)</f>
        <v>22755279</v>
      </c>
      <c r="H111" s="6">
        <f>SUM(H10:H110)</f>
        <v>11402487</v>
      </c>
      <c r="I111" s="20">
        <f>SUM(I10:I110)</f>
        <v>34157766</v>
      </c>
    </row>
    <row r="113" spans="1:10" x14ac:dyDescent="0.2">
      <c r="A113" s="30" t="s">
        <v>16</v>
      </c>
      <c r="B113" s="30"/>
      <c r="C113" s="30"/>
      <c r="H113" s="7"/>
    </row>
    <row r="114" spans="1:10" x14ac:dyDescent="0.2">
      <c r="A114" s="9"/>
      <c r="B114" s="9"/>
      <c r="C114" s="8" t="s">
        <v>7</v>
      </c>
      <c r="D114" s="24" t="s">
        <v>6</v>
      </c>
      <c r="E114" s="24"/>
      <c r="F114" s="9"/>
      <c r="G114" s="9"/>
      <c r="H114" s="7"/>
    </row>
    <row r="116" spans="1:10" x14ac:dyDescent="0.2">
      <c r="A116" s="23" t="s">
        <v>11</v>
      </c>
      <c r="B116" s="23"/>
      <c r="C116" s="23"/>
      <c r="D116" s="23"/>
      <c r="E116" s="23"/>
      <c r="F116" s="23"/>
      <c r="G116" s="23"/>
    </row>
    <row r="117" spans="1:10" s="14" customFormat="1" x14ac:dyDescent="0.2">
      <c r="G117" s="16"/>
      <c r="H117" s="16"/>
      <c r="I117" s="21"/>
      <c r="J117" s="16"/>
    </row>
    <row r="118" spans="1:10" s="14" customFormat="1" x14ac:dyDescent="0.2">
      <c r="I118" s="22"/>
    </row>
    <row r="119" spans="1:10" s="14" customFormat="1" x14ac:dyDescent="0.2">
      <c r="G119" s="16"/>
      <c r="H119" s="16"/>
      <c r="I119" s="21"/>
    </row>
    <row r="120" spans="1:10" s="14" customFormat="1" x14ac:dyDescent="0.2">
      <c r="I120" s="22"/>
    </row>
    <row r="121" spans="1:10" s="14" customFormat="1" x14ac:dyDescent="0.2">
      <c r="I121" s="22"/>
    </row>
    <row r="122" spans="1:10" s="14" customFormat="1" x14ac:dyDescent="0.2">
      <c r="I122" s="22"/>
    </row>
    <row r="123" spans="1:10" s="14" customFormat="1" x14ac:dyDescent="0.2">
      <c r="I123" s="22"/>
    </row>
    <row r="124" spans="1:10" s="14" customFormat="1" x14ac:dyDescent="0.2">
      <c r="I124" s="22"/>
    </row>
  </sheetData>
  <autoFilter ref="E1:E124" xr:uid="{00000000-0001-0000-0000-000000000000}"/>
  <mergeCells count="9">
    <mergeCell ref="A116:G116"/>
    <mergeCell ref="D114:E114"/>
    <mergeCell ref="A1:D2"/>
    <mergeCell ref="H1:I3"/>
    <mergeCell ref="A3:D4"/>
    <mergeCell ref="A111:F111"/>
    <mergeCell ref="A113:C113"/>
    <mergeCell ref="A7:I7"/>
    <mergeCell ref="A6:I6"/>
  </mergeCells>
  <pageMargins left="0.7" right="0.7" top="0.75" bottom="0.75" header="0.3" footer="0.3"/>
  <pageSetup scale="6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f373230-e173-4e6a-8f42-59bce9da1dde"/>
    <ds:schemaRef ds:uri="6175c4d1-a53c-410c-92b6-74bcb683b4a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Sheet1!Print_Area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2022-02-17T15:21:25Z</cp:lastPrinted>
  <dcterms:created xsi:type="dcterms:W3CDTF">2021-06-09T18:28:06Z</dcterms:created>
  <dcterms:modified xsi:type="dcterms:W3CDTF">2022-04-11T15:49:44Z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