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mallorymartinez/Downloads/"/>
    </mc:Choice>
  </mc:AlternateContent>
  <xr:revisionPtr revIDLastSave="0" documentId="13_ncr:1_{C58E20A0-0CA9-A042-8EF9-7D7DCD901C95}" xr6:coauthVersionLast="47" xr6:coauthVersionMax="47" xr10:uidLastSave="{00000000-0000-0000-0000-000000000000}"/>
  <bookViews>
    <workbookView xWindow="0" yWindow="600" windowWidth="28800" windowHeight="11700" xr2:uid="{00000000-000D-0000-FFFF-FFFF00000000}"/>
  </bookViews>
  <sheets>
    <sheet name="Title" sheetId="17" r:id="rId1"/>
    <sheet name="Enrollment-Performance" sheetId="2" r:id="rId2"/>
    <sheet name="Program Offering Summary" sheetId="5" r:id="rId3"/>
    <sheet name="IET Offering Summary" sheetId="10" r:id="rId4"/>
    <sheet name="Personnel Chart" sheetId="6" r:id="rId5"/>
    <sheet name="Sub-Recipient" sheetId="11" r:id="rId6"/>
    <sheet name="DOE 101S-Instructions" sheetId="14" r:id="rId7"/>
    <sheet name="Example DOE 101S Form" sheetId="15" r:id="rId8"/>
    <sheet name="DOE 101S - IELCE " sheetId="12" r:id="rId9"/>
    <sheet name="Projected Equipment - IELCE" sheetId="8" r:id="rId10"/>
    <sheet name="IELCE Allocation Chart" sheetId="19" r:id="rId11"/>
    <sheet name="DATA LOOKUP" sheetId="3" state="hidden" r:id="rId12"/>
  </sheets>
  <externalReferences>
    <externalReference r:id="rId13"/>
  </externalReferences>
  <definedNames>
    <definedName name="_1819_NumElgible_TO">#REF!</definedName>
    <definedName name="_1819_NumEligible">#REF!</definedName>
    <definedName name="_1819_NumEligible_TO">#REF!</definedName>
    <definedName name="_1819_NumEligibleDiploma">#REF!</definedName>
    <definedName name="_1819_NumStudentsAchieved">#REF!</definedName>
    <definedName name="_1819_NumStudentsEnrolled">#REF!</definedName>
    <definedName name="_1819_PercEligibleDiploma">#REF!</definedName>
    <definedName name="_1819_PercEligibleOutcomes_TO">#REF!</definedName>
    <definedName name="_1819_PercStudents">#REF!</definedName>
    <definedName name="_1920_EligibleIndividual">#REF!</definedName>
    <definedName name="_1920_NumElgible">#REF!</definedName>
    <definedName name="_1920_NumElgiibleOutcomes_TO">#REF!</definedName>
    <definedName name="_1920_NumEligible_TO">#REF!</definedName>
    <definedName name="_1920_NumStudentsAchieved">#REF!</definedName>
    <definedName name="_1920_NumStudentsEnrolled">#REF!</definedName>
    <definedName name="_1920_PercEligible">#REF!</definedName>
    <definedName name="_1920_PercEligibleIndividuals_TO">#REF!</definedName>
    <definedName name="_1920_PercStudents">#REF!</definedName>
    <definedName name="_2021_22_Enrollment_Target">'Enrollment-Performance'!$D$13</definedName>
    <definedName name="_2022_2023_Integrated_English_Literacy_and_Civics_Education__IELCE___Allocation_Chart">'IELCE Allocation Chart'!$A$1</definedName>
    <definedName name="_2022_23_Enrollment_Target">'Enrollment-Performance'!$E$13</definedName>
    <definedName name="_2022_23_MSG_Min._Target">'Enrollment-Performance'!$F$13</definedName>
    <definedName name="_2122Enrollment">'Enrollment-Performance'!$D$13</definedName>
    <definedName name="_2122MSG">'Enrollment-Performance'!$F$13</definedName>
    <definedName name="_2223Enrollment">'Enrollment-Performance'!$E$13</definedName>
    <definedName name="_3yrAvg">'Enrollment-Performance'!#REF!</definedName>
    <definedName name="ACCOUNT_TITLE">'Projected Equipment - IELCE'!$E$11</definedName>
    <definedName name="ACCOUNT_TITLE_AND_NARRATIVE">'Example DOE 101S Form'!$E$4</definedName>
    <definedName name="AEFLA_Funds_Budgeted__see_instructions">'Sub-Recipient'!$C$10</definedName>
    <definedName name="Agency">'IELCE Allocation Chart'!$A$4</definedName>
    <definedName name="All_Applicants_PROJECTED_ENROLLMENT">'Enrollment-Performance'!$D$12</definedName>
    <definedName name="AllAppProj">'Enrollment-Performance'!$D$12</definedName>
    <definedName name="ALLOCATED_to_this_PROJECT">'Example DOE 101S Form'!$K$4</definedName>
    <definedName name="ALLOWABLE_DOE_USE_ONLY">'DOE 101S - IELCE '!$G$7</definedName>
    <definedName name="AMOUNT">'Example DOE 101S Form'!$I$4</definedName>
    <definedName name="Amount_Recommended">'IELCE Allocation Chart'!$D$4</definedName>
    <definedName name="APP_LKP">'[1]Appendix A'!$A$3:$A$143</definedName>
    <definedName name="APP_LKP2">'[1]Appendix A'!$B$3:$B$143</definedName>
    <definedName name="Application_Type">'Enrollment-Performance'!$A$6</definedName>
    <definedName name="ApplicationType">#REF!</definedName>
    <definedName name="Certification_of_Personnel">'Personnel Chart'!$A$22</definedName>
    <definedName name="City_of_Instruction">Table1[[#Headers],[City of Instruction]]</definedName>
    <definedName name="County_Served">'Enrollment-Performance'!$A$4</definedName>
    <definedName name="CountyServed">'Program Offering Summary'!$A$4</definedName>
    <definedName name="Days_per_Week">Table1[[#Headers],[Days per Week]]</definedName>
    <definedName name="DESCRIPTION">'Projected Equipment - IELCE'!$F$11</definedName>
    <definedName name="DOE_1a" localSheetId="8">'DOE 101S - IELCE '!$A$7</definedName>
    <definedName name="DOE_1a">#REF!</definedName>
    <definedName name="DOE_1b" localSheetId="8">'DOE 101S - IELCE '!#REF!</definedName>
    <definedName name="DOE_1b">#REF!</definedName>
    <definedName name="DOE_1c" localSheetId="8">'DOE 101S - IELCE '!#REF!</definedName>
    <definedName name="DOE_1c">#REF!</definedName>
    <definedName name="DOE_2a" localSheetId="8">'DOE 101S - IELCE '!$B$7</definedName>
    <definedName name="DOE_2a">#REF!</definedName>
    <definedName name="DOE_2b" localSheetId="8">'DOE 101S - IELCE '!#REF!</definedName>
    <definedName name="DOE_2b">#REF!</definedName>
    <definedName name="DOE_2c" localSheetId="8">'DOE 101S - IELCE '!#REF!</definedName>
    <definedName name="DOE_2c">#REF!</definedName>
    <definedName name="DOE_3a" localSheetId="8">'DOE 101S - IELCE '!$C$7</definedName>
    <definedName name="DOE_3a">#REF!</definedName>
    <definedName name="DOE_3b" localSheetId="8">'DOE 101S - IELCE '!#REF!</definedName>
    <definedName name="DOE_3b">#REF!</definedName>
    <definedName name="DOE_3c" localSheetId="8">'DOE 101S - IELCE '!#REF!</definedName>
    <definedName name="DOE_3c">#REF!</definedName>
    <definedName name="DOE_4a" localSheetId="8">'DOE 101S - IELCE '!$D$7</definedName>
    <definedName name="DOE_4a">#REF!</definedName>
    <definedName name="DOE_4b" localSheetId="8">'DOE 101S - IELCE '!#REF!</definedName>
    <definedName name="DOE_4b">#REF!</definedName>
    <definedName name="DOE_4c" localSheetId="8">'DOE 101S - IELCE '!#REF!</definedName>
    <definedName name="DOE_4c">#REF!</definedName>
    <definedName name="DOE_5a" localSheetId="8">'DOE 101S - IELCE '!$E$7</definedName>
    <definedName name="DOE_5a">#REF!</definedName>
    <definedName name="DOE_5b" localSheetId="8">'DOE 101S - IELCE '!#REF!</definedName>
    <definedName name="DOE_5b">#REF!</definedName>
    <definedName name="DOE_5c" localSheetId="8">'DOE 101S - IELCE '!#REF!</definedName>
    <definedName name="DOE_5c">#REF!</definedName>
    <definedName name="DOE_6a" localSheetId="8">'DOE 101S - IELCE '!$F$7</definedName>
    <definedName name="DOE_6a">#REF!</definedName>
    <definedName name="DOE_6b" localSheetId="8">'DOE 101S - IELCE '!#REF!</definedName>
    <definedName name="DOE_6b">#REF!</definedName>
    <definedName name="DOE_6c" localSheetId="8">'DOE 101S - IELCE '!#REF!</definedName>
    <definedName name="DOE_6c">#REF!</definedName>
    <definedName name="DOE_7a" localSheetId="8">'DOE 101S - IELCE '!$G$7</definedName>
    <definedName name="DOE_7a">#REF!</definedName>
    <definedName name="DOE_7b" localSheetId="8">'DOE 101S - IELCE '!#REF!</definedName>
    <definedName name="DOE_7b">#REF!</definedName>
    <definedName name="DOE_7c" localSheetId="8">'DOE 101S - IELCE '!#REF!</definedName>
    <definedName name="DOE_7c">#REF!</definedName>
    <definedName name="DOE_8a" localSheetId="8">'DOE 101S - IELCE '!$H$7</definedName>
    <definedName name="DOE_8a">#REF!</definedName>
    <definedName name="DOE_8b" localSheetId="8">'DOE 101S - IELCE '!#REF!</definedName>
    <definedName name="DOE_8b">#REF!</definedName>
    <definedName name="DOE_8c" localSheetId="8">'DOE 101S - IELCE '!#REF!</definedName>
    <definedName name="DOE_8c">#REF!</definedName>
    <definedName name="DOE_9a" localSheetId="8">'DOE 101S - IELCE '!$I$7</definedName>
    <definedName name="DOE_9a">#REF!</definedName>
    <definedName name="DOE_9b" localSheetId="8">'DOE 101S - IELCE '!#REF!</definedName>
    <definedName name="DOE_9b">#REF!</definedName>
    <definedName name="DOE_9c" localSheetId="8">'DOE 101S - IELCE '!#REF!</definedName>
    <definedName name="DOE_9c">#REF!</definedName>
    <definedName name="DOE_Totala" localSheetId="8">'DOE 101S - IELCE '!#REF!</definedName>
    <definedName name="DOE_Totala">#REF!</definedName>
    <definedName name="DOE_Totalb" localSheetId="8">'DOE 101S - IELCE '!#REF!</definedName>
    <definedName name="DOE_Totalb">#REF!</definedName>
    <definedName name="Does_this_IET_lead_to_Certification?__Yes_No">'IET Offering Summary'!$G$11</definedName>
    <definedName name="Educational_Functioning_Level__EFL">'Enrollment-Performance'!$C$13</definedName>
    <definedName name="EFL">'Enrollment-Performance'!$C$13</definedName>
    <definedName name="EFL_Levels__to_be_served__NRS_1__6">'IET Offering Summary'!$F$11</definedName>
    <definedName name="EP_AppType">'Enrollment-Performance'!#REF!</definedName>
    <definedName name="EP_CountyServed">'Enrollment-Performance'!$A$4</definedName>
    <definedName name="EP_ProvName">'Enrollment-Performance'!$A$5</definedName>
    <definedName name="Experience_of_Personnel">'Personnel Chart'!$A$17</definedName>
    <definedName name="FTE_POSITION">'Example DOE 101S Form'!$G$4</definedName>
    <definedName name="Full_Time___30_hrs._or_more_per_week">'Personnel Chart'!$C$9</definedName>
    <definedName name="Function" localSheetId="8">[1]!Table2[#Data]</definedName>
    <definedName name="Function">[1]!Table2[#Data]</definedName>
    <definedName name="FUNCTION_CODE">'Projected Equipment - IELCE'!$B$11</definedName>
    <definedName name="Hours_per_Week">Table1[[#Headers],[Hours per Week]]</definedName>
    <definedName name="IET_affiliated">'IET Offering Summary'!$I$11</definedName>
    <definedName name="IET_AppType">'IET Offering Summary'!#REF!</definedName>
    <definedName name="IET_CountyServed">'IET Offering Summary'!$A$4</definedName>
    <definedName name="IET_EFL">'IET Offering Summary'!$F$11</definedName>
    <definedName name="IET_IELCE">'IET Offering Summary'!$J$11</definedName>
    <definedName name="IET_InstrSiteName">'IET Offering Summary'!$D$11</definedName>
    <definedName name="IET_is_affiliated_with_IELCE_program___section_243____Yes_No">'IET Offering Summary'!$J$11</definedName>
    <definedName name="IET_is_affiliated_with_the_Adult_Education__section_231__or_Corrections_Education__section_225__programs__Yes_No">'IET Offering Summary'!$I$11</definedName>
    <definedName name="IET_OccClusterFocus">'IET Offering Summary'!$E$11</definedName>
    <definedName name="IET_Program_Title">'IET Offering Summary'!$C$11</definedName>
    <definedName name="IET_ProgTitle">'IET Offering Summary'!$C$11</definedName>
    <definedName name="IET_ProvName">'IET Offering Summary'!$A$5</definedName>
    <definedName name="Instructional_Site_Name">Table1[[#Headers],[Instructional Site Name]]</definedName>
    <definedName name="ITEM">'Projected Equipment - IELCE'!$A$11</definedName>
    <definedName name="ITEM_COST">'Projected Equipment - IELCE'!$I$11</definedName>
    <definedName name="List_the_Name__Sub_recipients__Partnerships__Local_Workforce_Board_Agreements_and_other_Contractual_Agreements">'Sub-Recipient'!$A$10</definedName>
    <definedName name="Measurable_Skills_Gains__MSG__Target__21_22">'Enrollment-Performance'!$A$8</definedName>
    <definedName name="MSG">#REF!</definedName>
    <definedName name="NECESSARY_DOE_USE_ONLY">'DOE 101S - IELCE '!$I$7</definedName>
    <definedName name="No._of_Weeks_with_instruction">Table1[[#Headers],[No. of Weeks with instruction]]</definedName>
    <definedName name="NUMBER_OF_ITEMS">'Projected Equipment - IELCE'!$H$11</definedName>
    <definedName name="Object" localSheetId="8">[1]!Table1[#Data]</definedName>
    <definedName name="Object">[1]!Table1[#Data]</definedName>
    <definedName name="OBJECT_CODE">'Projected Equipment - IELCE'!$D$11</definedName>
    <definedName name="Occupational_Career_Cluster">'IET Offering Summary'!$E$11</definedName>
    <definedName name="of_Personnel">'Personnel Chart'!$B$10</definedName>
    <definedName name="Online_Offering__Yes_No">Table1[[#Headers],[Online Offering (Yes/No)]]</definedName>
    <definedName name="PC_CountyServed">'Personnel Chart'!$A$4</definedName>
    <definedName name="PC_Fulltime">'Personnel Chart'!$C$9</definedName>
    <definedName name="PC_PartTime">'Personnel Chart'!$B$9</definedName>
    <definedName name="PC_ProviderName">'Personnel Chart'!$A$5</definedName>
    <definedName name="PC_Total">'Personnel Chart'!$D$9</definedName>
    <definedName name="PE_A">'Projected Equipment - IELCE'!$B$11</definedName>
    <definedName name="PE_B">'Projected Equipment - IELCE'!$D$11</definedName>
    <definedName name="PE_C">'Projected Equipment - IELCE'!#REF!</definedName>
    <definedName name="PE_D">'Projected Equipment - IELCE'!$E$11</definedName>
    <definedName name="PE_E">'Projected Equipment - IELCE'!$G$11</definedName>
    <definedName name="PE_F">'Projected Equipment - IELCE'!$H$11</definedName>
    <definedName name="PE_G">'Projected Equipment - IELCE'!$I$11</definedName>
    <definedName name="PE_H">'Projected Equipment - IELCE'!$J$11</definedName>
    <definedName name="PE_Item">'Projected Equipment - IELCE'!$A$11</definedName>
    <definedName name="Planned_Hours_from_July_1_to_June_30">Table1[[#Headers],[Planned Hours from July 1 to June 30]]</definedName>
    <definedName name="PrevFundedApp">'Enrollment-Performance'!#REF!</definedName>
    <definedName name="PrevFundedApp1819">'Enrollment-Performance'!#REF!</definedName>
    <definedName name="PrevFundedApp1920">'Enrollment-Performance'!#REF!</definedName>
    <definedName name="PrevFundedApp2021">'Enrollment-Performance'!#REF!</definedName>
    <definedName name="PRG_LKP">'[1]2021 Programs'!$A$2:$D$475</definedName>
    <definedName name="PRG_LKP2">'[1]2021 Programs'!$B$2:$D$475</definedName>
    <definedName name="_xlnm.Print_Area" localSheetId="8">'DOE 101S - IELCE '!$A$1:$I$69</definedName>
    <definedName name="_xlnm.Print_Area" localSheetId="6">'DOE 101S-Instructions'!$A$1:$Q$6</definedName>
    <definedName name="_xlnm.Print_Area" localSheetId="1">'Enrollment-Performance'!$A$1:$F$28</definedName>
    <definedName name="_xlnm.Print_Area" localSheetId="7">'Example DOE 101S Form'!$A$1:$L$14</definedName>
    <definedName name="_xlnm.Print_Area" localSheetId="10">'IELCE Allocation Chart'!$A$1:$D$45</definedName>
    <definedName name="_xlnm.Print_Area" localSheetId="3">'IET Offering Summary'!$A$1:$J$22</definedName>
    <definedName name="_xlnm.Print_Area" localSheetId="4">'Personnel Chart'!$A$1:$D$28</definedName>
    <definedName name="_xlnm.Print_Area" localSheetId="2">'Program Offering Summary'!$A$1:$H$32</definedName>
    <definedName name="_xlnm.Print_Area" localSheetId="9">'Projected Equipment - IELCE'!$A$1:$L$31</definedName>
    <definedName name="_xlnm.Print_Area" localSheetId="5">'Sub-Recipient'!$A$1:$D$22</definedName>
    <definedName name="_xlnm.Print_Area" localSheetId="0">Title!$A$1:$N$18</definedName>
    <definedName name="_xlnm.Print_Titles" localSheetId="3">'IET Offering Summary'!$1:$7</definedName>
    <definedName name="_xlnm.Print_Titles" localSheetId="2">'Program Offering Summary'!$1:$10</definedName>
    <definedName name="_xlnm.Print_Titles" localSheetId="5">'Sub-Recipient'!$1:$7</definedName>
    <definedName name="ProgOff_AppType">'Program Offering Summary'!#REF!</definedName>
    <definedName name="ProgOff_CityInstruction">Table1[[#Headers],[City of Instruction]]</definedName>
    <definedName name="ProgOff_DaysperWeek">Table1[[#Headers],[Days per Week]]</definedName>
    <definedName name="ProgOff_DaysWeek">Table1[[#Headers],[Days per Week]]</definedName>
    <definedName name="ProgOff_InstSiteName">Table1[[#Headers],[Instructional Site Name]]</definedName>
    <definedName name="ProgOff_OnlineOffering">Table1[[#Headers],[Online Offering (Yes/No)]]</definedName>
    <definedName name="ProgOff_ProgType">Table1[[#Headers],[Program Type]]</definedName>
    <definedName name="ProgOff_ProvName">'Program Offering Summary'!$A$5</definedName>
    <definedName name="Program_Type">Table1[[#Headers],[Program Type]]</definedName>
    <definedName name="Project_Number">'IELCE Allocation Chart'!$C$4</definedName>
    <definedName name="PROJECTED_MINIMUM__auto_populated">'Enrollment-Performance'!$F$12</definedName>
    <definedName name="ProjMin">'Enrollment-Performance'!$F$12</definedName>
    <definedName name="Provider_Name">'Enrollment-Performance'!$A$5</definedName>
    <definedName name="ProviderName">#REF!</definedName>
    <definedName name="REASONABLE_DOE_USE_ONLY">'DOE 101S - IELCE '!$H$7</definedName>
    <definedName name="SCHOOL___PROGRAM">'Projected Equipment - IELCE'!$G$11</definedName>
    <definedName name="SecCredOutcomes">#REF!</definedName>
    <definedName name="Select_the_status_of_each_IET_offered__Approved___2021_or__Pending___2022">'IET Offering Summary'!$A$11</definedName>
    <definedName name="SR_A">'Sub-Recipient'!$A$10</definedName>
    <definedName name="SR_AppType">'Sub-Recipient'!#REF!</definedName>
    <definedName name="SR_B">'Sub-Recipient'!$B$10</definedName>
    <definedName name="SR_C">'Sub-Recipient'!$C$10</definedName>
    <definedName name="SR_CountyServed">'Sub-Recipient'!$A$4</definedName>
    <definedName name="SR_ProviderName">'Sub-Recipient'!$A$5</definedName>
    <definedName name="Summary_of_Agreement___Type_of_services_provided">'Sub-Recipient'!$B$10</definedName>
    <definedName name="TAPS__23B023">'IELCE Allocation Chart'!$A$2</definedName>
    <definedName name="Title_Name_of_Certification">'IET Offering Summary'!$H$11</definedName>
    <definedName name="Total">'Personnel Chart'!$D$9</definedName>
    <definedName name="TOTAL_AMOUNT">'Projected Equipment - IELCE'!$J$11</definedName>
    <definedName name="TransOutcomes">#REF!</definedName>
    <definedName name="Type_of_Personnel">'Personnel Chart'!$A$10</definedName>
    <definedName name="WIOA_Section_243">'IELCE Allocation Chart'!$A$3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 r="D45" i="19" l="1"/>
  <c r="D20" i="2" l="1"/>
  <c r="D27" i="2"/>
  <c r="D28" i="2" l="1"/>
  <c r="D27" i="6"/>
  <c r="D26" i="6"/>
  <c r="D25" i="6"/>
  <c r="D24" i="6"/>
  <c r="D23" i="6"/>
  <c r="D14" i="6"/>
  <c r="E53" i="12" l="1"/>
  <c r="F26" i="2" l="1"/>
  <c r="F22" i="2"/>
  <c r="F23" i="2"/>
  <c r="F24" i="2"/>
  <c r="F25" i="2"/>
  <c r="F21" i="2"/>
  <c r="F15" i="2"/>
  <c r="F16" i="2"/>
  <c r="F17" i="2"/>
  <c r="F18" i="2"/>
  <c r="F19" i="2"/>
  <c r="E27" i="2"/>
  <c r="E20" i="2"/>
  <c r="E28" i="2" l="1"/>
  <c r="F27" i="2"/>
  <c r="F20" i="2"/>
  <c r="D20" i="6"/>
  <c r="D19" i="6"/>
  <c r="D28" i="6"/>
  <c r="C28" i="6"/>
  <c r="B28" i="6"/>
  <c r="C21" i="6"/>
  <c r="B21" i="6"/>
  <c r="I12" i="15"/>
  <c r="F28" i="2" l="1"/>
  <c r="C16" i="6"/>
  <c r="B16" i="6"/>
  <c r="D18" i="6"/>
  <c r="D21" i="6" s="1"/>
  <c r="D12" i="6"/>
  <c r="D13" i="6"/>
  <c r="D15" i="6"/>
  <c r="D11" i="6"/>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11" i="5"/>
  <c r="D1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tc={51746CC0-4E5C-4459-9F2E-414EC4F69111}</author>
  </authors>
  <commentList>
    <comment ref="J1" authorId="0" shapeId="0" xr:uid="{00000000-0006-0000-0300-000001000000}">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@Taylor, Kathleen Here is the draft IET table for the grant.
Reply:
    Please confirm this form has the correct columns and is final.
Reply:
    @Taylor, Kathleen Can you confirm?
Reply:
    @Goodman, Tara I removed the column original titled, "Type of IET".  It was duplicative of what we have in the IET POS template.  The template and the guide will provide guidance on what is meant by IET Type. </t>
      </text>
    </comment>
  </commentList>
</comments>
</file>

<file path=xl/sharedStrings.xml><?xml version="1.0" encoding="utf-8"?>
<sst xmlns="http://schemas.openxmlformats.org/spreadsheetml/2006/main" count="555" uniqueCount="477">
  <si>
    <t>Integrated English Literacy and 
Civics Education (IELCE) Grant
Application Workbook
2022-2023</t>
  </si>
  <si>
    <t>Governor Ron DeSantis</t>
  </si>
  <si>
    <t>Commissioner Richard Corcoran</t>
  </si>
  <si>
    <t>Enrollment and Performance Summary</t>
  </si>
  <si>
    <t>Only provide enrollment for county served.</t>
  </si>
  <si>
    <t>PROVIDER INFORMATION</t>
  </si>
  <si>
    <t>County Served</t>
  </si>
  <si>
    <t>Provider Name</t>
  </si>
  <si>
    <t>Application Type</t>
  </si>
  <si>
    <t>IELCE</t>
  </si>
  <si>
    <t>Measurable Skills Gains (MSG) Target (21-22)</t>
  </si>
  <si>
    <t xml:space="preserve"> </t>
  </si>
  <si>
    <t>ABE</t>
  </si>
  <si>
    <t>ESL</t>
  </si>
  <si>
    <t>[A]</t>
  </si>
  <si>
    <t>[B]</t>
  </si>
  <si>
    <t>[C]</t>
  </si>
  <si>
    <t>All Applicants
PROJECTED ENROLLMENT</t>
  </si>
  <si>
    <t xml:space="preserve">PROJECTED MINIMUM
(auto-populated) </t>
  </si>
  <si>
    <t>Educational Functioning Level (EFL)</t>
  </si>
  <si>
    <t>2021-22 Enrollment Target</t>
  </si>
  <si>
    <t>2022-23 Enrollment Target</t>
  </si>
  <si>
    <t>2022-23 MSG Min. Target</t>
  </si>
  <si>
    <t>Beginning Literacy (0-1)</t>
  </si>
  <si>
    <t>ABE Level 1</t>
  </si>
  <si>
    <t>Instructions:
Column A:  Enter the Projected Enrollment Target (#) provided in the approved 21-22 grant application. 
Column B: Enter the Projected Enrollment Target (#) for the new 22-23 program year.
Column C:  This column will auto-populate based on column B and the MSG Target.</t>
  </si>
  <si>
    <t>Beginning Basic Ed (2-3)</t>
  </si>
  <si>
    <t>ABE Level 2</t>
  </si>
  <si>
    <t>Intermediate Low (4-5)</t>
  </si>
  <si>
    <t>ABE Level 3</t>
  </si>
  <si>
    <t>Intermediate High (6-8)</t>
  </si>
  <si>
    <t>ABE Level 4</t>
  </si>
  <si>
    <t>ASE Low (9-10)</t>
  </si>
  <si>
    <t>ABE Level 5</t>
  </si>
  <si>
    <t>ASE High (11-12)</t>
  </si>
  <si>
    <t>ABE Level 6</t>
  </si>
  <si>
    <t>ABE Enrollment Total</t>
  </si>
  <si>
    <t>ESL Level 1</t>
  </si>
  <si>
    <t>Beginning Low (2)</t>
  </si>
  <si>
    <t>ESL Level 2</t>
  </si>
  <si>
    <t>Beginning High (3)</t>
  </si>
  <si>
    <t>ESL Level 3</t>
  </si>
  <si>
    <t>Intermediate Low (4)</t>
  </si>
  <si>
    <t>ESL Level 4</t>
  </si>
  <si>
    <t>Intermediate High (5)</t>
  </si>
  <si>
    <t>ESL Level 5</t>
  </si>
  <si>
    <t>Advanced (6-8)</t>
  </si>
  <si>
    <t>ESL Level 6</t>
  </si>
  <si>
    <t>ESL Enrollment Total</t>
  </si>
  <si>
    <t>OVERALL TOTAL</t>
  </si>
  <si>
    <t>Program Offerings Summary</t>
  </si>
  <si>
    <t>Use dropdown menu to select county</t>
  </si>
  <si>
    <t>Only program offerings offered in the county listed above may be listed in this table.</t>
  </si>
  <si>
    <t>[D]</t>
  </si>
  <si>
    <t>[E]</t>
  </si>
  <si>
    <t>[F]</t>
  </si>
  <si>
    <t>[G]</t>
  </si>
  <si>
    <t>[H]</t>
  </si>
  <si>
    <t>Program Type</t>
  </si>
  <si>
    <t>Instructional Site Name</t>
  </si>
  <si>
    <t>City of Instruction</t>
  </si>
  <si>
    <t>Days per Week</t>
  </si>
  <si>
    <t>Hours per Week</t>
  </si>
  <si>
    <t>No. of Weeks with instruction</t>
  </si>
  <si>
    <t>Planned Hours from July 1 to June 30</t>
  </si>
  <si>
    <t>INSTRUCTIONS</t>
  </si>
  <si>
    <t>[A]  Select the type of instructional program</t>
  </si>
  <si>
    <t>[B]  Provide the site where instruction will occur; if instruction is online only, indicate N/A</t>
  </si>
  <si>
    <t>[E]  Indicate the number of days per week instruction is provided</t>
  </si>
  <si>
    <t>[F]  Indicate the hours per week instruction is provided</t>
  </si>
  <si>
    <t>[G]  Indicate the number of weeks of instruction</t>
  </si>
  <si>
    <t>[H] This is a calculated field. Do not overwrite the formula.</t>
  </si>
  <si>
    <t>If you need additional rows, please contact the Department for an adjusted spreadsheet.</t>
  </si>
  <si>
    <t xml:space="preserve">Application Type </t>
  </si>
  <si>
    <t>Only IET program offered in the county listed above may be listed in this table.</t>
  </si>
  <si>
    <t>[I]</t>
  </si>
  <si>
    <t>Select the status of each IET offered
(Approved - 2021 or 
Pending - 2022)</t>
  </si>
  <si>
    <t>IET Program Title</t>
  </si>
  <si>
    <t xml:space="preserve">Occupational/Career Cluster </t>
  </si>
  <si>
    <t>Does this IET lead to Certification? (Yes/No)</t>
  </si>
  <si>
    <t>Title/Name of Certification</t>
  </si>
  <si>
    <t>IET is affiliated with IELCE program 
(section 243) 
(Yes/No)</t>
  </si>
  <si>
    <t>[A] Select the status from the drop down whether the IET Program was approved 2021 or pending 2022.</t>
  </si>
  <si>
    <t>IELCE Personnel Chart</t>
  </si>
  <si>
    <t>Only provide information for county served.</t>
  </si>
  <si>
    <t xml:space="preserve">Only provide staffing data for the county served. </t>
  </si>
  <si>
    <t xml:space="preserve">Part-Time
 (Less than 30 hrs. per week) </t>
  </si>
  <si>
    <t xml:space="preserve">Full Time 
(30 hrs. or more per week) </t>
  </si>
  <si>
    <t>Total</t>
  </si>
  <si>
    <t>Instructions: 
Enter the adult education personnel employed with your agency.</t>
  </si>
  <si>
    <t>Type of Personnel</t>
  </si>
  <si>
    <t># of Personnel</t>
  </si>
  <si>
    <t>Administrators</t>
  </si>
  <si>
    <t>Counselors</t>
  </si>
  <si>
    <t>Instructors</t>
  </si>
  <si>
    <t>Paraprofessionals</t>
  </si>
  <si>
    <t>Volunteers</t>
  </si>
  <si>
    <t>Total Personnel</t>
  </si>
  <si>
    <t>Experience of Personnel</t>
  </si>
  <si>
    <t>Less than 1 Year Experience</t>
  </si>
  <si>
    <t>1-3 Years of Experience</t>
  </si>
  <si>
    <t>More than 3 Years of Experience</t>
  </si>
  <si>
    <t>Total Counts</t>
  </si>
  <si>
    <t>Certification of Personnel</t>
  </si>
  <si>
    <t>No Certification</t>
  </si>
  <si>
    <t>Adult Education Certification</t>
  </si>
  <si>
    <t>K-12 Certification</t>
  </si>
  <si>
    <t>Special Education Certification</t>
  </si>
  <si>
    <t>TESOL Certification</t>
  </si>
  <si>
    <t>Summary of Sub-recipients, Partnerships, Local Workforce Board Agreements and other Contractual Agreements</t>
  </si>
  <si>
    <t>Instructions:</t>
  </si>
  <si>
    <t>Column A: Enter the Sub-Recipient or Contractual Agreement Agency Name</t>
  </si>
  <si>
    <t>See Instructions on the right.</t>
  </si>
  <si>
    <t xml:space="preserve">List the Name
(Sub-recipients, Partnerships, Local Workforce Board Agreements and other Contractual Agreements )
</t>
  </si>
  <si>
    <t xml:space="preserve">Summary of Agreement 
(Type of services provided) </t>
  </si>
  <si>
    <t>AEFLA Funds Budgeted (see instructions)</t>
  </si>
  <si>
    <r>
      <t>DOE 101 S Rev. 2/2021</t>
    </r>
    <r>
      <rPr>
        <b/>
        <sz val="11"/>
        <rFont val="Calibri"/>
        <family val="2"/>
        <scheme val="minor"/>
      </rPr>
      <t xml:space="preserve">
Budget Narrative Form Instructions</t>
    </r>
  </si>
  <si>
    <t xml:space="preserve">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</si>
  <si>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EXAMPLE Budget Narrative Form (DOE 101S )</t>
  </si>
  <si>
    <t xml:space="preserve">See the DOE101S FORM "tab" in the Excel workbook for instructions completing the form. Show all amounts in whole dollars only.
</t>
  </si>
  <si>
    <t>FUNCTION</t>
  </si>
  <si>
    <t>OBJECT</t>
  </si>
  <si>
    <t>ACCOUNT TITLE AND NARRATIVE</t>
  </si>
  <si>
    <t>FTE
POSITION</t>
  </si>
  <si>
    <t>AMOUNT</t>
  </si>
  <si>
    <t>% ALLOCATED
to this PROJECT</t>
  </si>
  <si>
    <t>#####</t>
  </si>
  <si>
    <t>###</t>
  </si>
  <si>
    <t xml:space="preserve">Salaries:  Part-time hourly salary for 6 teachers to provide direct instruction in Adult Education programs. The calculation: 20 hours per week x $25.00 per hour x 32 week x 6 teachers.
</t>
  </si>
  <si>
    <t>Employee Benefits, Retirement: Contributions to retirement plan for 6 part-time teachers at 9.85%*</t>
  </si>
  <si>
    <t> </t>
  </si>
  <si>
    <t>####</t>
  </si>
  <si>
    <t>Employee Benefits, Social Security: Contributions to retirement plan for 6 part-time teachers at 7.65%*</t>
  </si>
  <si>
    <t>Employee Benefits, Worker’s Compensation:  Contributions to retirement plan for 6 part-time teachers at 1.01*%</t>
  </si>
  <si>
    <t xml:space="preserve">Computer Hardware: Purchase of computer equipment to be used by students for instructional purposes. The equipment items will include monitors, CPU’s peripheral devices memory and 10 laptop computers. 
The required equipment form is attached to the application.
</t>
  </si>
  <si>
    <t>Travel:  Travel will support 2 instructional teachers, and one curriculum coordinator to attend the Adult Education State Conference. Expenditures for costs of transportation, lodging, and meals</t>
  </si>
  <si>
    <t>Contractual Service Agreements: Must provider budget information for each sub-recipients, partnership agreements, and Workforce Board (Career Source) MOUs</t>
  </si>
  <si>
    <t>TOTAL</t>
  </si>
  <si>
    <t>NOTE: When completing the Budget Narrative Form located on the workbook, under Column (3), Account Title and Narrative, for each line item specify the budgetary expenditures such as salaries, equipment and supplies. Expenditures should focus on performance improvement, as noted in the application. TAPS number is located on the Budget Narrative DOE 101S form. *Percentages for benefits are optional.</t>
  </si>
  <si>
    <t>FLORIDA DEPARTMENT OF EDUCATION
Integrated English Literacy and Civics Education (IELCE) - AEFLA Section 243 
BUDGET NARRATIVE FORM</t>
  </si>
  <si>
    <t>A)  Name of Eligible Recipient/Fiscal Agent:</t>
  </si>
  <si>
    <t xml:space="preserve">B)  DOE Assigned Project Number:  </t>
  </si>
  <si>
    <t>C)  TAPS Number:</t>
  </si>
  <si>
    <t>IELCE 23B023</t>
  </si>
  <si>
    <t>(1)</t>
  </si>
  <si>
    <t>(2)</t>
  </si>
  <si>
    <t>(3)</t>
  </si>
  <si>
    <t>(4)</t>
  </si>
  <si>
    <t>(5)</t>
  </si>
  <si>
    <t>(6)</t>
  </si>
  <si>
    <t>(7)</t>
  </si>
  <si>
    <t>(8)</t>
  </si>
  <si>
    <t>(9)</t>
  </si>
  <si>
    <t>FTE POSITION</t>
  </si>
  <si>
    <t>% ALLOCATED to this PROJECT</t>
  </si>
  <si>
    <t>ALLOWABLE
DOE USE ONLY</t>
  </si>
  <si>
    <t>REASONABLE
DOE USE ONLY</t>
  </si>
  <si>
    <t>NECESSARY
DOE USE ONLY</t>
  </si>
  <si>
    <t/>
  </si>
  <si>
    <t>D)  TOTAL</t>
  </si>
  <si>
    <t xml:space="preserve">DOE 101S- Print version </t>
  </si>
  <si>
    <t>July 2020</t>
  </si>
  <si>
    <t>DOE USE ONLY (Program)</t>
  </si>
  <si>
    <t xml:space="preserve">I certify that the cost for each line item budget category has been evaluated and determined to be allowable, reasonable and necessary as required by Section 216.3475, Florida Statutes. Documentation is on file evidencing the methodology used and the conclusions reached. </t>
  </si>
  <si>
    <t>Printed Name:</t>
  </si>
  <si>
    <t>Signature:</t>
  </si>
  <si>
    <t>Title:</t>
  </si>
  <si>
    <t>Date:</t>
  </si>
  <si>
    <t>DOE USE ONLY (Grants Management)</t>
  </si>
  <si>
    <t>I certify that the cost for each line item budget category has been evaluated and determined to be allowable as required by Section 216.3475, Florida Statutes.  Documentation is on file evidencing the methodology used and the conclusions reached.</t>
  </si>
  <si>
    <t>DOE 101S</t>
  </si>
  <si>
    <t>July 2015</t>
  </si>
  <si>
    <t>Florida Department of Education
Division of Career and Adult Education
Integrated English Literacy and Civics Education (IELCE) - WIOA Section 243
PROJECTED EQUIPMENT PURCHASES FORM</t>
  </si>
  <si>
    <t xml:space="preserve">A) </t>
  </si>
  <si>
    <t>Name of Eligible Recipient</t>
  </si>
  <si>
    <t>B)</t>
  </si>
  <si>
    <t>Agencies are accountable for all equipment purchased using grant funds including those below the agencies threshold.</t>
  </si>
  <si>
    <t>PROJECTED EQUIPMENT PURCHASES</t>
  </si>
  <si>
    <t>(Cells will expand when text is typed.)</t>
  </si>
  <si>
    <t>FUNCTION CODE</t>
  </si>
  <si>
    <t>OBJECT CODE</t>
  </si>
  <si>
    <t>ACCOUNT TITLE</t>
  </si>
  <si>
    <t>DESCRIPTION</t>
  </si>
  <si>
    <t>SCHOOL / PROGRAM</t>
  </si>
  <si>
    <t>NUMBER OF ITEMS</t>
  </si>
  <si>
    <t>Inventory Guidelines</t>
  </si>
  <si>
    <t>The following elements are required on the inventory of all equipment purchased.</t>
  </si>
  <si>
    <t>YES</t>
  </si>
  <si>
    <t>NO</t>
  </si>
  <si>
    <t>Instructions for Completion</t>
  </si>
  <si>
    <t>A. Enter Name of Eligible Recipient.</t>
  </si>
  <si>
    <t>COLUMN A - FUNCTION CODE:</t>
  </si>
  <si>
    <t>COLUMN B - OBJECT CODE:</t>
  </si>
  <si>
    <t>COLUMN E – 
SCHOOL/PROGRAM:</t>
  </si>
  <si>
    <t xml:space="preserve"> TAPS# 23B023</t>
  </si>
  <si>
    <t>WIOA Section 243</t>
  </si>
  <si>
    <r>
      <rPr>
        <b/>
        <sz val="11.5"/>
        <rFont val="Calibri"/>
        <family val="2"/>
      </rPr>
      <t>Agency</t>
    </r>
  </si>
  <si>
    <r>
      <rPr>
        <b/>
        <sz val="11.5"/>
        <rFont val="Calibri"/>
        <family val="2"/>
      </rPr>
      <t>County Served</t>
    </r>
  </si>
  <si>
    <r>
      <rPr>
        <b/>
        <sz val="11.5"/>
        <rFont val="Calibri"/>
        <family val="2"/>
      </rPr>
      <t>Project Number</t>
    </r>
  </si>
  <si>
    <r>
      <rPr>
        <b/>
        <sz val="11.5"/>
        <rFont val="Calibri"/>
        <family val="2"/>
      </rPr>
      <t xml:space="preserve">Amount
</t>
    </r>
    <r>
      <rPr>
        <b/>
        <sz val="11.5"/>
        <rFont val="Calibri"/>
        <family val="2"/>
      </rPr>
      <t>Recommended</t>
    </r>
  </si>
  <si>
    <r>
      <rPr>
        <sz val="10"/>
        <rFont val="Calibri"/>
        <family val="2"/>
      </rPr>
      <t>Brevard County School District</t>
    </r>
  </si>
  <si>
    <r>
      <rPr>
        <sz val="10"/>
        <rFont val="Calibri"/>
        <family val="2"/>
      </rPr>
      <t>Brevard</t>
    </r>
  </si>
  <si>
    <r>
      <rPr>
        <sz val="10"/>
        <rFont val="Calibri"/>
        <family val="2"/>
      </rPr>
      <t>050-1932B-2CE01</t>
    </r>
  </si>
  <si>
    <r>
      <rPr>
        <sz val="10"/>
        <rFont val="Calibri"/>
        <family val="2"/>
      </rPr>
      <t>Broward County School District</t>
    </r>
  </si>
  <si>
    <r>
      <rPr>
        <sz val="10"/>
        <rFont val="Calibri"/>
        <family val="2"/>
      </rPr>
      <t>Broward</t>
    </r>
  </si>
  <si>
    <r>
      <rPr>
        <sz val="10"/>
        <rFont val="Calibri"/>
        <family val="2"/>
      </rPr>
      <t>060-1932B-2CE01</t>
    </r>
  </si>
  <si>
    <r>
      <rPr>
        <sz val="10"/>
        <rFont val="Calibri"/>
        <family val="2"/>
      </rPr>
      <t>Charlotte County School District</t>
    </r>
  </si>
  <si>
    <r>
      <rPr>
        <sz val="10"/>
        <rFont val="Calibri"/>
        <family val="2"/>
      </rPr>
      <t>Charlotte</t>
    </r>
  </si>
  <si>
    <r>
      <rPr>
        <sz val="10"/>
        <rFont val="Calibri"/>
        <family val="2"/>
      </rPr>
      <t>080-1932B-2CE01</t>
    </r>
  </si>
  <si>
    <r>
      <rPr>
        <sz val="10"/>
        <rFont val="Calibri"/>
        <family val="2"/>
      </rPr>
      <t>Citrus County School District</t>
    </r>
  </si>
  <si>
    <r>
      <rPr>
        <sz val="10"/>
        <rFont val="Calibri"/>
        <family val="2"/>
      </rPr>
      <t>Citrus</t>
    </r>
  </si>
  <si>
    <r>
      <rPr>
        <sz val="10"/>
        <rFont val="Calibri"/>
        <family val="2"/>
      </rPr>
      <t>090-1932B-2CE01</t>
    </r>
  </si>
  <si>
    <r>
      <rPr>
        <sz val="10"/>
        <rFont val="Calibri"/>
        <family val="2"/>
      </rPr>
      <t>Clay County School District</t>
    </r>
  </si>
  <si>
    <r>
      <rPr>
        <sz val="10"/>
        <rFont val="Calibri"/>
        <family val="2"/>
      </rPr>
      <t>Clay</t>
    </r>
  </si>
  <si>
    <r>
      <rPr>
        <sz val="10"/>
        <rFont val="Calibri"/>
        <family val="2"/>
      </rPr>
      <t>100-1932B-2CE01</t>
    </r>
  </si>
  <si>
    <r>
      <rPr>
        <sz val="10"/>
        <rFont val="Calibri"/>
        <family val="2"/>
      </rPr>
      <t>Collier County School District</t>
    </r>
  </si>
  <si>
    <r>
      <rPr>
        <sz val="10"/>
        <rFont val="Calibri"/>
        <family val="2"/>
      </rPr>
      <t>Collier</t>
    </r>
  </si>
  <si>
    <r>
      <rPr>
        <sz val="10"/>
        <rFont val="Calibri"/>
        <family val="2"/>
      </rPr>
      <t>110-1932B-2CE01</t>
    </r>
  </si>
  <si>
    <r>
      <rPr>
        <sz val="10"/>
        <rFont val="Calibri"/>
        <family val="2"/>
      </rPr>
      <t>Daytona State College</t>
    </r>
  </si>
  <si>
    <r>
      <rPr>
        <sz val="10"/>
        <rFont val="Calibri"/>
        <family val="2"/>
      </rPr>
      <t>Volusia</t>
    </r>
  </si>
  <si>
    <r>
      <rPr>
        <sz val="10"/>
        <rFont val="Calibri"/>
        <family val="2"/>
      </rPr>
      <t>642-1932B-2CE01</t>
    </r>
  </si>
  <si>
    <r>
      <rPr>
        <sz val="10"/>
        <rFont val="Calibri"/>
        <family val="2"/>
      </rPr>
      <t>DeSoto County School District</t>
    </r>
  </si>
  <si>
    <r>
      <rPr>
        <sz val="10"/>
        <rFont val="Calibri"/>
        <family val="2"/>
      </rPr>
      <t>DeSoto</t>
    </r>
  </si>
  <si>
    <r>
      <rPr>
        <sz val="10"/>
        <rFont val="Calibri"/>
        <family val="2"/>
      </rPr>
      <t>140-1932B-2CE01</t>
    </r>
  </si>
  <si>
    <r>
      <rPr>
        <sz val="10"/>
        <rFont val="Calibri"/>
        <family val="2"/>
      </rPr>
      <t>Flagler County School District</t>
    </r>
  </si>
  <si>
    <r>
      <rPr>
        <sz val="10"/>
        <rFont val="Calibri"/>
        <family val="2"/>
      </rPr>
      <t>Flagler</t>
    </r>
  </si>
  <si>
    <r>
      <rPr>
        <sz val="10"/>
        <rFont val="Calibri"/>
        <family val="2"/>
      </rPr>
      <t>180-1932B-2CE01</t>
    </r>
  </si>
  <si>
    <r>
      <rPr>
        <sz val="10"/>
        <rFont val="Calibri"/>
        <family val="2"/>
      </rPr>
      <t>Florida State College at Jacksonville</t>
    </r>
  </si>
  <si>
    <r>
      <rPr>
        <sz val="10"/>
        <rFont val="Calibri"/>
        <family val="2"/>
      </rPr>
      <t>Duval</t>
    </r>
  </si>
  <si>
    <r>
      <rPr>
        <sz val="10"/>
        <rFont val="Calibri"/>
        <family val="2"/>
      </rPr>
      <t>162-1932B-2CE01</t>
    </r>
  </si>
  <si>
    <r>
      <rPr>
        <sz val="10"/>
        <rFont val="Calibri"/>
        <family val="2"/>
      </rPr>
      <t>Hendry County School District</t>
    </r>
  </si>
  <si>
    <r>
      <rPr>
        <sz val="10"/>
        <rFont val="Calibri"/>
        <family val="2"/>
      </rPr>
      <t>Hendry</t>
    </r>
  </si>
  <si>
    <r>
      <rPr>
        <sz val="10"/>
        <rFont val="Calibri"/>
        <family val="2"/>
      </rPr>
      <t>260-1932B-2CE01</t>
    </r>
  </si>
  <si>
    <r>
      <rPr>
        <sz val="10"/>
        <rFont val="Calibri"/>
        <family val="2"/>
      </rPr>
      <t>Hillsborough County School District</t>
    </r>
  </si>
  <si>
    <r>
      <rPr>
        <sz val="10"/>
        <rFont val="Calibri"/>
        <family val="2"/>
      </rPr>
      <t>Hillsborough</t>
    </r>
  </si>
  <si>
    <r>
      <rPr>
        <sz val="10"/>
        <rFont val="Calibri"/>
        <family val="2"/>
      </rPr>
      <t>290-1932B-2CE01</t>
    </r>
  </si>
  <si>
    <r>
      <rPr>
        <sz val="10"/>
        <rFont val="Calibri"/>
        <family val="2"/>
      </rPr>
      <t>Indian River State College</t>
    </r>
  </si>
  <si>
    <r>
      <rPr>
        <sz val="10"/>
        <rFont val="Calibri"/>
        <family val="2"/>
      </rPr>
      <t>Indian River</t>
    </r>
  </si>
  <si>
    <r>
      <rPr>
        <sz val="10"/>
        <rFont val="Calibri"/>
        <family val="2"/>
      </rPr>
      <t>562-1932B-2CE01</t>
    </r>
  </si>
  <si>
    <r>
      <rPr>
        <sz val="10"/>
        <rFont val="Calibri"/>
        <family val="2"/>
      </rPr>
      <t>Okeechobee</t>
    </r>
  </si>
  <si>
    <r>
      <rPr>
        <sz val="10"/>
        <rFont val="Calibri"/>
        <family val="2"/>
      </rPr>
      <t>562-1932B-2CE02</t>
    </r>
  </si>
  <si>
    <r>
      <rPr>
        <sz val="10"/>
        <rFont val="Calibri"/>
        <family val="2"/>
      </rPr>
      <t>Martin</t>
    </r>
  </si>
  <si>
    <r>
      <rPr>
        <sz val="10"/>
        <rFont val="Calibri"/>
        <family val="2"/>
      </rPr>
      <t>562-1932B-2CE03</t>
    </r>
  </si>
  <si>
    <r>
      <rPr>
        <sz val="10"/>
        <rFont val="Calibri"/>
        <family val="2"/>
      </rPr>
      <t>St. Lucie</t>
    </r>
  </si>
  <si>
    <r>
      <rPr>
        <sz val="10"/>
        <rFont val="Calibri"/>
        <family val="2"/>
      </rPr>
      <t>562-1932B-2CE04</t>
    </r>
  </si>
  <si>
    <r>
      <rPr>
        <sz val="10"/>
        <rFont val="Calibri"/>
        <family val="2"/>
      </rPr>
      <t>Lake County School District</t>
    </r>
  </si>
  <si>
    <r>
      <rPr>
        <sz val="10"/>
        <rFont val="Calibri"/>
        <family val="2"/>
      </rPr>
      <t>Lake</t>
    </r>
  </si>
  <si>
    <r>
      <rPr>
        <sz val="10"/>
        <rFont val="Calibri"/>
        <family val="2"/>
      </rPr>
      <t>350-1932B-2CE01</t>
    </r>
  </si>
  <si>
    <r>
      <rPr>
        <sz val="10"/>
        <rFont val="Calibri"/>
        <family val="2"/>
      </rPr>
      <t>Lee County School District</t>
    </r>
  </si>
  <si>
    <r>
      <rPr>
        <sz val="10"/>
        <rFont val="Calibri"/>
        <family val="2"/>
      </rPr>
      <t>Lee</t>
    </r>
  </si>
  <si>
    <r>
      <rPr>
        <sz val="10"/>
        <rFont val="Calibri"/>
        <family val="2"/>
      </rPr>
      <t>360-1932B-2CE01</t>
    </r>
  </si>
  <si>
    <r>
      <rPr>
        <sz val="10"/>
        <rFont val="Calibri"/>
        <family val="2"/>
      </rPr>
      <t>Leon County School District</t>
    </r>
  </si>
  <si>
    <r>
      <rPr>
        <sz val="10"/>
        <rFont val="Calibri"/>
        <family val="2"/>
      </rPr>
      <t>Leon</t>
    </r>
  </si>
  <si>
    <r>
      <rPr>
        <sz val="10"/>
        <rFont val="Calibri"/>
        <family val="2"/>
      </rPr>
      <t>370-1932B-2CE01</t>
    </r>
  </si>
  <si>
    <r>
      <rPr>
        <sz val="10"/>
        <rFont val="Calibri"/>
        <family val="2"/>
      </rPr>
      <t>Manatee County School District</t>
    </r>
  </si>
  <si>
    <r>
      <rPr>
        <sz val="10"/>
        <rFont val="Calibri"/>
        <family val="2"/>
      </rPr>
      <t>Manatee</t>
    </r>
  </si>
  <si>
    <r>
      <rPr>
        <sz val="10"/>
        <rFont val="Calibri"/>
        <family val="2"/>
      </rPr>
      <t>410-1932B-2CE01</t>
    </r>
  </si>
  <si>
    <r>
      <rPr>
        <sz val="10"/>
        <rFont val="Calibri"/>
        <family val="2"/>
      </rPr>
      <t>Marion County School District</t>
    </r>
  </si>
  <si>
    <r>
      <rPr>
        <sz val="10"/>
        <rFont val="Calibri"/>
        <family val="2"/>
      </rPr>
      <t>Marion</t>
    </r>
  </si>
  <si>
    <r>
      <rPr>
        <sz val="10"/>
        <rFont val="Calibri"/>
        <family val="2"/>
      </rPr>
      <t>420-1932B-2CE01</t>
    </r>
  </si>
  <si>
    <r>
      <rPr>
        <sz val="10"/>
        <rFont val="Calibri"/>
        <family val="2"/>
      </rPr>
      <t>Miami Dade College</t>
    </r>
  </si>
  <si>
    <r>
      <rPr>
        <sz val="10"/>
        <rFont val="Calibri"/>
        <family val="2"/>
      </rPr>
      <t>Dade</t>
    </r>
  </si>
  <si>
    <r>
      <rPr>
        <sz val="10"/>
        <rFont val="Calibri"/>
        <family val="2"/>
      </rPr>
      <t>132-1932B-2CE01</t>
    </r>
  </si>
  <si>
    <r>
      <rPr>
        <sz val="10"/>
        <rFont val="Calibri"/>
        <family val="2"/>
      </rPr>
      <t>Miami-Dade County School District</t>
    </r>
  </si>
  <si>
    <r>
      <rPr>
        <sz val="10"/>
        <rFont val="Calibri"/>
        <family val="2"/>
      </rPr>
      <t>130-1932B-2CE01</t>
    </r>
  </si>
  <si>
    <r>
      <rPr>
        <sz val="10"/>
        <rFont val="Calibri"/>
        <family val="2"/>
      </rPr>
      <t>Monroe County School District</t>
    </r>
  </si>
  <si>
    <r>
      <rPr>
        <sz val="10"/>
        <rFont val="Calibri"/>
        <family val="2"/>
      </rPr>
      <t>Monroe</t>
    </r>
  </si>
  <si>
    <r>
      <rPr>
        <sz val="10"/>
        <rFont val="Calibri"/>
        <family val="2"/>
      </rPr>
      <t>440-1932B-2CE01</t>
    </r>
  </si>
  <si>
    <r>
      <rPr>
        <sz val="10"/>
        <rFont val="Calibri"/>
        <family val="2"/>
      </rPr>
      <t>Okaloosa County School District</t>
    </r>
  </si>
  <si>
    <r>
      <rPr>
        <sz val="10"/>
        <rFont val="Calibri"/>
        <family val="2"/>
      </rPr>
      <t>Okaloosa</t>
    </r>
  </si>
  <si>
    <r>
      <rPr>
        <sz val="10"/>
        <rFont val="Calibri"/>
        <family val="2"/>
      </rPr>
      <t>460-1932B-2CE01</t>
    </r>
  </si>
  <si>
    <r>
      <rPr>
        <sz val="10"/>
        <rFont val="Calibri"/>
        <family val="2"/>
      </rPr>
      <t>Orange County School District</t>
    </r>
  </si>
  <si>
    <r>
      <rPr>
        <sz val="10"/>
        <rFont val="Calibri"/>
        <family val="2"/>
      </rPr>
      <t>Orange</t>
    </r>
  </si>
  <si>
    <r>
      <rPr>
        <sz val="10"/>
        <rFont val="Calibri"/>
        <family val="2"/>
      </rPr>
      <t>480-1932B-2CE01</t>
    </r>
  </si>
  <si>
    <r>
      <rPr>
        <sz val="10"/>
        <rFont val="Calibri"/>
        <family val="2"/>
      </rPr>
      <t>Osceola County School District</t>
    </r>
  </si>
  <si>
    <r>
      <rPr>
        <sz val="10"/>
        <rFont val="Calibri"/>
        <family val="2"/>
      </rPr>
      <t>Osceola</t>
    </r>
  </si>
  <si>
    <r>
      <rPr>
        <sz val="10"/>
        <rFont val="Calibri"/>
        <family val="2"/>
      </rPr>
      <t>490-1932B-2CE01</t>
    </r>
  </si>
  <si>
    <r>
      <rPr>
        <sz val="10"/>
        <rFont val="Calibri"/>
        <family val="2"/>
      </rPr>
      <t>Palm Beach County School District</t>
    </r>
  </si>
  <si>
    <r>
      <rPr>
        <sz val="10"/>
        <rFont val="Calibri"/>
        <family val="2"/>
      </rPr>
      <t>Palm Beach</t>
    </r>
  </si>
  <si>
    <r>
      <rPr>
        <sz val="10"/>
        <rFont val="Calibri"/>
        <family val="2"/>
      </rPr>
      <t>500-1932B-2CE01</t>
    </r>
  </si>
  <si>
    <r>
      <rPr>
        <sz val="10"/>
        <rFont val="Calibri"/>
        <family val="2"/>
      </rPr>
      <t>Pensacola State College</t>
    </r>
  </si>
  <si>
    <r>
      <rPr>
        <sz val="10"/>
        <rFont val="Calibri"/>
        <family val="2"/>
      </rPr>
      <t>Escambia</t>
    </r>
  </si>
  <si>
    <r>
      <rPr>
        <sz val="10"/>
        <rFont val="Calibri"/>
        <family val="2"/>
      </rPr>
      <t>172-1932B-2CE01</t>
    </r>
  </si>
  <si>
    <t>Santa Rosa</t>
  </si>
  <si>
    <t>172-1932B-2CE02</t>
  </si>
  <si>
    <r>
      <rPr>
        <sz val="10"/>
        <rFont val="Calibri"/>
        <family val="2"/>
      </rPr>
      <t>Pinellas County School District</t>
    </r>
  </si>
  <si>
    <r>
      <rPr>
        <sz val="10"/>
        <rFont val="Calibri"/>
        <family val="2"/>
      </rPr>
      <t>Pinellas</t>
    </r>
  </si>
  <si>
    <r>
      <rPr>
        <sz val="10"/>
        <rFont val="Calibri"/>
        <family val="2"/>
      </rPr>
      <t>520-1932B-2CE01</t>
    </r>
  </si>
  <si>
    <r>
      <rPr>
        <sz val="10"/>
        <rFont val="Calibri"/>
        <family val="2"/>
      </rPr>
      <t>Polk County School District</t>
    </r>
  </si>
  <si>
    <r>
      <rPr>
        <sz val="10"/>
        <rFont val="Calibri"/>
        <family val="2"/>
      </rPr>
      <t>Polk</t>
    </r>
  </si>
  <si>
    <r>
      <rPr>
        <sz val="10"/>
        <rFont val="Calibri"/>
        <family val="2"/>
      </rPr>
      <t>530-1932B-2CE01</t>
    </r>
  </si>
  <si>
    <r>
      <rPr>
        <sz val="10"/>
        <rFont val="Calibri"/>
        <family val="2"/>
      </rPr>
      <t>Santa Fe College</t>
    </r>
  </si>
  <si>
    <r>
      <rPr>
        <sz val="10"/>
        <rFont val="Calibri"/>
        <family val="2"/>
      </rPr>
      <t>Alachua</t>
    </r>
  </si>
  <si>
    <r>
      <rPr>
        <sz val="10"/>
        <rFont val="Calibri"/>
        <family val="2"/>
      </rPr>
      <t>012-1932B-2CE01</t>
    </r>
  </si>
  <si>
    <r>
      <rPr>
        <sz val="10"/>
        <rFont val="Calibri"/>
        <family val="2"/>
      </rPr>
      <t>Sarasota County School District</t>
    </r>
  </si>
  <si>
    <r>
      <rPr>
        <sz val="10"/>
        <rFont val="Calibri"/>
        <family val="2"/>
      </rPr>
      <t>Sarasota</t>
    </r>
  </si>
  <si>
    <r>
      <rPr>
        <sz val="10"/>
        <rFont val="Calibri"/>
        <family val="2"/>
      </rPr>
      <t>580-1932B-2CE01</t>
    </r>
  </si>
  <si>
    <r>
      <rPr>
        <sz val="10"/>
        <rFont val="Calibri"/>
        <family val="2"/>
      </rPr>
      <t>Seminole State College of Florida</t>
    </r>
  </si>
  <si>
    <r>
      <rPr>
        <sz val="10"/>
        <rFont val="Calibri"/>
        <family val="2"/>
      </rPr>
      <t>Seminole</t>
    </r>
  </si>
  <si>
    <r>
      <rPr>
        <sz val="10"/>
        <rFont val="Calibri"/>
        <family val="2"/>
      </rPr>
      <t>592-1932B-2CE01</t>
    </r>
  </si>
  <si>
    <r>
      <rPr>
        <sz val="10"/>
        <rFont val="Calibri"/>
        <family val="2"/>
      </rPr>
      <t>South Florida State College</t>
    </r>
  </si>
  <si>
    <r>
      <rPr>
        <sz val="10"/>
        <rFont val="Calibri"/>
        <family val="2"/>
      </rPr>
      <t>Highlands</t>
    </r>
  </si>
  <si>
    <r>
      <rPr>
        <sz val="10"/>
        <rFont val="Calibri"/>
        <family val="2"/>
      </rPr>
      <t>282-1932B-2CE02</t>
    </r>
  </si>
  <si>
    <r>
      <rPr>
        <sz val="10"/>
        <rFont val="Calibri"/>
        <family val="2"/>
      </rPr>
      <t>Hardee</t>
    </r>
  </si>
  <si>
    <r>
      <rPr>
        <sz val="10"/>
        <rFont val="Calibri"/>
        <family val="2"/>
      </rPr>
      <t>282-1932B-2CE01</t>
    </r>
  </si>
  <si>
    <r>
      <rPr>
        <sz val="10"/>
        <rFont val="Calibri"/>
        <family val="2"/>
      </rPr>
      <t>St. Johns County School District</t>
    </r>
  </si>
  <si>
    <r>
      <rPr>
        <sz val="10"/>
        <rFont val="Calibri"/>
        <family val="2"/>
      </rPr>
      <t>St. Johns</t>
    </r>
  </si>
  <si>
    <r>
      <rPr>
        <sz val="10"/>
        <rFont val="Calibri"/>
        <family val="2"/>
      </rPr>
      <t>550-1932B-2CE01</t>
    </r>
  </si>
  <si>
    <r>
      <rPr>
        <sz val="10"/>
        <rFont val="Calibri"/>
        <family val="2"/>
      </rPr>
      <t>Suwannee County School District</t>
    </r>
  </si>
  <si>
    <r>
      <rPr>
        <sz val="10"/>
        <rFont val="Calibri"/>
        <family val="2"/>
      </rPr>
      <t>Suwannee</t>
    </r>
  </si>
  <si>
    <r>
      <rPr>
        <sz val="10"/>
        <rFont val="Calibri"/>
        <family val="2"/>
      </rPr>
      <t>610-1932B-2CE01</t>
    </r>
  </si>
  <si>
    <r>
      <rPr>
        <b/>
        <sz val="9"/>
        <rFont val="Calibri"/>
        <family val="2"/>
      </rPr>
      <t>TOTAL</t>
    </r>
  </si>
  <si>
    <t>Yes</t>
  </si>
  <si>
    <t>AGE</t>
  </si>
  <si>
    <t>Adult ESOL</t>
  </si>
  <si>
    <t>No</t>
  </si>
  <si>
    <t>High School Equivalency (GED)</t>
  </si>
  <si>
    <t>Corrections</t>
  </si>
  <si>
    <t>Adult High School</t>
  </si>
  <si>
    <t>ELCATE</t>
  </si>
  <si>
    <t>Approved - 2021</t>
  </si>
  <si>
    <t>Career Clusters</t>
  </si>
  <si>
    <t>Pending - 2022</t>
  </si>
  <si>
    <t>Agriculture, Food, &amp; Natural Resources Home</t>
  </si>
  <si>
    <t>Architecture &amp; Construction Home</t>
  </si>
  <si>
    <t>Arts, A/V Technology &amp; Communication Home</t>
  </si>
  <si>
    <t>Business Management &amp; Administration Home</t>
  </si>
  <si>
    <t>Education &amp; Training Home</t>
  </si>
  <si>
    <t>Energy Home</t>
  </si>
  <si>
    <t>Engineering &amp; Technology Education Home</t>
  </si>
  <si>
    <t>Finance Home</t>
  </si>
  <si>
    <t>Government &amp; Public Administration Home</t>
  </si>
  <si>
    <t>Health Science Home</t>
  </si>
  <si>
    <t>Hospitality &amp; Tourism Home</t>
  </si>
  <si>
    <t>Human Services Home</t>
  </si>
  <si>
    <t>Information Technology Home</t>
  </si>
  <si>
    <t>Law, Public Safety &amp; Security Home</t>
  </si>
  <si>
    <t>Manufacturing Home</t>
  </si>
  <si>
    <t>Marketing, Sales, &amp; Service Home</t>
  </si>
  <si>
    <t>Transportation, Distribution, &amp; Logistics Home</t>
  </si>
  <si>
    <t>Counties</t>
  </si>
  <si>
    <t xml:space="preserve">Alachua </t>
  </si>
  <si>
    <t xml:space="preserve">Baker </t>
  </si>
  <si>
    <t xml:space="preserve">Bay </t>
  </si>
  <si>
    <t>Bradford</t>
  </si>
  <si>
    <t xml:space="preserve">Brevard </t>
  </si>
  <si>
    <t xml:space="preserve">Broward </t>
  </si>
  <si>
    <t xml:space="preserve">Calhoun </t>
  </si>
  <si>
    <t xml:space="preserve">Charlotte </t>
  </si>
  <si>
    <t xml:space="preserve">Citrus </t>
  </si>
  <si>
    <t xml:space="preserve">Clay </t>
  </si>
  <si>
    <t>Collier</t>
  </si>
  <si>
    <t xml:space="preserve">Columbia </t>
  </si>
  <si>
    <t xml:space="preserve">DeSoto </t>
  </si>
  <si>
    <t>Dixie</t>
  </si>
  <si>
    <t xml:space="preserve">Duval </t>
  </si>
  <si>
    <t xml:space="preserve">Escambia </t>
  </si>
  <si>
    <t xml:space="preserve">Flagler </t>
  </si>
  <si>
    <t xml:space="preserve">Franklin </t>
  </si>
  <si>
    <t xml:space="preserve">Gadsden </t>
  </si>
  <si>
    <t xml:space="preserve">Gilchrist </t>
  </si>
  <si>
    <t xml:space="preserve">Glades </t>
  </si>
  <si>
    <t xml:space="preserve">Gulf </t>
  </si>
  <si>
    <t xml:space="preserve">Hamilton </t>
  </si>
  <si>
    <t>Hardee</t>
  </si>
  <si>
    <t xml:space="preserve">Hendry </t>
  </si>
  <si>
    <t xml:space="preserve">Hernando </t>
  </si>
  <si>
    <t>Highlands</t>
  </si>
  <si>
    <t xml:space="preserve">Hillsborough </t>
  </si>
  <si>
    <t xml:space="preserve">Holmes </t>
  </si>
  <si>
    <t xml:space="preserve">Indian River </t>
  </si>
  <si>
    <t xml:space="preserve">Jackson </t>
  </si>
  <si>
    <t>Jefferson</t>
  </si>
  <si>
    <t xml:space="preserve">Lafayette </t>
  </si>
  <si>
    <t xml:space="preserve">Lake </t>
  </si>
  <si>
    <t xml:space="preserve">Lee </t>
  </si>
  <si>
    <t xml:space="preserve">Leon </t>
  </si>
  <si>
    <t xml:space="preserve">Levy </t>
  </si>
  <si>
    <t xml:space="preserve">Liberty </t>
  </si>
  <si>
    <t xml:space="preserve">Madison </t>
  </si>
  <si>
    <t xml:space="preserve">Manatee </t>
  </si>
  <si>
    <t xml:space="preserve">Marion </t>
  </si>
  <si>
    <t xml:space="preserve">Martin </t>
  </si>
  <si>
    <t>Miami-Dade</t>
  </si>
  <si>
    <t xml:space="preserve">Monroe </t>
  </si>
  <si>
    <t xml:space="preserve">Nassau </t>
  </si>
  <si>
    <t xml:space="preserve">Okaloosa </t>
  </si>
  <si>
    <t xml:space="preserve">Okeechobee </t>
  </si>
  <si>
    <t>Orange</t>
  </si>
  <si>
    <t>Osceola</t>
  </si>
  <si>
    <t xml:space="preserve">Palm Beach </t>
  </si>
  <si>
    <t xml:space="preserve">Pasco </t>
  </si>
  <si>
    <t xml:space="preserve">Pinellas </t>
  </si>
  <si>
    <t xml:space="preserve">Polk </t>
  </si>
  <si>
    <t xml:space="preserve">Putnam </t>
  </si>
  <si>
    <t xml:space="preserve">St. Johns </t>
  </si>
  <si>
    <t xml:space="preserve">St. Lucie </t>
  </si>
  <si>
    <t xml:space="preserve">Santa Rosa </t>
  </si>
  <si>
    <t>Sarasota</t>
  </si>
  <si>
    <t xml:space="preserve">Seminole </t>
  </si>
  <si>
    <t xml:space="preserve">Sumter </t>
  </si>
  <si>
    <t xml:space="preserve">Suwannee </t>
  </si>
  <si>
    <t>Taylor</t>
  </si>
  <si>
    <t xml:space="preserve">Union </t>
  </si>
  <si>
    <t xml:space="preserve">Volusia </t>
  </si>
  <si>
    <t xml:space="preserve">Wakulla </t>
  </si>
  <si>
    <t>Walton</t>
  </si>
  <si>
    <t xml:space="preserve">Washington </t>
  </si>
  <si>
    <t>[C]  Provide the city of instruction; if instruction is online only , indicate N/A</t>
  </si>
  <si>
    <t>[D]  Select yes or no if the program is offered online</t>
  </si>
  <si>
    <t xml:space="preserve">Use dropdown menu to select county	</t>
  </si>
  <si>
    <t>Updated 22-23 Target information will be provided in April 2022.</t>
  </si>
  <si>
    <t>Online Offering (Yes/No)</t>
  </si>
  <si>
    <r>
      <t xml:space="preserve">INSTRUCTIONS: </t>
    </r>
    <r>
      <rPr>
        <sz val="11"/>
        <color theme="1"/>
        <rFont val="Calibri"/>
        <family val="2"/>
        <scheme val="minor"/>
      </rPr>
      <t>Please include all IET programs offered and complete the columns accordingly.</t>
    </r>
  </si>
  <si>
    <t>Column B: Summarize the type of services provided.</t>
  </si>
  <si>
    <r>
      <t>(4) FTE  -  (Only  a</t>
    </r>
    <r>
      <rPr>
        <b/>
        <i/>
        <sz val="11"/>
        <rFont val="Calibri"/>
        <family val="2"/>
        <scheme val="minor"/>
      </rPr>
      <t xml:space="preserve">pplicable  for  items  classified  as  Salaries  and  Other  Personal  Services  (Refer  to  (2)  Object  Code.)  </t>
    </r>
    <r>
      <rPr>
        <b/>
        <sz val="11"/>
        <rFont val="Calibri"/>
        <family val="2"/>
        <scheme val="minor"/>
      </rPr>
      <t>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
(5)  Amount - Enter the total amount budgeted for each line item.
(6)  Percent Allocated – For each line item, enter the appropriate percentage that is allocated or applicable to this project (see pages 3-4 for examples)
(7) – (9)  Allowable, Reasonable and Necessary - DOE USE ONLY.</t>
    </r>
  </si>
  <si>
    <t>2 C.F.R. 200, Uniform Guidance, 200.313 Equipment: Property records must be maintained that include a description of the property, a serial number or other identification number, the source funding for the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</si>
  <si>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 Property.</t>
  </si>
  <si>
    <t>Does the agency’s inventory system contain all required federal and state elements listed above?</t>
  </si>
  <si>
    <t>_________</t>
  </si>
  <si>
    <t>COLUMN C – ACCOUNT TITLE:</t>
  </si>
  <si>
    <t>COLUMN D – DESCRIPTION:</t>
  </si>
  <si>
    <t>COLUMN F – NUMBER OF ITEMS:</t>
  </si>
  <si>
    <t>Provide the total number purchased of this item.</t>
  </si>
  <si>
    <t>COLUMN G – ITEM COST:</t>
  </si>
  <si>
    <t>Provide the projected cost for each item.</t>
  </si>
  <si>
    <t>COLUMN H – TOTAL COST:</t>
  </si>
  <si>
    <t>Provide the total projected cost of all items.</t>
  </si>
  <si>
    <t>Use the account title that applies to the object code listed in the accordance with the agency’s accounting system.</t>
  </si>
  <si>
    <t xml:space="preserve">Provide detailed descriptions/specifications of all equipment items to be purchased that have a projected unit value of $5,000 (State’s threshold) or more with a useful life of one year or more.
</t>
  </si>
  <si>
    <t>Provide the name of the school and the name of the program for which the equipment is being purchased.</t>
  </si>
  <si>
    <r>
      <t xml:space="preserve">Equipment projected to be purchased from this grant </t>
    </r>
    <r>
      <rPr>
        <u/>
        <sz val="11"/>
        <rFont val="Calibri"/>
        <family val="2"/>
        <scheme val="minor"/>
      </rPr>
      <t>must </t>
    </r>
    <r>
      <rPr>
        <sz val="11"/>
        <rFont val="Calibri"/>
        <family val="2"/>
        <scheme val="minor"/>
      </rPr>
      <t xml:space="preserve">be submitted on this form </t>
    </r>
    <r>
      <rPr>
        <b/>
        <u/>
        <sz val="11"/>
        <rFont val="Calibri"/>
        <family val="2"/>
        <scheme val="minor"/>
      </rPr>
      <t>or</t>
    </r>
    <r>
      <rPr>
        <b/>
        <sz val="11"/>
        <rFont val="Calibri"/>
        <family val="2"/>
        <scheme val="minor"/>
      </rPr>
      <t xml:space="preserve"> </t>
    </r>
    <r>
      <rPr>
        <sz val="11"/>
        <rFont val="Calibri"/>
        <family val="2"/>
        <scheme val="minor"/>
      </rPr>
      <t>in a format that contains the information appearing on this form.</t>
    </r>
  </si>
  <si>
    <r>
      <rPr>
        <sz val="11"/>
        <rFont val="Calibri"/>
        <family val="2"/>
        <scheme val="minor"/>
      </rPr>
      <t xml:space="preserve">Project Number </t>
    </r>
    <r>
      <rPr>
        <b/>
        <sz val="11"/>
        <rFont val="Calibri"/>
        <family val="2"/>
        <scheme val="minor"/>
      </rPr>
      <t>(DOE USE ONLY)</t>
    </r>
  </si>
  <si>
    <r>
      <rPr>
        <b/>
        <sz val="11"/>
        <rFont val="Calibri"/>
        <family val="2"/>
        <scheme val="minor"/>
      </rPr>
      <t>ITEM
#</t>
    </r>
  </si>
  <si>
    <r>
      <rPr>
        <b/>
        <sz val="11"/>
        <rFont val="Calibri"/>
        <family val="2"/>
        <scheme val="minor"/>
      </rPr>
      <t>ITEM COST
($)</t>
    </r>
  </si>
  <si>
    <r>
      <rPr>
        <b/>
        <sz val="11"/>
        <rFont val="Calibri"/>
        <family val="2"/>
        <scheme val="minor"/>
      </rPr>
      <t>TOTAL AMOUNT
($)</t>
    </r>
  </si>
  <si>
    <r>
      <rPr>
        <b/>
        <sz val="11"/>
        <color rgb="FFFFFFFF"/>
        <rFont val="Calibri"/>
        <family val="2"/>
        <scheme val="minor"/>
      </rPr>
      <t>A</t>
    </r>
  </si>
  <si>
    <r>
      <rPr>
        <b/>
        <sz val="11"/>
        <color rgb="FFFFFFFF"/>
        <rFont val="Calibri"/>
        <family val="2"/>
        <scheme val="minor"/>
      </rPr>
      <t>B</t>
    </r>
  </si>
  <si>
    <r>
      <rPr>
        <b/>
        <sz val="11"/>
        <color rgb="FFFFFFFF"/>
        <rFont val="Calibri"/>
        <family val="2"/>
        <scheme val="minor"/>
      </rPr>
      <t>D</t>
    </r>
  </si>
  <si>
    <r>
      <rPr>
        <b/>
        <sz val="11"/>
        <color rgb="FFFFFFFF"/>
        <rFont val="Calibri"/>
        <family val="2"/>
        <scheme val="minor"/>
      </rPr>
      <t>E</t>
    </r>
  </si>
  <si>
    <r>
      <rPr>
        <b/>
        <sz val="11"/>
        <color rgb="FFFFFFFF"/>
        <rFont val="Calibri"/>
        <family val="2"/>
        <scheme val="minor"/>
      </rPr>
      <t>F</t>
    </r>
  </si>
  <si>
    <r>
      <rPr>
        <b/>
        <sz val="11"/>
        <color rgb="FFFFFFFF"/>
        <rFont val="Calibri"/>
        <family val="2"/>
        <scheme val="minor"/>
      </rPr>
      <t>G</t>
    </r>
  </si>
  <si>
    <r>
      <rPr>
        <b/>
        <sz val="11"/>
        <color rgb="FFFFFFFF"/>
        <rFont val="Calibri"/>
        <family val="2"/>
        <scheme val="minor"/>
      </rPr>
      <t>H</t>
    </r>
  </si>
  <si>
    <r>
      <t>Florida Department of Education
Division of Career and Adult Education</t>
    </r>
    <r>
      <rPr>
        <sz val="11"/>
        <color rgb="FF000000"/>
        <rFont val="Calibri"/>
        <family val="2"/>
        <scheme val="minor"/>
      </rPr>
      <t xml:space="preserve">
</t>
    </r>
    <r>
      <rPr>
        <b/>
        <sz val="11"/>
        <color rgb="FF000000"/>
        <rFont val="Calibri"/>
        <family val="2"/>
        <scheme val="minor"/>
      </rPr>
      <t>PROJECTED EQUIPMENT PURCHASES FORM</t>
    </r>
  </si>
  <si>
    <r>
      <t xml:space="preserve">B.   Project Number </t>
    </r>
    <r>
      <rPr>
        <b/>
        <sz val="11"/>
        <rFont val="Calibri"/>
        <family val="2"/>
        <scheme val="minor"/>
      </rPr>
      <t>(DOE USE ONLY)</t>
    </r>
  </si>
  <si>
    <t>This form should be completed based on the instructions outlined below, unless instructed otherwise in the Request for Proposal (RFP) or Request for Application (RFA). Use multiple forms as needed.</t>
  </si>
  <si>
    <t>`</t>
  </si>
  <si>
    <t>Column C:  If AEFLA funds are budgeted (from this grant application) enter the amount. The amount entered must match the dollar amount listed for this on the appropriate DOE 101S Budget Narrative Form</t>
  </si>
  <si>
    <r>
      <t xml:space="preserve">SCHOOL DISTRICTS ONLY:  </t>
    </r>
    <r>
      <rPr>
        <sz val="11"/>
        <rFont val="Arial"/>
        <family val="2"/>
      </rPr>
      <t xml:space="preserve">Use the four digit function codes as required in the </t>
    </r>
    <r>
      <rPr>
        <u/>
        <sz val="11"/>
        <rFont val="Arial"/>
        <family val="2"/>
      </rPr>
      <t>Financial and Program Cost Accounting and Reporting for Florida Schools Manual.</t>
    </r>
    <r>
      <rPr>
        <sz val="11"/>
        <rFont val="Arial"/>
        <family val="2"/>
      </rPr>
      <t xml:space="preserve"> </t>
    </r>
  </si>
  <si>
    <t>IET is affiliated with the Adult Education (section 231) or Corrections Education (section 225) programs
(Yes/No)</t>
  </si>
  <si>
    <t>SCHOOL DISTRICTS: Use the three digit object codes as required in the Financial and Program Cost Accounting and Reporting for Florida Schools Manual.
FLORIDA STATE COLLEGE SYSTEM INSTITUTIONS: Use the five digit code listed in the Florida College System Accounting Manual. 
UNIVERSITIES AND STATE AGENCIES: Use the five digit code listed in the Florida Accounting Information Resource Manual. 
OTHER AGENCIES: Use the object codes as required in the agency’s expenditure chart of accounts.</t>
  </si>
  <si>
    <t>A.  Enter Name of Eligible Recipient/Fiscal Agent.
B.  Enter DOE Assigned Project Number.
C.  Enter TAPS Number.
D.  Enter the Total Amount for (5).
(1) Function Code – For School Districts Only – Enter the Function Code, as required in the Financial and Program Cost Accounting and Reporting for Florida Schools Manual, which best classifies the overall purpose or objective of the goods or services budgeted.
(2)  Object Code – Enter the Object Code which best classifies the goods or services budgeted.
·     School Districts - Use the three-digit Object Code as required in the Financial and Program Cost Accounting and Reporting for Florida Schools Manual.
·     Colleges and Universities - Use the five digit Object Code listed in the Florida Accounting Information Resource Manual.
·     Non-public entities – Use the Object Codes that are used in the respective entity’s/agency’s chart of accounts.
(3) Account Title and Narrative - Provide the Account Title that applies to the Object Code listed in (2) and a detailed Narrative that includes a description of each good or service budgeted and its purpose or use.  For example:
·     Salaries – Describe the type(s) of position(s) requested and the major responsibilities/duties of each position(s). Use a separate line to describe each type of position.
·     Other Personal Services – Describe the type of service(s), its purpose or use, and an estimated number of hours for each type of position. OPS is defined as compensation paid to persons, including substitute teachers not under contract, who are employed to provide temporary services to the program.
·     Professional/Technical Services – Describe the services rendered by personnel, other than agency personnel employees, who provide specialized skills and knowledge.
·     Contractual Services and/or Inter-agency agreements – Describe the services to be rendered and the type of entity or agency (name, if available).
·     Travel – Describe each type of travel to be supported with project funds, such as conference(s), local travel, in- or out-of-district, and out-of- state. Do not list individual names. List individual position(s) when travel funds are being requested to perform necessary activities.
·     Materials and Supplies – Describe the type of item to be purchased and its purpose or use.
·     Capital Outlay – Describe the type of item/equipment to be purchased and its purpose or use.
·     Indirect Cost (Refer to the DOE Project Application and Amendment Procedures for Federal and State Programs (Green Book) for additional guidance regarding indirect cost.)
o  School Districts Only - Provide the percentage rate from the district’s Approved Indirect Cost Plan.
o  Colleges and Universities Only– Provide the percentage rate (maximum of 5%) approved by the DOE.</t>
  </si>
  <si>
    <t>EFL Levels  to be served</t>
  </si>
  <si>
    <t>IET Program Number</t>
  </si>
  <si>
    <t>[J]</t>
  </si>
  <si>
    <t>1234567</t>
  </si>
  <si>
    <t>ABC District Nursing Assistant AGE</t>
  </si>
  <si>
    <t>ABC High School</t>
  </si>
  <si>
    <t>5,6</t>
  </si>
  <si>
    <t>Certified Nursing Assistant (CNA)</t>
  </si>
  <si>
    <t xml:space="preserve">Note: The first row is an example. </t>
  </si>
  <si>
    <t xml:space="preserve">[B]  Enter your agency's assigned IET program number(s) for all "APPROVED" IETs.  The IET Program Numbers Appendix - District/FCS/CBO are located at the link below: </t>
  </si>
  <si>
    <t xml:space="preserve"> https://www.fldoe.org/academics/career-adult-edu/adult-edu/resources.stml </t>
  </si>
  <si>
    <t>[C] Insert the IET Program Title (Nursing Assistant, Building Construction, etc.)</t>
  </si>
  <si>
    <t>[D] Indicate the instructional site where the IET program will occur.</t>
  </si>
  <si>
    <t>[E] Select from the drop down which Career Cluster the IET program falls under.</t>
  </si>
  <si>
    <t>[F] Enter the EFL levels (NRS 1-6) served by each IET Program. Agencies can enter more than one level in this cell. Example: 1,2,3,4,5,6.</t>
  </si>
  <si>
    <t>[G] Select from the drop down (Yes or No) whether the IET leads to a certification.</t>
  </si>
  <si>
    <t>[H] Indicate the title/name of the certification that the IET program leads to. There may be more than one certification a program can lead to, but please include the most likely certificate.</t>
  </si>
  <si>
    <t>[I] Select from the drop down (Yes or No) if the IET program is affiliated with AGE (sect. 231) or Corrections Education (sect. 225) funds.</t>
  </si>
  <si>
    <t>[J] Select from the drop down (Yes or No) if the IET program is affiliated with IELCE (sect. 243) funds.</t>
  </si>
  <si>
    <t>Integrated Education and Training (IET) Offering Summary</t>
  </si>
  <si>
    <t>Sumter</t>
  </si>
  <si>
    <t>600-1932B-2CE01</t>
  </si>
  <si>
    <t xml:space="preserve">Revised 5-19-22
Allocation Chart
</t>
  </si>
  <si>
    <t xml:space="preserve">*Sumter County School District </t>
  </si>
  <si>
    <t>2022-2023 Integrated English Literacy and Civics Education (IELCE) 
Allocation Chart *Revised 5-19-22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</si>
</sst>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0;###0"/>
    <numFmt numFmtId="165" formatCode="&quot;$&quot;#,##0.00"/>
    <numFmt numFmtId="166" formatCode="0.0"/>
    <numFmt numFmtId="167" formatCode="\$\ #,##0"/>
  </numFmts>
  <fonts count="6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b/>
      <sz val="10"/>
      <color theme="0"/>
      <name val="Calibri"/>
      <family val="2"/>
      <scheme val="minor"/>
    </font>
    <font>
      <sz val="9.5"/>
      <color theme="1"/>
      <name val="Calibri"/>
      <family val="2"/>
      <scheme val="minor"/>
    </font>
    <font>
      <b/>
      <i/>
      <sz val="11"/>
      <color theme="1"/>
      <name val="Calibri"/>
      <family val="2"/>
      <scheme val="minor"/>
    </font>
    <font>
      <b/>
      <i/>
      <sz val="10"/>
      <color rgb="FF000000"/>
      <name val="Calibri"/>
      <family val="2"/>
      <scheme val="minor"/>
    </font>
    <font>
      <b/>
      <sz val="10"/>
      <name val="Arial"/>
      <family val="2"/>
    </font>
    <font>
      <sz val="11"/>
      <color indexed="8"/>
      <name val="Calibri"/>
      <family val="2"/>
    </font>
    <font>
      <sz val="10"/>
      <color rgb="FF000000"/>
      <name val="Times New Roman"/>
      <family val="1"/>
    </font>
    <font>
      <sz val="10"/>
      <name val="Arial"/>
      <family val="2"/>
    </font>
    <font>
      <sz val="10"/>
      <color rgb="FF000000"/>
      <name val="Arial"/>
      <family val="2"/>
    </font>
    <font>
      <sz val="9"/>
      <name val="Arial"/>
      <family val="2"/>
    </font>
    <font>
      <sz val="11"/>
      <color rgb="FFFF0000"/>
      <name val="Calibri"/>
      <family val="2"/>
      <scheme val="minor"/>
    </font>
    <font>
      <sz val="11"/>
      <name val="Calibri"/>
      <family val="2"/>
      <scheme val="minor"/>
    </font>
    <font>
      <b/>
      <sz val="11"/>
      <color rgb="FFFF0000"/>
      <name val="Calibri"/>
      <family val="2"/>
      <scheme val="minor"/>
    </font>
    <font>
      <b/>
      <sz val="10"/>
      <color rgb="FF000000"/>
      <name val="Arial"/>
      <family val="2"/>
    </font>
    <font>
      <b/>
      <sz val="16"/>
      <color theme="1"/>
      <name val="Calibri"/>
      <family val="2"/>
      <scheme val="minor"/>
    </font>
    <font>
      <b/>
      <sz val="12"/>
      <color theme="1"/>
      <name val="Calibri"/>
      <family val="2"/>
      <scheme val="minor"/>
    </font>
    <font>
      <i/>
      <sz val="10"/>
      <color theme="1"/>
      <name val="Calibri"/>
      <family val="2"/>
      <scheme val="minor"/>
    </font>
    <font>
      <sz val="12"/>
      <color theme="1"/>
      <name val="Calibri"/>
      <family val="2"/>
      <scheme val="minor"/>
    </font>
    <font>
      <sz val="22"/>
      <color theme="1"/>
      <name val="Calibri"/>
      <family val="2"/>
      <scheme val="minor"/>
    </font>
    <font>
      <b/>
      <sz val="26"/>
      <color theme="0"/>
      <name val="Calibri"/>
      <family val="2"/>
      <scheme val="minor"/>
    </font>
    <font>
      <i/>
      <sz val="11"/>
      <color theme="1"/>
      <name val="Calibri"/>
      <family val="2"/>
      <scheme val="minor"/>
    </font>
    <font>
      <b/>
      <sz val="12"/>
      <name val="Calibri"/>
      <family val="2"/>
      <scheme val="minor"/>
    </font>
    <font>
      <b/>
      <sz val="11"/>
      <color rgb="FF000000"/>
      <name val="Calibri"/>
      <family val="2"/>
      <scheme val="minor"/>
    </font>
    <font>
      <sz val="10"/>
      <color rgb="FF000000"/>
      <name val="Calibri"/>
      <family val="2"/>
      <scheme val="minor"/>
    </font>
    <font>
      <sz val="10"/>
      <name val="Calibri"/>
      <family val="2"/>
      <scheme val="minor"/>
    </font>
    <font>
      <b/>
      <sz val="10"/>
      <name val="Calibri"/>
      <family val="2"/>
      <scheme val="minor"/>
    </font>
    <font>
      <sz val="9"/>
      <name val="Calibri"/>
      <family val="2"/>
      <scheme val="minor"/>
    </font>
    <font>
      <sz val="12"/>
      <name val="Calibri"/>
      <family val="2"/>
      <scheme val="minor"/>
    </font>
    <font>
      <b/>
      <sz val="14"/>
      <name val="Calibri"/>
      <family val="2"/>
      <scheme val="minor"/>
    </font>
    <font>
      <sz val="14"/>
      <name val="Calibri"/>
      <family val="2"/>
      <scheme val="minor"/>
    </font>
    <font>
      <sz val="8"/>
      <name val="Calibri"/>
      <family val="2"/>
      <scheme val="minor"/>
    </font>
    <font>
      <i/>
      <sz val="11"/>
      <name val="Calibri"/>
      <family val="2"/>
      <scheme val="minor"/>
    </font>
    <font>
      <b/>
      <sz val="11"/>
      <name val="Calibri"/>
      <family val="2"/>
      <scheme val="minor"/>
    </font>
    <font>
      <b/>
      <sz val="11.5"/>
      <name val="Calibri"/>
      <family val="2"/>
    </font>
    <font>
      <sz val="10"/>
      <name val="Calibri"/>
      <family val="2"/>
    </font>
    <font>
      <sz val="10"/>
      <color rgb="FF000000"/>
      <name val="Calibri"/>
      <family val="2"/>
    </font>
    <font>
      <b/>
      <sz val="9"/>
      <name val="Calibri"/>
      <family val="2"/>
    </font>
    <font>
      <b/>
      <sz val="9"/>
      <color rgb="FF000000"/>
      <name val="Calibri"/>
      <family val="2"/>
    </font>
    <font>
      <b/>
      <sz val="12"/>
      <name val="Calibri"/>
      <family val="2"/>
    </font>
    <font>
      <b/>
      <i/>
      <sz val="11"/>
      <color rgb="FF000000"/>
      <name val="Calibri"/>
      <family val="2"/>
      <scheme val="minor"/>
    </font>
    <font>
      <sz val="11"/>
      <color rgb="FF000000"/>
      <name val="Calibri"/>
      <family val="2"/>
      <scheme val="minor"/>
    </font>
    <font>
      <sz val="14"/>
      <color theme="1"/>
      <name val="Calibri"/>
      <family val="2"/>
      <scheme val="minor"/>
    </font>
    <font>
      <b/>
      <i/>
      <sz val="11"/>
      <name val="Calibri"/>
      <family val="2"/>
      <scheme val="minor"/>
    </font>
    <font>
      <b/>
      <sz val="14"/>
      <color rgb="FF000000"/>
      <name val="Calibri"/>
      <family val="2"/>
      <scheme val="minor"/>
    </font>
    <font>
      <u/>
      <sz val="11"/>
      <name val="Calibri"/>
      <family val="2"/>
      <scheme val="minor"/>
    </font>
    <font>
      <b/>
      <u/>
      <sz val="11"/>
      <name val="Calibri"/>
      <family val="2"/>
      <scheme val="minor"/>
    </font>
    <font>
      <b/>
      <sz val="11"/>
      <color rgb="FFFFFFFF"/>
      <name val="Calibri"/>
      <family val="2"/>
      <scheme val="minor"/>
    </font>
    <font>
      <b/>
      <sz val="11"/>
      <name val="Arial"/>
      <family val="2"/>
    </font>
    <font>
      <sz val="11"/>
      <name val="Arial"/>
      <family val="2"/>
    </font>
    <font>
      <u/>
      <sz val="11"/>
      <name val="Arial"/>
      <family val="2"/>
    </font>
    <font>
      <sz val="16"/>
      <color theme="1"/>
      <name val="Calibri"/>
      <family val="2"/>
      <scheme val="minor"/>
    </font>
    <font>
      <u/>
      <sz val="11"/>
      <color theme="10"/>
      <name val="Calibri"/>
      <family val="2"/>
      <scheme val="minor"/>
    </font>
    <font>
      <i/>
      <u/>
      <sz val="11"/>
      <color theme="10"/>
      <name val="Calibri"/>
      <family val="2"/>
      <scheme val="minor"/>
    </font>
    <font>
      <b/>
      <sz val="16"/>
      <color rgb="FFFF0000"/>
      <name val="Calibri"/>
      <family val="2"/>
      <scheme val="minor"/>
    </font>
  </fonts>
  <fills count="22">
    <fill>
      <patternFill patternType="none"/>
    </fill>
    <fill>
      <patternFill patternType="gray125"/>
    </fill>
    <fill>
      <patternFill patternType="solid">
        <fgColor theme="4"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8EA9DB"/>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rgb="FFB3B3B3"/>
      </patternFill>
    </fill>
    <fill>
      <patternFill patternType="solid">
        <fgColor rgb="FF404040"/>
      </patternFill>
    </fill>
    <fill>
      <patternFill patternType="solid">
        <fgColor rgb="FFE4E4E4"/>
        <bgColor rgb="FF000000"/>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C5DFB4"/>
      </patternFill>
    </fill>
    <fill>
      <patternFill patternType="solid">
        <fgColor rgb="FFF8F6D7"/>
      </patternFill>
    </fill>
    <fill>
      <patternFill patternType="solid">
        <fgColor rgb="FFD9D9D9"/>
      </patternFill>
    </fill>
    <fill>
      <patternFill patternType="solid">
        <fgColor rgb="FFFFFF00"/>
        <bgColor indexed="64"/>
      </patternFill>
    </fill>
    <fill>
      <patternFill patternType="solid">
        <fgColor theme="0"/>
        <bgColor rgb="FF000000"/>
      </patternFill>
    </fill>
  </fills>
  <borders count="74">
    <border>
      <left/>
      <right/>
      <top/>
      <bottom/>
      <diagonal/>
    </border>
    <border>
      <left style="thin">
        <color theme="4" tint="-0.499984740745262"/>
      </left>
      <right/>
      <top style="thin">
        <color theme="4" tint="-0.499984740745262"/>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thin">
        <color theme="4" tint="-0.499984740745262"/>
      </left>
      <right/>
      <top style="medium">
        <color rgb="FF000000"/>
      </top>
      <bottom style="thin">
        <color theme="4" tint="-0.499984740745262"/>
      </bottom>
      <diagonal/>
    </border>
    <border>
      <left style="medium">
        <color rgb="FF000000"/>
      </left>
      <right/>
      <top style="thin">
        <color auto="1"/>
      </top>
      <bottom style="thin">
        <color auto="1"/>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style="thin">
        <color theme="4" tint="-0.499984740745262"/>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theme="4" tint="-0.499984740745262"/>
      </top>
      <bottom style="medium">
        <color theme="4" tint="-0.499984740745262"/>
      </bottom>
      <diagonal/>
    </border>
    <border>
      <left/>
      <right/>
      <top style="thin">
        <color indexed="64"/>
      </top>
      <bottom/>
      <diagonal/>
    </border>
    <border>
      <left/>
      <right/>
      <top/>
      <bottom style="dashed">
        <color indexed="64"/>
      </bottom>
      <diagonal/>
    </border>
    <border>
      <left/>
      <right/>
      <top style="dashed">
        <color indexed="64"/>
      </top>
      <bottom style="dashed">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000000"/>
      </top>
      <bottom/>
      <diagonal/>
    </border>
    <border>
      <left style="medium">
        <color indexed="64"/>
      </left>
      <right style="medium">
        <color indexed="64"/>
      </right>
      <top style="medium">
        <color rgb="FF000000"/>
      </top>
      <bottom style="thin">
        <color theme="4" tint="-0.499984740745262"/>
      </bottom>
      <diagonal/>
    </border>
    <border>
      <left/>
      <right/>
      <top style="medium">
        <color indexed="64"/>
      </top>
      <bottom style="medium">
        <color indexed="64"/>
      </bottom>
      <diagonal/>
    </border>
    <border>
      <left/>
      <right/>
      <top style="medium">
        <color theme="4" tint="-0.499984740745262"/>
      </top>
      <bottom style="medium">
        <color theme="4" tint="-0.499984740745262"/>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rgb="FF000000"/>
      </left>
      <right/>
      <top/>
      <bottom style="thin">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rgb="FF000000"/>
      </top>
      <bottom/>
      <diagonal/>
    </border>
    <border>
      <left/>
      <right style="medium">
        <color indexed="64"/>
      </right>
      <top style="medium">
        <color indexed="64"/>
      </top>
      <bottom style="medium">
        <color rgb="FF000000"/>
      </bottom>
      <diagonal/>
    </border>
    <border>
      <left/>
      <right style="medium">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theme="4" tint="-0.499984740745262"/>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bottom style="thin">
        <color theme="4" tint="-0.499984740745262"/>
      </bottom>
      <diagonal/>
    </border>
    <border>
      <left style="medium">
        <color rgb="FF000000"/>
      </left>
      <right style="medium">
        <color rgb="FF000000"/>
      </right>
      <top style="medium">
        <color theme="4" tint="-0.499984740745262"/>
      </top>
      <bottom style="thin">
        <color theme="4" tint="-0.499984740745262"/>
      </bottom>
      <diagonal/>
    </border>
    <border>
      <left style="medium">
        <color rgb="FF000000"/>
      </left>
      <right style="medium">
        <color rgb="FF000000"/>
      </right>
      <top style="medium">
        <color theme="4" tint="-0.499984740745262"/>
      </top>
      <bottom style="medium">
        <color rgb="FF000000"/>
      </bottom>
      <diagonal/>
    </border>
    <border>
      <left/>
      <right/>
      <top style="medium">
        <color rgb="FF000000"/>
      </top>
      <bottom style="thin">
        <color theme="4" tint="-0.499984740745262"/>
      </bottom>
      <diagonal/>
    </border>
    <border>
      <left/>
      <right/>
      <top/>
      <bottom style="thin">
        <color theme="4" tint="-0.499984740745262"/>
      </bottom>
      <diagonal/>
    </border>
    <border>
      <left/>
      <right/>
      <top style="medium">
        <color theme="4" tint="-0.499984740745262"/>
      </top>
      <bottom style="thin">
        <color theme="4" tint="-0.499984740745262"/>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3" fillId="0" borderId="0" applyFont="0" applyFill="0" applyBorder="0" applyAlignment="0" applyProtection="0"/>
    <xf numFmtId="0" fontId="14" fillId="0" borderId="0"/>
    <xf numFmtId="0" fontId="14" fillId="0" borderId="0"/>
    <xf numFmtId="0" fontId="59" fillId="0" borderId="0" applyNumberFormat="0" applyFill="0" applyBorder="0" applyAlignment="0" applyProtection="0"/>
  </cellStyleXfs>
  <cellXfs count="313">
    <xf numFmtId="0" fontId="0" fillId="0" borderId="0" xfId="0"/>
    <xf numFmtId="0" fontId="2" fillId="2" borderId="1" xfId="0" applyFont="1" applyFill="1" applyBorder="1" applyAlignment="1">
      <alignment vertical="top"/>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vertical="top"/>
    </xf>
    <xf numFmtId="0" fontId="5" fillId="0" borderId="0" xfId="0" applyFont="1" applyAlignment="1">
      <alignment vertical="top"/>
    </xf>
    <xf numFmtId="0" fontId="7" fillId="5" borderId="10" xfId="0" applyFont="1" applyFill="1" applyBorder="1" applyAlignment="1">
      <alignment horizontal="center" vertical="top" wrapText="1"/>
    </xf>
    <xf numFmtId="0" fontId="9" fillId="0" borderId="0" xfId="0" applyFont="1" applyAlignment="1">
      <alignment horizontal="left" vertical="top"/>
    </xf>
    <xf numFmtId="0" fontId="9" fillId="0" borderId="0" xfId="0" applyFont="1" applyAlignment="1">
      <alignment horizontal="left" vertical="top" wrapText="1"/>
    </xf>
    <xf numFmtId="0" fontId="5" fillId="8" borderId="12" xfId="0" applyFont="1" applyFill="1" applyBorder="1" applyAlignment="1">
      <alignment horizontal="center" vertical="top"/>
    </xf>
    <xf numFmtId="0" fontId="5" fillId="8" borderId="1" xfId="0" applyFont="1" applyFill="1" applyBorder="1" applyAlignment="1">
      <alignment horizontal="center" vertical="top"/>
    </xf>
    <xf numFmtId="0" fontId="5" fillId="8" borderId="14" xfId="0" applyFont="1" applyFill="1" applyBorder="1" applyAlignment="1">
      <alignment horizontal="center" vertical="top"/>
    </xf>
    <xf numFmtId="0" fontId="6" fillId="8" borderId="19" xfId="0" applyFont="1" applyFill="1" applyBorder="1" applyAlignment="1">
      <alignment vertical="top"/>
    </xf>
    <xf numFmtId="0" fontId="5" fillId="8" borderId="15" xfId="0" applyFont="1" applyFill="1" applyBorder="1" applyAlignment="1">
      <alignment horizontal="center" vertical="top"/>
    </xf>
    <xf numFmtId="0" fontId="6" fillId="8" borderId="18" xfId="0" applyFont="1" applyFill="1" applyBorder="1" applyAlignment="1">
      <alignment horizontal="right" vertical="top" indent="1"/>
    </xf>
    <xf numFmtId="0" fontId="7" fillId="5" borderId="6" xfId="0" applyFont="1" applyFill="1" applyBorder="1" applyAlignment="1">
      <alignment horizontal="center" vertical="center" wrapText="1"/>
    </xf>
    <xf numFmtId="0" fontId="3" fillId="0" borderId="0" xfId="0" applyFont="1" applyAlignment="1">
      <alignment horizontal="center" vertical="top"/>
    </xf>
    <xf numFmtId="0" fontId="10" fillId="0" borderId="0" xfId="0" applyFont="1" applyAlignment="1">
      <alignment horizontal="left" vertical="top"/>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8" fillId="0" borderId="0" xfId="0" applyFont="1" applyAlignment="1">
      <alignment horizontal="left" vertical="top"/>
    </xf>
    <xf numFmtId="0" fontId="3" fillId="0" borderId="0" xfId="0" applyFont="1"/>
    <xf numFmtId="0" fontId="7" fillId="5" borderId="5" xfId="0" applyFont="1" applyFill="1" applyBorder="1" applyAlignment="1">
      <alignment horizontal="center" vertical="top" wrapText="1"/>
    </xf>
    <xf numFmtId="0" fontId="7" fillId="5" borderId="5" xfId="0" applyFont="1" applyFill="1" applyBorder="1" applyAlignment="1">
      <alignment horizontal="center" vertical="center" wrapText="1"/>
    </xf>
    <xf numFmtId="0" fontId="3" fillId="0" borderId="0" xfId="0" applyFont="1" applyAlignment="1">
      <alignment horizontal="center" vertical="center"/>
    </xf>
    <xf numFmtId="0" fontId="18" fillId="0" borderId="0" xfId="0" applyFont="1"/>
    <xf numFmtId="0" fontId="7" fillId="5" borderId="8" xfId="0" applyFont="1" applyFill="1" applyBorder="1" applyAlignment="1">
      <alignment horizontal="center" vertical="center" wrapText="1"/>
    </xf>
    <xf numFmtId="0" fontId="20" fillId="0" borderId="0" xfId="0" applyFont="1" applyAlignment="1">
      <alignment horizontal="left" vertical="top"/>
    </xf>
    <xf numFmtId="0" fontId="20" fillId="0" borderId="0" xfId="0" applyFont="1"/>
    <xf numFmtId="0" fontId="0" fillId="0" borderId="0" xfId="0" applyAlignment="1">
      <alignment horizontal="center" vertical="center"/>
    </xf>
    <xf numFmtId="0" fontId="18" fillId="3" borderId="0" xfId="0" applyFont="1" applyFill="1"/>
    <xf numFmtId="0" fontId="0" fillId="3" borderId="0" xfId="0" applyFill="1"/>
    <xf numFmtId="0" fontId="0" fillId="0" borderId="0" xfId="0" applyAlignment="1">
      <alignment horizontal="left"/>
    </xf>
    <xf numFmtId="0" fontId="0" fillId="0" borderId="0" xfId="0" applyAlignment="1">
      <alignment horizontal="left" wrapText="1"/>
    </xf>
    <xf numFmtId="0" fontId="0" fillId="8" borderId="5" xfId="0" applyFill="1" applyBorder="1" applyAlignment="1">
      <alignment horizontal="center" vertical="top"/>
    </xf>
    <xf numFmtId="0" fontId="7" fillId="5" borderId="44" xfId="0" applyFont="1" applyFill="1" applyBorder="1" applyAlignment="1">
      <alignment horizontal="center" vertical="top" wrapText="1"/>
    </xf>
    <xf numFmtId="0" fontId="24" fillId="0" borderId="0" xfId="0" applyFont="1" applyAlignment="1">
      <alignment horizontal="left" vertical="top" indent="1"/>
    </xf>
    <xf numFmtId="0" fontId="2" fillId="2" borderId="5" xfId="0" applyFont="1" applyFill="1" applyBorder="1" applyAlignment="1">
      <alignment vertical="top"/>
    </xf>
    <xf numFmtId="0" fontId="10" fillId="0" borderId="0" xfId="0" applyFont="1"/>
    <xf numFmtId="0" fontId="5" fillId="0" borderId="45" xfId="0" applyFont="1" applyBorder="1" applyAlignment="1">
      <alignment vertical="top"/>
    </xf>
    <xf numFmtId="0" fontId="11" fillId="5" borderId="5"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3" fillId="0" borderId="0" xfId="0" applyFont="1" applyAlignment="1">
      <alignment horizontal="left" vertical="top" wrapText="1"/>
    </xf>
    <xf numFmtId="0" fontId="14" fillId="0" borderId="0" xfId="0" applyFont="1" applyAlignment="1">
      <alignment wrapText="1"/>
    </xf>
    <xf numFmtId="0" fontId="14" fillId="3" borderId="0" xfId="0" applyFont="1" applyFill="1" applyAlignment="1">
      <alignment wrapText="1"/>
    </xf>
    <xf numFmtId="0" fontId="5" fillId="8" borderId="11" xfId="0" applyFont="1" applyFill="1" applyBorder="1" applyAlignment="1">
      <alignment vertical="top" wrapText="1"/>
    </xf>
    <xf numFmtId="0" fontId="5" fillId="8" borderId="13" xfId="0" applyFont="1" applyFill="1" applyBorder="1" applyAlignment="1">
      <alignment vertical="top" wrapText="1"/>
    </xf>
    <xf numFmtId="0" fontId="5" fillId="8" borderId="16" xfId="0" applyFont="1" applyFill="1" applyBorder="1" applyAlignment="1">
      <alignment vertical="top" wrapText="1"/>
    </xf>
    <xf numFmtId="0" fontId="5" fillId="8" borderId="17" xfId="0" applyFont="1" applyFill="1" applyBorder="1" applyAlignment="1">
      <alignment vertical="top" wrapText="1"/>
    </xf>
    <xf numFmtId="0" fontId="0" fillId="0" borderId="0" xfId="0"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horizontal="center" vertical="top" wrapText="1"/>
      <protection locked="0"/>
    </xf>
    <xf numFmtId="0" fontId="0" fillId="0" borderId="0" xfId="0" applyAlignment="1" applyProtection="1">
      <alignment horizontal="left" wrapText="1"/>
      <protection locked="0"/>
    </xf>
    <xf numFmtId="0" fontId="5" fillId="8" borderId="5" xfId="0" applyFont="1" applyFill="1" applyBorder="1" applyAlignment="1">
      <alignment vertical="top" wrapText="1"/>
    </xf>
    <xf numFmtId="0" fontId="0" fillId="8" borderId="5" xfId="0" applyFill="1" applyBorder="1" applyAlignment="1" applyProtection="1">
      <alignment horizontal="left" vertical="top"/>
      <protection locked="0"/>
    </xf>
    <xf numFmtId="0" fontId="0" fillId="0" borderId="5" xfId="0" applyBorder="1" applyAlignment="1" applyProtection="1">
      <alignment wrapText="1"/>
      <protection locked="0"/>
    </xf>
    <xf numFmtId="165" fontId="0" fillId="0" borderId="5" xfId="0" applyNumberFormat="1" applyBorder="1" applyAlignment="1" applyProtection="1">
      <alignment wrapText="1"/>
      <protection locked="0"/>
    </xf>
    <xf numFmtId="0" fontId="0" fillId="0" borderId="0" xfId="0" applyAlignment="1">
      <alignment horizontal="center"/>
    </xf>
    <xf numFmtId="0" fontId="4" fillId="0" borderId="0" xfId="0" applyFont="1" applyAlignment="1">
      <alignment horizontal="left" vertical="top"/>
    </xf>
    <xf numFmtId="0" fontId="0" fillId="0" borderId="0" xfId="0" applyProtection="1">
      <protection locked="0"/>
    </xf>
    <xf numFmtId="0" fontId="8" fillId="2" borderId="31" xfId="0" applyFont="1" applyFill="1" applyBorder="1" applyAlignment="1">
      <alignment horizontal="center" vertical="top"/>
    </xf>
    <xf numFmtId="166" fontId="0" fillId="0" borderId="0" xfId="0" applyNumberFormat="1"/>
    <xf numFmtId="0" fontId="7" fillId="16" borderId="52" xfId="0" applyFont="1" applyFill="1" applyBorder="1" applyAlignment="1">
      <alignment horizontal="center" vertical="center" wrapText="1"/>
    </xf>
    <xf numFmtId="0" fontId="6" fillId="8" borderId="51" xfId="0" applyFont="1" applyFill="1" applyBorder="1" applyAlignment="1">
      <alignment horizontal="right" vertical="top" indent="1"/>
    </xf>
    <xf numFmtId="0" fontId="5" fillId="7" borderId="5" xfId="0" applyFont="1" applyFill="1" applyBorder="1" applyAlignment="1" applyProtection="1">
      <alignment horizontal="center" vertical="top" wrapText="1"/>
      <protection locked="0"/>
    </xf>
    <xf numFmtId="0" fontId="5" fillId="9" borderId="5" xfId="0" applyFont="1" applyFill="1" applyBorder="1" applyAlignment="1">
      <alignment horizontal="center" vertical="top" wrapText="1"/>
    </xf>
    <xf numFmtId="0" fontId="0" fillId="0" borderId="0" xfId="0" applyAlignment="1" applyProtection="1">
      <alignment horizontal="center" vertical="top" wrapText="1"/>
      <protection locked="0"/>
    </xf>
    <xf numFmtId="0" fontId="0" fillId="0" borderId="0" xfId="0" applyAlignment="1">
      <alignment horizontal="center" vertical="top" wrapText="1"/>
    </xf>
    <xf numFmtId="0" fontId="0" fillId="0" borderId="0" xfId="0" applyAlignment="1" applyProtection="1">
      <alignment horizontal="center" wrapText="1"/>
      <protection locked="0"/>
    </xf>
    <xf numFmtId="0" fontId="31" fillId="0" borderId="0" xfId="4" applyFont="1" applyAlignment="1">
      <alignment horizontal="left" vertical="top"/>
    </xf>
    <xf numFmtId="0" fontId="32" fillId="0" borderId="0" xfId="4" applyFont="1" applyAlignment="1">
      <alignment horizontal="center" vertical="top"/>
    </xf>
    <xf numFmtId="1" fontId="6" fillId="6" borderId="49" xfId="0" applyNumberFormat="1" applyFont="1" applyFill="1" applyBorder="1" applyAlignment="1">
      <alignment horizontal="center" vertical="top" wrapText="1"/>
    </xf>
    <xf numFmtId="0" fontId="6" fillId="6" borderId="49" xfId="0" applyFont="1" applyFill="1" applyBorder="1" applyAlignment="1">
      <alignment horizontal="center" vertical="top" wrapText="1"/>
    </xf>
    <xf numFmtId="0" fontId="6" fillId="6" borderId="52" xfId="0" applyFont="1" applyFill="1" applyBorder="1" applyAlignment="1">
      <alignment horizontal="center" vertical="top" wrapText="1"/>
    </xf>
    <xf numFmtId="0" fontId="6" fillId="15" borderId="9" xfId="0" applyFont="1" applyFill="1" applyBorder="1" applyAlignment="1">
      <alignment horizontal="center" vertical="top" wrapText="1"/>
    </xf>
    <xf numFmtId="0" fontId="6" fillId="4" borderId="47" xfId="0" applyFont="1" applyFill="1" applyBorder="1" applyAlignment="1">
      <alignment horizontal="center" vertical="top" wrapText="1"/>
    </xf>
    <xf numFmtId="0" fontId="6" fillId="6" borderId="57" xfId="0" applyFont="1" applyFill="1" applyBorder="1" applyAlignment="1">
      <alignment horizontal="center" vertical="top" wrapText="1"/>
    </xf>
    <xf numFmtId="0" fontId="6" fillId="6" borderId="54" xfId="0" applyFont="1" applyFill="1" applyBorder="1" applyAlignment="1">
      <alignment horizontal="center" vertical="top" wrapText="1"/>
    </xf>
    <xf numFmtId="0" fontId="6" fillId="6" borderId="55" xfId="0" applyFont="1" applyFill="1" applyBorder="1" applyAlignment="1">
      <alignment horizontal="center" vertical="top" wrapText="1"/>
    </xf>
    <xf numFmtId="0" fontId="6" fillId="15" borderId="48" xfId="0" applyFont="1" applyFill="1" applyBorder="1" applyAlignment="1">
      <alignment horizontal="center" vertical="top" wrapText="1"/>
    </xf>
    <xf numFmtId="0" fontId="6" fillId="4" borderId="53" xfId="0" applyFont="1" applyFill="1" applyBorder="1" applyAlignment="1">
      <alignment horizontal="center" vertical="top" wrapText="1"/>
    </xf>
    <xf numFmtId="0" fontId="6" fillId="15" borderId="47" xfId="0" applyFont="1" applyFill="1" applyBorder="1" applyAlignment="1">
      <alignment horizontal="center" vertical="top" wrapText="1"/>
    </xf>
    <xf numFmtId="0" fontId="37" fillId="0" borderId="0" xfId="0" applyFont="1" applyAlignment="1">
      <alignment horizontal="center"/>
    </xf>
    <xf numFmtId="49" fontId="29" fillId="0" borderId="5" xfId="0" applyNumberFormat="1" applyFont="1" applyBorder="1" applyAlignment="1">
      <alignment horizontal="center"/>
    </xf>
    <xf numFmtId="49" fontId="29" fillId="4" borderId="5" xfId="0" applyNumberFormat="1" applyFont="1" applyFill="1" applyBorder="1" applyAlignment="1">
      <alignment horizontal="center"/>
    </xf>
    <xf numFmtId="49" fontId="33" fillId="0" borderId="0" xfId="0" applyNumberFormat="1" applyFont="1" applyAlignment="1">
      <alignment horizontal="center"/>
    </xf>
    <xf numFmtId="0" fontId="32" fillId="0" borderId="0" xfId="0" applyFont="1"/>
    <xf numFmtId="0" fontId="33" fillId="0" borderId="0" xfId="0" applyFont="1"/>
    <xf numFmtId="0" fontId="29" fillId="0" borderId="8" xfId="0" applyFont="1" applyBorder="1" applyAlignment="1">
      <alignment horizontal="center" wrapText="1"/>
    </xf>
    <xf numFmtId="49" fontId="29" fillId="0" borderId="8" xfId="0" applyNumberFormat="1" applyFont="1" applyBorder="1" applyAlignment="1">
      <alignment horizontal="center" wrapText="1"/>
    </xf>
    <xf numFmtId="49" fontId="29" fillId="4" borderId="8" xfId="0" applyNumberFormat="1" applyFont="1" applyFill="1" applyBorder="1" applyAlignment="1">
      <alignment horizontal="center" wrapText="1"/>
    </xf>
    <xf numFmtId="9" fontId="35" fillId="0" borderId="8" xfId="2" applyFont="1" applyBorder="1" applyAlignment="1" applyProtection="1">
      <alignment horizontal="center" wrapText="1"/>
      <protection locked="0"/>
    </xf>
    <xf numFmtId="9" fontId="35" fillId="0" borderId="5" xfId="2" applyFont="1" applyBorder="1" applyAlignment="1" applyProtection="1">
      <alignment wrapText="1"/>
      <protection locked="0"/>
    </xf>
    <xf numFmtId="0" fontId="36" fillId="0" borderId="0" xfId="0" applyFont="1" applyAlignment="1">
      <alignment vertical="center"/>
    </xf>
    <xf numFmtId="0" fontId="19" fillId="0" borderId="0" xfId="0" applyFont="1" applyAlignment="1">
      <alignment wrapText="1"/>
    </xf>
    <xf numFmtId="0" fontId="35" fillId="4" borderId="5" xfId="0" applyFont="1" applyFill="1" applyBorder="1" applyAlignment="1">
      <alignment wrapText="1"/>
    </xf>
    <xf numFmtId="0" fontId="31" fillId="0" borderId="0" xfId="0" applyFont="1" applyAlignment="1">
      <alignment wrapText="1"/>
    </xf>
    <xf numFmtId="0" fontId="29" fillId="0" borderId="3" xfId="0" applyFont="1" applyBorder="1" applyAlignment="1">
      <alignment horizontal="center" wrapText="1"/>
    </xf>
    <xf numFmtId="0" fontId="29" fillId="0" borderId="4" xfId="0" applyFont="1" applyBorder="1" applyAlignment="1">
      <alignment horizontal="center" wrapText="1"/>
    </xf>
    <xf numFmtId="0" fontId="32" fillId="9" borderId="5" xfId="0" applyFont="1" applyFill="1" applyBorder="1" applyAlignment="1">
      <alignment horizontal="center" vertical="top" wrapText="1"/>
    </xf>
    <xf numFmtId="0" fontId="6" fillId="8" borderId="5" xfId="0" applyFont="1" applyFill="1" applyBorder="1" applyAlignment="1">
      <alignment vertical="top" wrapText="1"/>
    </xf>
    <xf numFmtId="0" fontId="6" fillId="9" borderId="5" xfId="0" applyFont="1" applyFill="1" applyBorder="1" applyAlignment="1">
      <alignment horizontal="center" vertical="top" wrapText="1"/>
    </xf>
    <xf numFmtId="0" fontId="35" fillId="0" borderId="8" xfId="0" applyFont="1" applyBorder="1" applyAlignment="1" applyProtection="1">
      <alignment horizontal="left" wrapText="1"/>
      <protection locked="0"/>
    </xf>
    <xf numFmtId="0" fontId="35" fillId="0" borderId="8" xfId="0" applyFont="1" applyBorder="1" applyAlignment="1" applyProtection="1">
      <alignment horizontal="center" wrapText="1"/>
      <protection locked="0"/>
    </xf>
    <xf numFmtId="2" fontId="35" fillId="3" borderId="8" xfId="0" applyNumberFormat="1" applyFont="1" applyFill="1" applyBorder="1" applyAlignment="1" applyProtection="1">
      <alignment horizontal="center" wrapText="1"/>
      <protection locked="0"/>
    </xf>
    <xf numFmtId="7" fontId="35" fillId="0" borderId="8" xfId="3" applyNumberFormat="1" applyFont="1" applyBorder="1" applyAlignment="1" applyProtection="1">
      <alignment horizontal="right" wrapText="1"/>
      <protection locked="0"/>
    </xf>
    <xf numFmtId="49" fontId="35" fillId="0" borderId="8" xfId="0" applyNumberFormat="1" applyFont="1" applyBorder="1" applyAlignment="1" applyProtection="1">
      <alignment horizontal="left" wrapText="1"/>
      <protection locked="0"/>
    </xf>
    <xf numFmtId="2" fontId="35" fillId="0" borderId="8" xfId="0" applyNumberFormat="1" applyFont="1" applyBorder="1" applyAlignment="1" applyProtection="1">
      <alignment horizontal="center" wrapText="1"/>
      <protection locked="0"/>
    </xf>
    <xf numFmtId="49" fontId="0" fillId="0" borderId="5" xfId="0" applyNumberFormat="1" applyBorder="1" applyAlignment="1" applyProtection="1">
      <alignment vertical="top" wrapText="1"/>
      <protection locked="0"/>
    </xf>
    <xf numFmtId="0" fontId="41" fillId="19" borderId="24" xfId="0" applyFont="1" applyFill="1" applyBorder="1" applyAlignment="1">
      <alignment horizontal="center" vertical="top" wrapText="1"/>
    </xf>
    <xf numFmtId="0" fontId="0" fillId="19" borderId="24" xfId="0" applyFill="1" applyBorder="1" applyAlignment="1">
      <alignment horizontal="center" vertical="top" wrapText="1"/>
    </xf>
    <xf numFmtId="0" fontId="42" fillId="0" borderId="24" xfId="0" applyFont="1" applyBorder="1" applyAlignment="1">
      <alignment horizontal="left" vertical="top" wrapText="1"/>
    </xf>
    <xf numFmtId="0" fontId="42" fillId="0" borderId="24" xfId="0" applyFont="1" applyBorder="1" applyAlignment="1">
      <alignment horizontal="center" vertical="top" wrapText="1"/>
    </xf>
    <xf numFmtId="167" fontId="43" fillId="0" borderId="24" xfId="0" applyNumberFormat="1" applyFont="1" applyBorder="1" applyAlignment="1">
      <alignment horizontal="center" vertical="top" shrinkToFit="1"/>
    </xf>
    <xf numFmtId="167" fontId="45" fillId="19" borderId="24" xfId="0" applyNumberFormat="1" applyFont="1" applyFill="1" applyBorder="1" applyAlignment="1">
      <alignment horizontal="center" vertical="top" shrinkToFit="1"/>
    </xf>
    <xf numFmtId="0" fontId="2" fillId="2" borderId="0" xfId="0" applyFont="1" applyFill="1" applyAlignment="1">
      <alignment horizontal="center" vertical="center"/>
    </xf>
    <xf numFmtId="0" fontId="0" fillId="0" borderId="0" xfId="0" applyAlignment="1">
      <alignment vertical="center"/>
    </xf>
    <xf numFmtId="0" fontId="19" fillId="0" borderId="59" xfId="0" applyFont="1" applyBorder="1" applyAlignment="1">
      <alignment wrapText="1"/>
    </xf>
    <xf numFmtId="0" fontId="19" fillId="0" borderId="60" xfId="0" applyFont="1" applyBorder="1" applyAlignment="1">
      <alignment wrapText="1"/>
    </xf>
    <xf numFmtId="0" fontId="19" fillId="0" borderId="61" xfId="0" applyFont="1" applyBorder="1" applyAlignment="1">
      <alignment wrapText="1"/>
    </xf>
    <xf numFmtId="0" fontId="19" fillId="7" borderId="60" xfId="0" applyFont="1" applyFill="1" applyBorder="1" applyAlignment="1">
      <alignment wrapText="1"/>
    </xf>
    <xf numFmtId="0" fontId="19" fillId="21" borderId="60" xfId="0" applyFont="1" applyFill="1" applyBorder="1" applyAlignment="1">
      <alignment wrapText="1"/>
    </xf>
    <xf numFmtId="0" fontId="29" fillId="16" borderId="63" xfId="0" applyFont="1" applyFill="1" applyBorder="1" applyAlignment="1">
      <alignment horizontal="center" vertical="center" wrapText="1"/>
    </xf>
    <xf numFmtId="0" fontId="7" fillId="15" borderId="64" xfId="0" applyFont="1" applyFill="1" applyBorder="1" applyAlignment="1">
      <alignment horizontal="center" vertical="center" wrapText="1"/>
    </xf>
    <xf numFmtId="0" fontId="7" fillId="15" borderId="65" xfId="0" applyFont="1" applyFill="1" applyBorder="1" applyAlignment="1">
      <alignment horizontal="center" vertical="center" wrapText="1"/>
    </xf>
    <xf numFmtId="0" fontId="5" fillId="6" borderId="66" xfId="0" applyFont="1" applyFill="1" applyBorder="1" applyAlignment="1" applyProtection="1">
      <alignment horizontal="center" vertical="top" wrapText="1"/>
      <protection locked="0"/>
    </xf>
    <xf numFmtId="0" fontId="5" fillId="6" borderId="65" xfId="0" applyFont="1" applyFill="1" applyBorder="1" applyAlignment="1" applyProtection="1">
      <alignment horizontal="center" vertical="top" wrapText="1"/>
      <protection locked="0"/>
    </xf>
    <xf numFmtId="0" fontId="6" fillId="15" borderId="67" xfId="0" applyFont="1" applyFill="1" applyBorder="1" applyAlignment="1">
      <alignment horizontal="center" vertical="top" wrapText="1"/>
    </xf>
    <xf numFmtId="0" fontId="5" fillId="6" borderId="68" xfId="0" applyFont="1" applyFill="1" applyBorder="1" applyAlignment="1" applyProtection="1">
      <alignment horizontal="center" vertical="top" wrapText="1"/>
      <protection locked="0"/>
    </xf>
    <xf numFmtId="0" fontId="5" fillId="6" borderId="69" xfId="0" applyFont="1" applyFill="1" applyBorder="1" applyAlignment="1" applyProtection="1">
      <alignment horizontal="center" vertical="top" wrapText="1"/>
      <protection locked="0"/>
    </xf>
    <xf numFmtId="0" fontId="5" fillId="6" borderId="70" xfId="0" applyFont="1" applyFill="1" applyBorder="1" applyAlignment="1" applyProtection="1">
      <alignment horizontal="center" vertical="top" wrapText="1"/>
      <protection locked="0"/>
    </xf>
    <xf numFmtId="0" fontId="5" fillId="6" borderId="71" xfId="0" applyFont="1" applyFill="1" applyBorder="1" applyAlignment="1" applyProtection="1">
      <alignment horizontal="center" vertical="top" wrapText="1"/>
      <protection locked="0"/>
    </xf>
    <xf numFmtId="0" fontId="5" fillId="6" borderId="62" xfId="0" applyFont="1" applyFill="1" applyBorder="1" applyAlignment="1" applyProtection="1">
      <alignment horizontal="center" vertical="top" wrapText="1"/>
      <protection locked="0"/>
    </xf>
    <xf numFmtId="0" fontId="6" fillId="15" borderId="50" xfId="0" applyFont="1" applyFill="1" applyBorder="1" applyAlignment="1">
      <alignment horizontal="center" vertical="top" wrapText="1"/>
    </xf>
    <xf numFmtId="0" fontId="5" fillId="6" borderId="72" xfId="0" applyFont="1" applyFill="1" applyBorder="1" applyAlignment="1" applyProtection="1">
      <alignment horizontal="center" vertical="top" wrapText="1"/>
      <protection locked="0"/>
    </xf>
    <xf numFmtId="0" fontId="5" fillId="6" borderId="73" xfId="0" applyFont="1" applyFill="1" applyBorder="1" applyAlignment="1" applyProtection="1">
      <alignment horizontal="center" vertical="top" wrapText="1"/>
      <protection locked="0"/>
    </xf>
    <xf numFmtId="0" fontId="6" fillId="15" borderId="56" xfId="0" applyFont="1" applyFill="1" applyBorder="1" applyAlignment="1">
      <alignment horizontal="center" vertical="top" wrapText="1"/>
    </xf>
    <xf numFmtId="0" fontId="2" fillId="2" borderId="0" xfId="0" applyFont="1" applyFill="1" applyAlignment="1">
      <alignment vertical="top"/>
    </xf>
    <xf numFmtId="0" fontId="31" fillId="0" borderId="24" xfId="0" applyFont="1" applyBorder="1" applyAlignment="1">
      <alignment horizontal="center"/>
    </xf>
    <xf numFmtId="167" fontId="0" fillId="0" borderId="0" xfId="0" applyNumberFormat="1" applyAlignment="1">
      <alignment horizontal="left" vertical="top"/>
    </xf>
    <xf numFmtId="0" fontId="0" fillId="0" borderId="0" xfId="0" applyAlignment="1">
      <alignment horizontal="left" vertical="top"/>
    </xf>
    <xf numFmtId="0" fontId="0" fillId="0" borderId="0" xfId="0" applyAlignment="1">
      <alignment vertical="top"/>
    </xf>
    <xf numFmtId="0" fontId="3" fillId="0" borderId="0" xfId="0" applyFont="1" applyAlignment="1">
      <alignment horizontal="left" vertical="top"/>
    </xf>
    <xf numFmtId="0" fontId="0" fillId="0" borderId="0" xfId="0" applyFont="1" applyAlignment="1">
      <alignment vertical="top"/>
    </xf>
    <xf numFmtId="0" fontId="0" fillId="0" borderId="0" xfId="0" applyFont="1"/>
    <xf numFmtId="0" fontId="3" fillId="0" borderId="0" xfId="0" applyFont="1" applyAlignment="1">
      <alignment vertical="top"/>
    </xf>
    <xf numFmtId="0" fontId="28" fillId="0" borderId="0" xfId="0" applyFont="1" applyAlignment="1">
      <alignment horizontal="right" vertical="top"/>
    </xf>
    <xf numFmtId="0" fontId="3" fillId="20" borderId="0" xfId="0" applyFont="1" applyFill="1" applyAlignment="1">
      <alignment horizontal="left" vertical="top"/>
    </xf>
    <xf numFmtId="0" fontId="3" fillId="20" borderId="0" xfId="0" applyFont="1" applyFill="1"/>
    <xf numFmtId="0" fontId="24" fillId="0" borderId="0" xfId="0" applyFont="1" applyAlignment="1">
      <alignment horizontal="right" vertical="top" indent="1"/>
    </xf>
    <xf numFmtId="0" fontId="47" fillId="0" borderId="0" xfId="0" applyFont="1"/>
    <xf numFmtId="0" fontId="48" fillId="0" borderId="0" xfId="0" applyFont="1"/>
    <xf numFmtId="0" fontId="4" fillId="0" borderId="0" xfId="0" applyFont="1"/>
    <xf numFmtId="0" fontId="49" fillId="0" borderId="0" xfId="0" applyFont="1"/>
    <xf numFmtId="0" fontId="40" fillId="0" borderId="0" xfId="4" applyFont="1" applyAlignment="1">
      <alignment horizontal="right"/>
    </xf>
    <xf numFmtId="0" fontId="48" fillId="0" borderId="0" xfId="4" applyFont="1" applyAlignment="1">
      <alignment horizontal="left" vertical="top"/>
    </xf>
    <xf numFmtId="0" fontId="48" fillId="11" borderId="5" xfId="4" applyFont="1" applyFill="1" applyBorder="1" applyAlignment="1">
      <alignment horizontal="center" vertical="center" wrapText="1"/>
    </xf>
    <xf numFmtId="0" fontId="40" fillId="11" borderId="5" xfId="4" applyFont="1" applyFill="1" applyBorder="1" applyAlignment="1">
      <alignment horizontal="center" vertical="center" wrapText="1"/>
    </xf>
    <xf numFmtId="0" fontId="48" fillId="11" borderId="5" xfId="4" applyFont="1" applyFill="1" applyBorder="1" applyAlignment="1">
      <alignment horizontal="left" vertical="top" wrapText="1"/>
    </xf>
    <xf numFmtId="0" fontId="40" fillId="12" borderId="5" xfId="4" applyFont="1" applyFill="1" applyBorder="1" applyAlignment="1">
      <alignment horizontal="center" vertical="top" wrapText="1"/>
    </xf>
    <xf numFmtId="164" fontId="48" fillId="0" borderId="5" xfId="4" applyNumberFormat="1" applyFont="1" applyBorder="1" applyAlignment="1">
      <alignment horizontal="center" vertical="top" wrapText="1"/>
    </xf>
    <xf numFmtId="0" fontId="48" fillId="0" borderId="5" xfId="4" applyFont="1" applyBorder="1" applyAlignment="1" applyProtection="1">
      <alignment horizontal="left" vertical="top" wrapText="1"/>
      <protection locked="0"/>
    </xf>
    <xf numFmtId="3" fontId="48" fillId="0" borderId="5" xfId="4" applyNumberFormat="1" applyFont="1" applyBorder="1" applyAlignment="1" applyProtection="1">
      <alignment horizontal="left" vertical="top" wrapText="1"/>
      <protection locked="0"/>
    </xf>
    <xf numFmtId="44" fontId="48" fillId="0" borderId="5" xfId="1" applyFont="1" applyBorder="1" applyAlignment="1" applyProtection="1">
      <alignment horizontal="left" vertical="top" wrapText="1"/>
      <protection locked="0"/>
    </xf>
    <xf numFmtId="0" fontId="48" fillId="0" borderId="0" xfId="0" applyFont="1" applyProtection="1">
      <protection locked="0"/>
    </xf>
    <xf numFmtId="0" fontId="48" fillId="0" borderId="0" xfId="0" applyFont="1" applyAlignment="1">
      <alignment horizontal="left" vertical="top"/>
    </xf>
    <xf numFmtId="0" fontId="0" fillId="8" borderId="5" xfId="0" applyFill="1" applyBorder="1" applyAlignment="1" applyProtection="1">
      <alignment horizontal="left" vertical="top"/>
    </xf>
    <xf numFmtId="49" fontId="0" fillId="7" borderId="5" xfId="0" applyNumberFormat="1" applyFill="1" applyBorder="1" applyAlignment="1" applyProtection="1">
      <alignment vertical="top" wrapText="1"/>
      <protection locked="0"/>
    </xf>
    <xf numFmtId="0" fontId="0" fillId="0" borderId="0" xfId="0" applyAlignment="1">
      <alignment vertical="top"/>
    </xf>
    <xf numFmtId="0" fontId="3" fillId="0" borderId="0" xfId="0" applyFont="1" applyAlignment="1">
      <alignment horizontal="left" vertical="top"/>
    </xf>
    <xf numFmtId="0" fontId="2" fillId="2" borderId="0" xfId="0" applyFont="1" applyFill="1" applyBorder="1" applyAlignment="1">
      <alignment vertical="top"/>
    </xf>
    <xf numFmtId="49" fontId="10" fillId="0" borderId="5" xfId="0" applyNumberFormat="1" applyFont="1" applyBorder="1" applyAlignment="1">
      <alignment vertical="top" wrapText="1"/>
    </xf>
    <xf numFmtId="0" fontId="10" fillId="0" borderId="0" xfId="0" applyFont="1" applyAlignment="1">
      <alignment vertical="top"/>
    </xf>
    <xf numFmtId="0" fontId="60" fillId="0" borderId="0" xfId="6" applyFont="1" applyAlignment="1">
      <alignment vertical="top"/>
    </xf>
    <xf numFmtId="0" fontId="28" fillId="0" borderId="0" xfId="0" applyFont="1" applyAlignment="1">
      <alignment vertical="top"/>
    </xf>
    <xf numFmtId="0" fontId="0" fillId="7" borderId="0" xfId="0" applyFill="1" applyAlignment="1">
      <alignment vertical="top"/>
    </xf>
    <xf numFmtId="0" fontId="0" fillId="0" borderId="0" xfId="0" applyAlignment="1">
      <alignment horizontal="left" vertical="top"/>
    </xf>
    <xf numFmtId="0" fontId="0" fillId="0" borderId="0" xfId="0" applyAlignment="1">
      <alignment horizontal="center"/>
    </xf>
    <xf numFmtId="0" fontId="27" fillId="2" borderId="0" xfId="0" applyFont="1" applyFill="1" applyAlignment="1">
      <alignment horizontal="center" vertical="center" wrapText="1"/>
    </xf>
    <xf numFmtId="0" fontId="26" fillId="2" borderId="0" xfId="0" applyFont="1" applyFill="1" applyAlignment="1">
      <alignment horizontal="center" vertical="center"/>
    </xf>
    <xf numFmtId="0" fontId="58" fillId="14" borderId="0" xfId="0" applyFont="1" applyFill="1" applyAlignment="1">
      <alignment horizontal="center" vertical="center"/>
    </xf>
    <xf numFmtId="0" fontId="49" fillId="4" borderId="0" xfId="0" applyFont="1" applyFill="1" applyAlignment="1">
      <alignment horizontal="center" vertical="center"/>
    </xf>
    <xf numFmtId="0" fontId="61" fillId="0" borderId="0" xfId="0" applyFont="1" applyAlignment="1">
      <alignment horizontal="center" vertical="top" wrapText="1"/>
    </xf>
    <xf numFmtId="0" fontId="28" fillId="0" borderId="0" xfId="0" applyFont="1" applyAlignment="1">
      <alignment horizontal="left" vertical="top"/>
    </xf>
    <xf numFmtId="0" fontId="0" fillId="0" borderId="0" xfId="0" applyAlignment="1">
      <alignment horizontal="left" vertical="top"/>
    </xf>
    <xf numFmtId="0" fontId="29" fillId="15" borderId="10" xfId="0" applyFont="1" applyFill="1" applyBorder="1" applyAlignment="1">
      <alignment horizontal="center" vertical="top" wrapText="1"/>
    </xf>
    <xf numFmtId="0" fontId="29" fillId="15" borderId="18" xfId="0" applyFont="1" applyFill="1" applyBorder="1" applyAlignment="1">
      <alignment horizontal="center" vertical="top" wrapText="1"/>
    </xf>
    <xf numFmtId="0" fontId="28" fillId="0" borderId="0" xfId="0" applyFont="1" applyAlignment="1">
      <alignment vertical="top" wrapText="1"/>
    </xf>
    <xf numFmtId="0" fontId="0" fillId="0" borderId="0" xfId="0" applyAlignment="1">
      <alignment vertical="top" wrapText="1"/>
    </xf>
    <xf numFmtId="0" fontId="0" fillId="0" borderId="5" xfId="0" applyBorder="1" applyAlignment="1" applyProtection="1">
      <alignment horizontal="left" vertical="top"/>
    </xf>
    <xf numFmtId="0" fontId="0" fillId="0" borderId="5" xfId="0" applyBorder="1" applyAlignment="1" applyProtection="1">
      <alignment horizontal="left" vertical="top"/>
      <protection locked="0"/>
    </xf>
    <xf numFmtId="0" fontId="2" fillId="2" borderId="46"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vertical="top"/>
    </xf>
    <xf numFmtId="9" fontId="0" fillId="20" borderId="5" xfId="2" applyFont="1" applyFill="1" applyBorder="1" applyAlignment="1" applyProtection="1">
      <alignment horizontal="center" vertical="top"/>
    </xf>
    <xf numFmtId="0" fontId="0" fillId="20" borderId="5" xfId="0" applyFill="1" applyBorder="1" applyAlignment="1">
      <alignment vertical="top"/>
    </xf>
    <xf numFmtId="0" fontId="28" fillId="0" borderId="46" xfId="0" applyFont="1" applyBorder="1" applyAlignment="1">
      <alignment horizontal="right"/>
    </xf>
    <xf numFmtId="0" fontId="28" fillId="0" borderId="0" xfId="0" applyFont="1" applyAlignment="1">
      <alignment horizontal="right"/>
    </xf>
    <xf numFmtId="0" fontId="0" fillId="0" borderId="0" xfId="0" applyAlignment="1"/>
    <xf numFmtId="0" fontId="0" fillId="8" borderId="5" xfId="0" applyFill="1" applyBorder="1" applyAlignment="1" applyProtection="1">
      <alignment horizontal="left" vertical="top"/>
    </xf>
    <xf numFmtId="0" fontId="0" fillId="8" borderId="2" xfId="0" applyFill="1" applyBorder="1" applyAlignment="1" applyProtection="1">
      <alignment horizontal="left" vertical="top"/>
      <protection locked="0"/>
    </xf>
    <xf numFmtId="0" fontId="0" fillId="8" borderId="3" xfId="0" applyFill="1" applyBorder="1" applyAlignment="1" applyProtection="1">
      <alignment horizontal="left" vertical="top"/>
      <protection locked="0"/>
    </xf>
    <xf numFmtId="0" fontId="0" fillId="8" borderId="4" xfId="0" applyFill="1" applyBorder="1" applyAlignment="1" applyProtection="1">
      <alignment horizontal="left" vertical="top"/>
      <protection locked="0"/>
    </xf>
    <xf numFmtId="0" fontId="0" fillId="8" borderId="2" xfId="0" applyFill="1" applyBorder="1" applyAlignment="1" applyProtection="1">
      <alignment horizontal="left" vertical="top" wrapText="1"/>
      <protection locked="0"/>
    </xf>
    <xf numFmtId="0" fontId="0" fillId="8" borderId="4" xfId="0" applyFill="1" applyBorder="1" applyAlignment="1" applyProtection="1">
      <alignment horizontal="left" vertical="top" wrapText="1"/>
      <protection locked="0"/>
    </xf>
    <xf numFmtId="0" fontId="0" fillId="8" borderId="2" xfId="0" applyFill="1" applyBorder="1" applyAlignment="1" applyProtection="1">
      <alignment horizontal="left" vertical="top" wrapText="1"/>
    </xf>
    <xf numFmtId="0" fontId="0" fillId="8" borderId="4" xfId="0" applyFill="1" applyBorder="1" applyAlignment="1" applyProtection="1">
      <alignment horizontal="left" vertical="top" wrapText="1"/>
    </xf>
    <xf numFmtId="0" fontId="3" fillId="0" borderId="46"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left"/>
    </xf>
    <xf numFmtId="0" fontId="3" fillId="0" borderId="0" xfId="0" applyFont="1" applyAlignment="1">
      <alignment horizontal="left" wrapText="1"/>
    </xf>
    <xf numFmtId="0" fontId="48" fillId="0" borderId="0" xfId="0" applyFont="1" applyAlignment="1">
      <alignment horizontal="left"/>
    </xf>
    <xf numFmtId="0" fontId="24" fillId="0" borderId="46" xfId="0" applyFont="1" applyBorder="1" applyAlignment="1">
      <alignment horizontal="right"/>
    </xf>
    <xf numFmtId="0" fontId="24" fillId="0" borderId="0" xfId="0" applyFont="1" applyAlignment="1">
      <alignment horizontal="right"/>
    </xf>
    <xf numFmtId="0" fontId="48" fillId="0" borderId="0" xfId="0" applyFont="1" applyAlignment="1">
      <alignment horizontal="left" vertical="top" wrapText="1"/>
    </xf>
    <xf numFmtId="0" fontId="39" fillId="0" borderId="0" xfId="0" applyFont="1" applyAlignment="1">
      <alignment horizontal="center" wrapText="1"/>
    </xf>
    <xf numFmtId="0" fontId="40" fillId="0" borderId="0" xfId="0" applyFont="1" applyAlignment="1">
      <alignment wrapText="1"/>
    </xf>
    <xf numFmtId="0" fontId="16" fillId="0" borderId="27"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5" fillId="0" borderId="26" xfId="0" applyFont="1" applyBorder="1" applyAlignment="1">
      <alignment wrapText="1"/>
    </xf>
    <xf numFmtId="0" fontId="15" fillId="0" borderId="23" xfId="0" applyFont="1" applyBorder="1" applyAlignment="1">
      <alignment wrapText="1"/>
    </xf>
    <xf numFmtId="0" fontId="12" fillId="0" borderId="26" xfId="0" applyFont="1" applyBorder="1" applyAlignment="1">
      <alignment horizontal="center" vertical="center" wrapText="1"/>
    </xf>
    <xf numFmtId="0" fontId="12" fillId="0" borderId="29" xfId="0" applyFont="1" applyBorder="1" applyAlignment="1">
      <alignment horizontal="center" vertical="center" wrapText="1"/>
    </xf>
    <xf numFmtId="0" fontId="21" fillId="3" borderId="32"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3" xfId="0" applyFont="1" applyBorder="1" applyAlignment="1">
      <alignment horizontal="center" vertical="center" wrapText="1"/>
    </xf>
    <xf numFmtId="9" fontId="16" fillId="0" borderId="26" xfId="0" applyNumberFormat="1" applyFont="1" applyBorder="1" applyAlignment="1">
      <alignment horizontal="center" wrapText="1"/>
    </xf>
    <xf numFmtId="0" fontId="16" fillId="0" borderId="29" xfId="0" applyFont="1" applyBorder="1" applyAlignment="1">
      <alignment horizontal="center" wrapText="1"/>
    </xf>
    <xf numFmtId="0" fontId="17" fillId="0" borderId="26" xfId="0" applyFont="1" applyBorder="1" applyAlignment="1">
      <alignment vertical="top" wrapText="1"/>
    </xf>
    <xf numFmtId="0" fontId="17" fillId="0" borderId="23" xfId="0" applyFont="1" applyBorder="1" applyAlignment="1">
      <alignment vertical="top" wrapText="1"/>
    </xf>
    <xf numFmtId="6" fontId="16" fillId="0" borderId="26" xfId="0" applyNumberFormat="1" applyFont="1" applyBorder="1" applyAlignment="1">
      <alignment horizontal="center" wrapText="1"/>
    </xf>
    <xf numFmtId="0" fontId="16" fillId="0" borderId="23" xfId="0" applyFont="1" applyBorder="1" applyAlignment="1">
      <alignment horizontal="center" wrapText="1"/>
    </xf>
    <xf numFmtId="0" fontId="17" fillId="0" borderId="26" xfId="0" applyFont="1" applyBorder="1" applyAlignment="1">
      <alignment wrapText="1"/>
    </xf>
    <xf numFmtId="0" fontId="17" fillId="0" borderId="23" xfId="0" applyFont="1" applyBorder="1" applyAlignment="1">
      <alignment wrapText="1"/>
    </xf>
    <xf numFmtId="0" fontId="14" fillId="0" borderId="26" xfId="0" applyFont="1" applyBorder="1" applyAlignment="1">
      <alignment wrapText="1"/>
    </xf>
    <xf numFmtId="0" fontId="14" fillId="0" borderId="23" xfId="0" applyFont="1" applyBorder="1" applyAlignment="1">
      <alignment wrapText="1"/>
    </xf>
    <xf numFmtId="8" fontId="16" fillId="0" borderId="26" xfId="0" applyNumberFormat="1" applyFont="1" applyBorder="1" applyAlignment="1">
      <alignment horizontal="center" wrapText="1"/>
    </xf>
    <xf numFmtId="0" fontId="15" fillId="0" borderId="26" xfId="0" applyFont="1" applyBorder="1" applyAlignment="1">
      <alignment horizontal="center" vertical="center" wrapText="1"/>
    </xf>
    <xf numFmtId="0" fontId="15" fillId="0" borderId="23" xfId="0" applyFont="1" applyBorder="1" applyAlignment="1">
      <alignment horizontal="center" vertical="center" wrapText="1"/>
    </xf>
    <xf numFmtId="0" fontId="22" fillId="0" borderId="36" xfId="0" applyFont="1" applyBorder="1" applyAlignment="1">
      <alignment horizontal="center"/>
    </xf>
    <xf numFmtId="0" fontId="22" fillId="0" borderId="37" xfId="0" applyFont="1" applyBorder="1" applyAlignment="1">
      <alignment horizontal="center"/>
    </xf>
    <xf numFmtId="0" fontId="22" fillId="0" borderId="38" xfId="0" applyFont="1" applyBorder="1" applyAlignment="1">
      <alignment horizontal="center"/>
    </xf>
    <xf numFmtId="0" fontId="0" fillId="0" borderId="0" xfId="0" applyAlignment="1">
      <alignment horizontal="left" vertical="top" wrapText="1"/>
    </xf>
    <xf numFmtId="0" fontId="23" fillId="0" borderId="41" xfId="0" applyFont="1" applyBorder="1" applyAlignment="1">
      <alignment horizontal="left" vertical="top" wrapText="1"/>
    </xf>
    <xf numFmtId="0" fontId="23" fillId="0" borderId="42" xfId="0" applyFont="1" applyBorder="1" applyAlignment="1">
      <alignment horizontal="left" vertical="top"/>
    </xf>
    <xf numFmtId="0" fontId="23" fillId="0" borderId="43" xfId="0" applyFont="1" applyBorder="1" applyAlignment="1">
      <alignment horizontal="left" vertical="top"/>
    </xf>
    <xf numFmtId="0" fontId="12" fillId="0" borderId="28" xfId="0" applyFont="1" applyBorder="1" applyAlignment="1">
      <alignment horizontal="right" wrapText="1"/>
    </xf>
    <xf numFmtId="0" fontId="12" fillId="0" borderId="39" xfId="0" applyFont="1" applyBorder="1" applyAlignment="1">
      <alignment horizontal="right" wrapText="1"/>
    </xf>
    <xf numFmtId="0" fontId="12" fillId="0" borderId="40" xfId="0" applyFont="1" applyBorder="1" applyAlignment="1">
      <alignment horizontal="right" wrapText="1"/>
    </xf>
    <xf numFmtId="8" fontId="21" fillId="0" borderId="39" xfId="0" applyNumberFormat="1" applyFont="1" applyBorder="1" applyAlignment="1">
      <alignment wrapText="1"/>
    </xf>
    <xf numFmtId="0" fontId="21" fillId="0" borderId="40" xfId="0" applyFont="1" applyBorder="1" applyAlignment="1">
      <alignment wrapText="1"/>
    </xf>
    <xf numFmtId="0" fontId="14" fillId="13" borderId="39" xfId="0" applyFont="1" applyFill="1" applyBorder="1" applyAlignment="1">
      <alignment wrapText="1"/>
    </xf>
    <xf numFmtId="0" fontId="14" fillId="13" borderId="30" xfId="0" applyFont="1" applyFill="1" applyBorder="1" applyAlignment="1">
      <alignment wrapText="1"/>
    </xf>
    <xf numFmtId="0" fontId="29" fillId="0" borderId="0" xfId="0" applyFont="1" applyAlignment="1">
      <alignment horizontal="left"/>
    </xf>
    <xf numFmtId="0" fontId="29" fillId="0" borderId="22" xfId="0" applyFont="1" applyBorder="1" applyAlignment="1">
      <alignment horizontal="left"/>
    </xf>
    <xf numFmtId="0" fontId="36" fillId="0" borderId="0" xfId="0" applyFont="1" applyAlignment="1">
      <alignment horizontal="center" wrapText="1"/>
    </xf>
    <xf numFmtId="0" fontId="36" fillId="0" borderId="0" xfId="0" applyFont="1" applyAlignment="1">
      <alignment horizontal="center"/>
    </xf>
    <xf numFmtId="0" fontId="35" fillId="0" borderId="21" xfId="0" applyFont="1" applyBorder="1" applyAlignment="1" applyProtection="1">
      <alignment horizontal="left"/>
      <protection locked="0" hidden="1"/>
    </xf>
    <xf numFmtId="0" fontId="35" fillId="0" borderId="0" xfId="0" applyFont="1" applyAlignment="1" applyProtection="1">
      <alignment horizontal="left"/>
      <protection locked="0"/>
    </xf>
    <xf numFmtId="0" fontId="32" fillId="0" borderId="22" xfId="0" applyFont="1" applyBorder="1" applyAlignment="1">
      <alignment horizontal="left"/>
    </xf>
    <xf numFmtId="0" fontId="32" fillId="0" borderId="7" xfId="0" applyFont="1" applyBorder="1" applyAlignment="1">
      <alignment horizontal="center" vertical="center"/>
    </xf>
    <xf numFmtId="0" fontId="29" fillId="10" borderId="2" xfId="0" applyFont="1" applyFill="1" applyBorder="1" applyAlignment="1">
      <alignment horizontal="right" wrapText="1"/>
    </xf>
    <xf numFmtId="0" fontId="29" fillId="10" borderId="3" xfId="0" applyFont="1" applyFill="1" applyBorder="1" applyAlignment="1">
      <alignment horizontal="right" wrapText="1"/>
    </xf>
    <xf numFmtId="0" fontId="29" fillId="10" borderId="4" xfId="0" applyFont="1" applyFill="1" applyBorder="1" applyAlignment="1">
      <alignment horizontal="right" wrapText="1"/>
    </xf>
    <xf numFmtId="0" fontId="38" fillId="0" borderId="20" xfId="0" applyFont="1" applyBorder="1" applyAlignment="1">
      <alignment horizontal="left"/>
    </xf>
    <xf numFmtId="49" fontId="38" fillId="0" borderId="0" xfId="0" applyNumberFormat="1" applyFont="1" applyAlignment="1">
      <alignment horizontal="left"/>
    </xf>
    <xf numFmtId="0" fontId="36" fillId="0" borderId="0" xfId="0" applyFont="1" applyAlignment="1">
      <alignment horizontal="left" vertical="center" wrapText="1"/>
    </xf>
    <xf numFmtId="0" fontId="19" fillId="0" borderId="0" xfId="0" applyFont="1" applyAlignment="1">
      <alignment horizontal="left" vertical="top" wrapText="1"/>
    </xf>
    <xf numFmtId="0" fontId="32" fillId="0" borderId="21" xfId="0" applyFont="1" applyBorder="1" applyAlignment="1">
      <alignment horizontal="left"/>
    </xf>
    <xf numFmtId="7" fontId="29" fillId="0" borderId="2" xfId="3" applyNumberFormat="1" applyFont="1" applyBorder="1" applyAlignment="1" applyProtection="1">
      <alignment horizontal="center" vertical="center" wrapText="1"/>
      <protection hidden="1"/>
    </xf>
    <xf numFmtId="0" fontId="0" fillId="0" borderId="3" xfId="0" applyBorder="1" applyAlignment="1">
      <alignment horizontal="center" wrapText="1"/>
    </xf>
    <xf numFmtId="0" fontId="36" fillId="0" borderId="0" xfId="0" applyFont="1" applyAlignment="1">
      <alignment horizontal="left"/>
    </xf>
    <xf numFmtId="0" fontId="34" fillId="0" borderId="0" xfId="0" applyFont="1" applyAlignment="1">
      <alignment horizontal="left"/>
    </xf>
    <xf numFmtId="49" fontId="34" fillId="0" borderId="0" xfId="0" applyNumberFormat="1" applyFont="1" applyAlignment="1">
      <alignment horizontal="left" vertical="top"/>
    </xf>
    <xf numFmtId="0" fontId="19" fillId="0" borderId="0" xfId="0" applyFont="1" applyAlignment="1">
      <alignment horizontal="left" vertical="top"/>
    </xf>
    <xf numFmtId="0" fontId="40" fillId="0" borderId="0" xfId="0" applyFont="1" applyAlignment="1">
      <alignment horizontal="left" vertical="top" wrapText="1"/>
    </xf>
    <xf numFmtId="0" fontId="19" fillId="0" borderId="0" xfId="4" applyFont="1" applyAlignment="1">
      <alignment horizontal="left" vertical="center"/>
    </xf>
    <xf numFmtId="0" fontId="56" fillId="0" borderId="0" xfId="0" applyFont="1" applyAlignment="1">
      <alignment horizontal="left" vertical="top" wrapText="1"/>
    </xf>
    <xf numFmtId="0" fontId="19" fillId="0" borderId="0" xfId="0" applyFont="1" applyAlignment="1">
      <alignment horizontal="center" vertical="top"/>
    </xf>
    <xf numFmtId="0" fontId="30" fillId="0" borderId="0" xfId="0" applyFont="1" applyAlignment="1">
      <alignment horizontal="center" vertical="top" wrapText="1"/>
    </xf>
    <xf numFmtId="0" fontId="40" fillId="0" borderId="0" xfId="0" applyFont="1" applyAlignment="1">
      <alignment horizontal="center" vertical="top"/>
    </xf>
    <xf numFmtId="0" fontId="53" fillId="0" borderId="20" xfId="0" applyFont="1" applyBorder="1" applyAlignment="1">
      <alignment horizontal="center" vertical="center"/>
    </xf>
    <xf numFmtId="0" fontId="48" fillId="0" borderId="0" xfId="0" applyFont="1" applyAlignment="1" applyProtection="1">
      <alignment horizontal="center"/>
      <protection locked="0"/>
    </xf>
    <xf numFmtId="0" fontId="48" fillId="0" borderId="0" xfId="4" applyFont="1" applyAlignment="1">
      <alignment horizontal="left" vertical="top"/>
    </xf>
    <xf numFmtId="0" fontId="40" fillId="0" borderId="0" xfId="4" applyFont="1" applyAlignment="1">
      <alignment horizontal="center" vertical="top"/>
    </xf>
    <xf numFmtId="0" fontId="40" fillId="11" borderId="5" xfId="4" applyFont="1" applyFill="1" applyBorder="1" applyAlignment="1">
      <alignment horizontal="center" vertical="center" wrapText="1"/>
    </xf>
    <xf numFmtId="0" fontId="48" fillId="11" borderId="5" xfId="4" applyFont="1" applyFill="1" applyBorder="1" applyAlignment="1">
      <alignment horizontal="center" vertical="center" wrapText="1"/>
    </xf>
    <xf numFmtId="0" fontId="19" fillId="0" borderId="0" xfId="4" applyFont="1" applyAlignment="1">
      <alignment horizontal="center" vertical="center"/>
    </xf>
    <xf numFmtId="44" fontId="48" fillId="0" borderId="5" xfId="1" applyFont="1" applyBorder="1" applyAlignment="1" applyProtection="1">
      <alignment horizontal="left" vertical="top" wrapText="1"/>
      <protection locked="0"/>
    </xf>
    <xf numFmtId="0" fontId="48" fillId="0" borderId="5" xfId="4" applyFont="1" applyBorder="1" applyAlignment="1" applyProtection="1">
      <alignment horizontal="left" vertical="top" wrapText="1"/>
      <protection locked="0"/>
    </xf>
    <xf numFmtId="0" fontId="40" fillId="12" borderId="5" xfId="4" applyFont="1" applyFill="1" applyBorder="1" applyAlignment="1">
      <alignment horizontal="center" vertical="top" wrapText="1"/>
    </xf>
    <xf numFmtId="0" fontId="48" fillId="0" borderId="7" xfId="4" applyFont="1" applyBorder="1" applyAlignment="1" applyProtection="1">
      <alignment horizontal="left"/>
      <protection locked="0"/>
    </xf>
    <xf numFmtId="0" fontId="19" fillId="0" borderId="0" xfId="4" applyFont="1" applyAlignment="1">
      <alignment horizontal="center" vertical="top"/>
    </xf>
    <xf numFmtId="0" fontId="51" fillId="0" borderId="0" xfId="4" applyFont="1" applyAlignment="1">
      <alignment horizontal="center" vertical="top" wrapText="1"/>
    </xf>
    <xf numFmtId="0" fontId="19" fillId="0" borderId="0" xfId="4" applyFont="1" applyAlignment="1">
      <alignment horizontal="left" vertical="top" wrapText="1"/>
    </xf>
    <xf numFmtId="0" fontId="48" fillId="0" borderId="0" xfId="4" applyFont="1" applyAlignment="1">
      <alignment horizontal="center" vertical="top"/>
    </xf>
    <xf numFmtId="0" fontId="30" fillId="0" borderId="0" xfId="4" applyFont="1" applyAlignment="1">
      <alignment horizontal="center" vertical="top"/>
    </xf>
    <xf numFmtId="0" fontId="55" fillId="0" borderId="0" xfId="0" applyFont="1" applyAlignment="1">
      <alignment horizontal="left" vertical="top" wrapText="1"/>
    </xf>
    <xf numFmtId="0" fontId="46" fillId="17" borderId="58" xfId="0" applyFont="1" applyFill="1" applyBorder="1" applyAlignment="1">
      <alignment horizontal="center" vertical="top" wrapText="1"/>
    </xf>
    <xf numFmtId="0" fontId="46" fillId="17" borderId="35" xfId="0" applyFont="1" applyFill="1" applyBorder="1" applyAlignment="1">
      <alignment horizontal="center" vertical="top" wrapText="1"/>
    </xf>
    <xf numFmtId="0" fontId="46" fillId="17" borderId="34" xfId="0" applyFont="1" applyFill="1" applyBorder="1" applyAlignment="1">
      <alignment horizontal="center" vertical="top" wrapText="1"/>
    </xf>
    <xf numFmtId="0" fontId="46" fillId="18" borderId="25" xfId="0" applyFont="1" applyFill="1" applyBorder="1" applyAlignment="1">
      <alignment horizontal="center" vertical="top" wrapText="1"/>
    </xf>
    <xf numFmtId="0" fontId="46" fillId="18" borderId="26" xfId="0" applyFont="1" applyFill="1" applyBorder="1" applyAlignment="1">
      <alignment horizontal="center" vertical="top" wrapText="1"/>
    </xf>
    <xf numFmtId="0" fontId="46" fillId="18" borderId="23" xfId="0" applyFont="1" applyFill="1" applyBorder="1" applyAlignment="1">
      <alignment horizontal="center" vertical="top" wrapText="1"/>
    </xf>
    <xf numFmtId="0" fontId="44" fillId="19" borderId="25" xfId="0" applyFont="1" applyFill="1" applyBorder="1" applyAlignment="1">
      <alignment horizontal="right" vertical="top" wrapText="1"/>
    </xf>
    <xf numFmtId="0" fontId="44" fillId="19" borderId="26" xfId="0" applyFont="1" applyFill="1" applyBorder="1" applyAlignment="1">
      <alignment horizontal="right" vertical="top" wrapText="1"/>
    </xf>
    <xf numFmtId="0" fontId="44" fillId="19" borderId="23" xfId="0" applyFont="1" applyFill="1" applyBorder="1" applyAlignment="1">
      <alignment horizontal="right" vertical="top" wrapText="1"/>
    </xf>
    <xf numFmtId="0" fontId="23" fillId="8" borderId="5" xfId="0" applyFont="1" applyFill="1" applyBorder="1" applyAlignment="1">
      <alignment horizontal="center" vertical="top" wrapText="1"/>
    </xf>
    <xf numFmtId="0" fontId="25" fillId="8" borderId="5" xfId="0" applyFont="1" applyFill="1" applyBorder="1" applyAlignment="1">
      <alignment horizontal="center" vertical="top"/>
    </xf>
  </cellXfs>
  <cellStyles count="7">
    <cellStyle name="Currency" xfId="1" builtinId="4"/>
    <cellStyle name="Currency 2" xfId="3" xr:uid="{00000000-0005-0000-0000-000001000000}"/>
    <cellStyle name="Hyperlink" xfId="6" builtinId="8"/>
    <cellStyle name="Normal" xfId="0" builtinId="0"/>
    <cellStyle name="Normal 2" xfId="4" xr:uid="{00000000-0005-0000-0000-000004000000}"/>
    <cellStyle name="Normal 2 2" xfId="5" xr:uid="{00000000-0005-0000-0000-000005000000}"/>
    <cellStyle name="Percent" xfId="2" builtinId="5"/>
  </cellStyles>
  <dxfs count="12">
    <dxf>
      <numFmt numFmtId="0" formatCode="General"/>
      <alignment horizontal="center" textRotation="0" wrapText="1" indent="0" justifyLastLine="0" shrinkToFit="0" readingOrder="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center" textRotation="0" wrapText="1" indent="0" justifyLastLine="0" shrinkToFit="0" readingOrder="0"/>
      <protection locked="0" hidden="0"/>
    </dxf>
    <dxf>
      <alignment horizontal="left" textRotation="0" wrapText="1" indent="0" justifyLastLine="0" shrinkToFit="0" readingOrder="0"/>
      <protection locked="0" hidden="0"/>
    </dxf>
    <dxf>
      <alignment horizontal="left" textRotation="0" wrapText="1" indent="0" justifyLastLine="0" shrinkToFit="0" readingOrder="0"/>
      <protection locked="0" hidden="0"/>
    </dxf>
    <dxf>
      <alignment horizontal="left" textRotation="0" wrapText="1" indent="0" justifyLastLine="0" shrinkToFit="0" readingOrder="0"/>
      <protection locked="0" hidden="0"/>
    </dxf>
    <dxf>
      <border outline="0">
        <top style="thin">
          <color indexed="64"/>
        </top>
      </border>
    </dxf>
    <dxf>
      <alignment textRotation="0" wrapText="1" justifyLastLine="0" shrinkToFit="0" readingOrder="0"/>
    </dxf>
    <dxf>
      <border outline="0">
        <bottom style="thin">
          <color indexed="64"/>
        </bottom>
      </border>
    </dxf>
    <dxf>
      <font>
        <b/>
        <i val="0"/>
        <strike val="0"/>
        <condense val="0"/>
        <extend val="0"/>
        <outline val="0"/>
        <shadow val="0"/>
        <u val="none"/>
        <vertAlign val="baseline"/>
        <sz val="10"/>
        <color rgb="FF000000"/>
        <name val="Calibri"/>
        <scheme val="minor"/>
      </font>
      <fill>
        <patternFill patternType="solid">
          <fgColor indexed="64"/>
          <bgColor rgb="FF8EA9DB"/>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EEDBF9"/>
      <color rgb="FFA0FE86"/>
      <color rgb="FFD7A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ocumenttasks/documenttask1.xml><?xml version="1.0" encoding="utf-8"?>
<Tasks xmlns="http://schemas.microsoft.com/office/tasks/2019/documenttasks">
  <Task id="{38275639-3429-42B8-B95D-3526A5B020CC}">
    <Anchor>
      <Comment id="{51746CC0-4E5C-4459-9F2E-414EC4F69111}"/>
    </Anchor>
    <History>
      <Event time="2021-02-09T15:10:33.26" id="{81973580-C697-4CE2-825C-4650205219F0}">
        <Attribution userId="S::tara.goodman@fldoe.org::ca3758d0-d876-4440-b779-9bbf1d23e8db" userName="Goodman, Tara" userProvider="AD"/>
        <Anchor>
          <Comment id="{2FC3FEE0-F2F0-40F6-8663-03C50B33B0F7}"/>
        </Anchor>
        <Create/>
      </Event>
      <Event time="2021-02-09T15:10:33.26" id="{344D04FB-ABCF-44A7-B999-F4C5024CEB4A}">
        <Attribution userId="S::tara.goodman@fldoe.org::ca3758d0-d876-4440-b779-9bbf1d23e8db" userName="Goodman, Tara" userProvider="AD"/>
        <Anchor>
          <Comment id="{2FC3FEE0-F2F0-40F6-8663-03C50B33B0F7}"/>
        </Anchor>
        <Assign userId="S::Kathleen.Taylor@FLDOE.ORG::2738a0f6-34aa-4e70-bc21-7088ea76941c" userName="Taylor, Kathleen" userProvider="AD"/>
      </Event>
      <Event time="2021-02-09T15:10:33.26" id="{A643E7D5-48B4-4715-87D8-CDEB705DEA69}">
        <Attribution userId="S::tara.goodman@fldoe.org::ca3758d0-d876-4440-b779-9bbf1d23e8db" userName="Goodman, Tara" userProvider="AD"/>
        <Anchor>
          <Comment id="{2FC3FEE0-F2F0-40F6-8663-03C50B33B0F7}"/>
        </Anchor>
        <SetTitle title="@Taylor, Kathleen Can you confirm?"/>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114300</xdr:rowOff>
    </xdr:from>
    <xdr:to>
      <xdr:col>13</xdr:col>
      <xdr:colOff>571606</xdr:colOff>
      <xdr:row>12</xdr:row>
      <xdr:rowOff>12699</xdr:rowOff>
    </xdr:to>
    <xdr:pic>
      <xdr:nvPicPr>
        <xdr:cNvPr id="2" name="Picture 1" descr="Florida Department of Education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499" y="114300"/>
          <a:ext cx="8420207" cy="2184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597647</xdr:colOff>
      <xdr:row>67</xdr:row>
      <xdr:rowOff>22412</xdr:rowOff>
    </xdr:from>
    <xdr:to>
      <xdr:col>8</xdr:col>
      <xdr:colOff>502397</xdr:colOff>
      <xdr:row>68</xdr:row>
      <xdr:rowOff>228787</xdr:rowOff>
    </xdr:to>
    <xdr:pic>
      <xdr:nvPicPr>
        <xdr:cNvPr id="2" name="Picture 1" descr="FDOE Logo_Small (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6997" y="15948212"/>
          <a:ext cx="2095500" cy="45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53</xdr:row>
      <xdr:rowOff>47625</xdr:rowOff>
    </xdr:from>
    <xdr:to>
      <xdr:col>8</xdr:col>
      <xdr:colOff>342900</xdr:colOff>
      <xdr:row>54</xdr:row>
      <xdr:rowOff>285750</xdr:rowOff>
    </xdr:to>
    <xdr:pic>
      <xdr:nvPicPr>
        <xdr:cNvPr id="3" name="Picture 1" descr="FDOE Logo_Small (2)">
          <a:extLst>
            <a:ext uri="{FF2B5EF4-FFF2-40B4-BE49-F238E27FC236}">
              <a16:creationId xmlns:a16="http://schemas.microsoft.com/office/drawing/2014/main" id="{00000000-0008-0000-0700-000003000000}"/>
            </a:ext>
            <a:ext uri="{147F2762-F138-4A5C-976F-8EAC2B608ADB}">
              <a16:predDERef xmlns:a16="http://schemas.microsoft.com/office/drawing/2014/main" pred="{D70D7A94-DF06-463A-9136-D082DACE8B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0" y="13115925"/>
          <a:ext cx="2095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148590</xdr:colOff>
      <xdr:row>2</xdr:row>
      <xdr:rowOff>158115</xdr:rowOff>
    </xdr:from>
    <xdr:to>
      <xdr:col>8</xdr:col>
      <xdr:colOff>929640</xdr:colOff>
      <xdr:row>4</xdr:row>
      <xdr:rowOff>120014</xdr:rowOff>
    </xdr:to>
    <xdr:sp macro="" textlink="">
      <xdr:nvSpPr>
        <xdr:cNvPr id="6" name="TextBox 5">
          <a:extLst>
            <a:ext uri="{FF2B5EF4-FFF2-40B4-BE49-F238E27FC236}">
              <a16:creationId xmlns:a16="http://schemas.microsoft.com/office/drawing/2014/main" id="{00000000-0008-0000-0C00-000006000000}"/>
            </a:ext>
            <a:ext uri="{147F2762-F138-4A5C-976F-8EAC2B608ADB}">
              <a16:predDERef xmlns:a16="http://schemas.microsoft.com/office/drawing/2014/main" pred="{6035D87B-7571-43AA-9EE7-9B080C25F83A}"/>
            </a:ext>
          </a:extLst>
        </xdr:cNvPr>
        <xdr:cNvSpPr txBox="1"/>
      </xdr:nvSpPr>
      <xdr:spPr>
        <a:xfrm>
          <a:off x="6396990" y="1323975"/>
          <a:ext cx="1604010" cy="556259"/>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000" b="1">
              <a:latin typeface="Arial" panose="020B0604020202020204" pitchFamily="34" charset="0"/>
              <a:cs typeface="Arial" panose="020B0604020202020204" pitchFamily="34" charset="0"/>
            </a:rPr>
            <a:t>TAPS Number</a:t>
          </a:r>
        </a:p>
        <a:p>
          <a:pPr algn="ctr"/>
          <a:r>
            <a:rPr lang="en-US" sz="1000" b="1">
              <a:latin typeface="Arial" panose="020B0604020202020204" pitchFamily="34" charset="0"/>
              <a:cs typeface="Arial" panose="020B0604020202020204" pitchFamily="34" charset="0"/>
            </a:rPr>
            <a:t>23B023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oridadoe.sharepoint.com/Users/TARA~1.GOO/AppData/Local/Temp/TAPS-21B088-RapidCredentialing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s"/>
      <sheetName val="Schools"/>
      <sheetName val="Object_Function Codes"/>
      <sheetName val="Percent Complete"/>
      <sheetName val="Title"/>
      <sheetName val="Assurances"/>
      <sheetName val="Part A - Program Chart"/>
      <sheetName val="Part B - Matching"/>
      <sheetName val="Part C - Narrative"/>
      <sheetName val="DOE 101S"/>
      <sheetName val="Projected Equipment"/>
      <sheetName val="Appendix A"/>
      <sheetName val="Appendix B"/>
      <sheetName val="Allocation"/>
      <sheetName val="2021 Programs"/>
      <sheetName val="TAPS-21B088-RapidCredentialingA"/>
    </sheetNames>
    <sheetDataSet>
      <sheetData sheetId="0"/>
      <sheetData sheetId="1"/>
      <sheetData sheetId="2"/>
      <sheetData sheetId="3"/>
      <sheetData sheetId="4"/>
      <sheetData sheetId="5"/>
      <sheetData sheetId="6"/>
      <sheetData sheetId="7"/>
      <sheetData sheetId="8"/>
      <sheetData sheetId="9"/>
      <sheetData sheetId="10"/>
      <sheetData sheetId="11">
        <row r="3">
          <cell r="A3" t="str">
            <v>0615100103</v>
          </cell>
        </row>
        <row r="4">
          <cell r="A4" t="str">
            <v>0615130204</v>
          </cell>
        </row>
        <row r="5">
          <cell r="A5" t="str">
            <v>0647010305</v>
          </cell>
          <cell r="B5" t="str">
            <v>K200200</v>
          </cell>
        </row>
        <row r="6">
          <cell r="A6" t="str">
            <v>0450040807</v>
          </cell>
        </row>
        <row r="7">
          <cell r="A7" t="str">
            <v>0609049902</v>
          </cell>
        </row>
        <row r="8">
          <cell r="A8" t="str">
            <v>0609070209</v>
          </cell>
        </row>
        <row r="9">
          <cell r="A9" t="str">
            <v>0609070210</v>
          </cell>
        </row>
        <row r="10">
          <cell r="A10" t="str">
            <v>0609070211</v>
          </cell>
        </row>
        <row r="11">
          <cell r="A11" t="str">
            <v>0609070219</v>
          </cell>
        </row>
        <row r="12">
          <cell r="A12" t="str">
            <v>0610010507</v>
          </cell>
        </row>
        <row r="13">
          <cell r="A13" t="str">
            <v>0610010513</v>
          </cell>
        </row>
        <row r="14">
          <cell r="A14" t="str">
            <v>0610030414</v>
          </cell>
        </row>
        <row r="15">
          <cell r="A15" t="str">
            <v>0611080302</v>
          </cell>
        </row>
        <row r="16">
          <cell r="A16" t="str">
            <v>0615030508</v>
          </cell>
        </row>
        <row r="17">
          <cell r="A17" t="str">
            <v>0647010304</v>
          </cell>
        </row>
        <row r="18">
          <cell r="A18" t="str">
            <v>0650010203</v>
          </cell>
        </row>
        <row r="19">
          <cell r="A19" t="str">
            <v>0650010208</v>
          </cell>
        </row>
        <row r="20">
          <cell r="A20" t="str">
            <v>0650010215</v>
          </cell>
        </row>
        <row r="21">
          <cell r="A21" t="str">
            <v>0650050201</v>
          </cell>
        </row>
        <row r="22">
          <cell r="A22" t="str">
            <v>0650060204</v>
          </cell>
        </row>
        <row r="23">
          <cell r="A23" t="str">
            <v>0650060205</v>
          </cell>
        </row>
        <row r="24">
          <cell r="A24" t="str">
            <v>0650060206</v>
          </cell>
        </row>
        <row r="25">
          <cell r="A25" t="str">
            <v>0650060209</v>
          </cell>
        </row>
        <row r="26">
          <cell r="A26" t="str">
            <v>0650091302</v>
          </cell>
        </row>
        <row r="27">
          <cell r="A27" t="str">
            <v>0552020103</v>
          </cell>
        </row>
        <row r="28">
          <cell r="A28" t="str">
            <v>0552020104</v>
          </cell>
        </row>
        <row r="29">
          <cell r="A29" t="str">
            <v>0552020108</v>
          </cell>
        </row>
        <row r="30">
          <cell r="A30" t="str">
            <v>0552030203</v>
          </cell>
        </row>
        <row r="31">
          <cell r="A31" t="str">
            <v>0552030204</v>
          </cell>
        </row>
        <row r="32">
          <cell r="A32" t="str">
            <v>0419070905</v>
          </cell>
          <cell r="B32" t="str">
            <v>V200410</v>
          </cell>
        </row>
        <row r="33">
          <cell r="A33" t="str">
            <v>0419070914</v>
          </cell>
          <cell r="B33" t="str">
            <v>V200310</v>
          </cell>
        </row>
        <row r="34">
          <cell r="A34" t="str">
            <v>0419070907</v>
          </cell>
        </row>
        <row r="35">
          <cell r="A35" t="str">
            <v>0419070908</v>
          </cell>
        </row>
        <row r="36">
          <cell r="A36" t="str">
            <v>0615050304</v>
          </cell>
        </row>
        <row r="37">
          <cell r="A37" t="str">
            <v>0252190805</v>
          </cell>
          <cell r="B37" t="str">
            <v>M810014</v>
          </cell>
        </row>
        <row r="38">
          <cell r="A38" t="str">
            <v>0252190806</v>
          </cell>
          <cell r="B38" t="str">
            <v>M810015</v>
          </cell>
        </row>
        <row r="39">
          <cell r="A39" t="str">
            <v>0252190809</v>
          </cell>
          <cell r="B39" t="str">
            <v>M810017</v>
          </cell>
        </row>
        <row r="40">
          <cell r="A40" t="str">
            <v>0252190810</v>
          </cell>
          <cell r="B40" t="str">
            <v>M810021</v>
          </cell>
        </row>
        <row r="41">
          <cell r="A41" t="str">
            <v>0252080302</v>
          </cell>
        </row>
        <row r="42">
          <cell r="A42" t="str">
            <v>0252080303</v>
          </cell>
        </row>
        <row r="43">
          <cell r="A43" t="str">
            <v>0351090408</v>
          </cell>
        </row>
        <row r="44">
          <cell r="A44" t="str">
            <v>0351100901</v>
          </cell>
          <cell r="B44" t="str">
            <v>H170302</v>
          </cell>
        </row>
        <row r="45">
          <cell r="A45" t="str">
            <v>0351260200</v>
          </cell>
          <cell r="B45" t="str">
            <v>H170604</v>
          </cell>
        </row>
        <row r="46">
          <cell r="A46" t="str">
            <v>0351390200</v>
          </cell>
          <cell r="B46" t="str">
            <v>H170602</v>
          </cell>
        </row>
        <row r="47">
          <cell r="A47" t="str">
            <v>0351390202</v>
          </cell>
          <cell r="B47" t="str">
            <v>H170692</v>
          </cell>
        </row>
        <row r="48">
          <cell r="A48" t="str">
            <v>0351390203</v>
          </cell>
          <cell r="B48" t="str">
            <v>H170690</v>
          </cell>
        </row>
        <row r="49">
          <cell r="A49" t="str">
            <v>0351090413</v>
          </cell>
          <cell r="B49" t="str">
            <v>W170212</v>
          </cell>
        </row>
        <row r="50">
          <cell r="A50" t="str">
            <v>0351090415</v>
          </cell>
        </row>
        <row r="51">
          <cell r="A51" t="str">
            <v>0451159903</v>
          </cell>
        </row>
        <row r="52">
          <cell r="A52" t="str">
            <v>0511010307</v>
          </cell>
        </row>
        <row r="53">
          <cell r="A53" t="str">
            <v>0511010311</v>
          </cell>
        </row>
        <row r="54">
          <cell r="A54" t="str">
            <v>0511010313</v>
          </cell>
        </row>
        <row r="55">
          <cell r="A55" t="str">
            <v>0511020103</v>
          </cell>
        </row>
        <row r="56">
          <cell r="A56" t="str">
            <v>0511020307</v>
          </cell>
        </row>
        <row r="57">
          <cell r="A57" t="str">
            <v>0511020309</v>
          </cell>
        </row>
        <row r="58">
          <cell r="A58" t="str">
            <v>0511100311</v>
          </cell>
        </row>
        <row r="59">
          <cell r="A59" t="str">
            <v>0611050101</v>
          </cell>
        </row>
        <row r="60">
          <cell r="A60" t="str">
            <v>0743010907</v>
          </cell>
          <cell r="B60" t="str">
            <v>P430208</v>
          </cell>
        </row>
        <row r="61">
          <cell r="A61" t="str">
            <v>0722030203</v>
          </cell>
        </row>
        <row r="62">
          <cell r="A62" t="str">
            <v>0615000007</v>
          </cell>
        </row>
        <row r="63">
          <cell r="A63" t="str">
            <v>0615000012</v>
          </cell>
        </row>
        <row r="64">
          <cell r="A64" t="str">
            <v>0615000015</v>
          </cell>
        </row>
        <row r="65">
          <cell r="A65" t="str">
            <v>0615030310</v>
          </cell>
        </row>
        <row r="66">
          <cell r="A66" t="str">
            <v>0615030313</v>
          </cell>
        </row>
        <row r="67">
          <cell r="A67" t="str">
            <v>0615030411</v>
          </cell>
        </row>
        <row r="68">
          <cell r="A68" t="str">
            <v>0615040514</v>
          </cell>
        </row>
        <row r="69">
          <cell r="A69" t="str">
            <v>0615050303</v>
          </cell>
        </row>
        <row r="70">
          <cell r="A70" t="str">
            <v>0615050517</v>
          </cell>
        </row>
        <row r="71">
          <cell r="A71" t="str">
            <v>0615061203</v>
          </cell>
        </row>
        <row r="72">
          <cell r="A72" t="str">
            <v>0615070202</v>
          </cell>
        </row>
        <row r="73">
          <cell r="A73" t="str">
            <v>0615070203</v>
          </cell>
        </row>
        <row r="74">
          <cell r="A74" t="str">
            <v>0615080501</v>
          </cell>
        </row>
        <row r="75">
          <cell r="A75" t="str">
            <v>0615080503</v>
          </cell>
        </row>
        <row r="76">
          <cell r="A76" t="str">
            <v>0647010406</v>
          </cell>
        </row>
        <row r="77">
          <cell r="A77" t="str">
            <v>0648051002</v>
          </cell>
        </row>
        <row r="78">
          <cell r="A78" t="str">
            <v>0652020502</v>
          </cell>
        </row>
        <row r="79">
          <cell r="A79" t="str">
            <v>0252150101</v>
          </cell>
          <cell r="B79" t="str">
            <v>M200100</v>
          </cell>
        </row>
        <row r="80">
          <cell r="A80" t="str">
            <v>0252150107</v>
          </cell>
          <cell r="B80" t="str">
            <v>M807010</v>
          </cell>
        </row>
        <row r="81">
          <cell r="A81" t="str">
            <v>0252070100</v>
          </cell>
        </row>
        <row r="82">
          <cell r="A82" t="str">
            <v>0649020500</v>
          </cell>
          <cell r="B82" t="str">
            <v>I490205</v>
          </cell>
        </row>
        <row r="83">
          <cell r="A83" t="str">
            <v>0649020502</v>
          </cell>
          <cell r="B83" t="str">
            <v>I490251</v>
          </cell>
        </row>
        <row r="84">
          <cell r="A84" t="str">
            <v>0647060516</v>
          </cell>
        </row>
        <row r="85">
          <cell r="A85" t="str">
            <v>0649010403</v>
          </cell>
        </row>
        <row r="86">
          <cell r="A86" t="str">
            <v>0649010404</v>
          </cell>
        </row>
        <row r="87">
          <cell r="A87" t="str">
            <v>0649010405</v>
          </cell>
        </row>
        <row r="88">
          <cell r="A88" t="str">
            <v>0649010408</v>
          </cell>
        </row>
        <row r="89">
          <cell r="A89" t="str">
            <v>0652020302</v>
          </cell>
        </row>
        <row r="90">
          <cell r="A90" t="str">
            <v>0652020303</v>
          </cell>
        </row>
        <row r="91">
          <cell r="A91" t="str">
            <v>0652020901</v>
          </cell>
        </row>
        <row r="92">
          <cell r="A92" t="str">
            <v>0101010102</v>
          </cell>
        </row>
        <row r="93">
          <cell r="A93" t="str">
            <v>0101050703</v>
          </cell>
        </row>
        <row r="94">
          <cell r="A94" t="str">
            <v>0101060503</v>
          </cell>
        </row>
        <row r="95">
          <cell r="A95" t="str">
            <v>0101060504</v>
          </cell>
        </row>
        <row r="96">
          <cell r="A96" t="str">
            <v>0103060101</v>
          </cell>
        </row>
        <row r="97">
          <cell r="A97" t="str">
            <v>0703010403</v>
          </cell>
        </row>
        <row r="98">
          <cell r="A98" t="str">
            <v>0703010404</v>
          </cell>
        </row>
        <row r="99">
          <cell r="A99" t="str">
            <v>0615050101</v>
          </cell>
        </row>
        <row r="100">
          <cell r="A100" t="str">
            <v>0715020102</v>
          </cell>
        </row>
        <row r="101">
          <cell r="A101" t="str">
            <v>0552041102</v>
          </cell>
          <cell r="B101" t="str">
            <v>B079100</v>
          </cell>
        </row>
        <row r="102">
          <cell r="A102" t="str">
            <v>0552020403</v>
          </cell>
        </row>
        <row r="103">
          <cell r="A103" t="str">
            <v>0552040704</v>
          </cell>
        </row>
        <row r="104">
          <cell r="A104" t="str">
            <v>0552070308</v>
          </cell>
        </row>
        <row r="105">
          <cell r="A105" t="str">
            <v>0419070802</v>
          </cell>
          <cell r="B105" t="str">
            <v>V200206</v>
          </cell>
        </row>
        <row r="106">
          <cell r="A106" t="str">
            <v>0413030111</v>
          </cell>
        </row>
        <row r="107">
          <cell r="A107" t="str">
            <v>0413121000</v>
          </cell>
        </row>
        <row r="108">
          <cell r="A108" t="str">
            <v>0419070906</v>
          </cell>
        </row>
        <row r="109">
          <cell r="A109" t="str">
            <v>0713100306</v>
          </cell>
        </row>
        <row r="110">
          <cell r="A110" t="str">
            <v>0713150100</v>
          </cell>
        </row>
        <row r="111">
          <cell r="A111" t="str">
            <v>0252190807</v>
          </cell>
          <cell r="B111" t="str">
            <v>M810016</v>
          </cell>
        </row>
        <row r="112">
          <cell r="A112" t="str">
            <v>0615050600</v>
          </cell>
          <cell r="B112" t="str">
            <v>I470304</v>
          </cell>
        </row>
        <row r="113">
          <cell r="A113" t="str">
            <v>0249030401</v>
          </cell>
        </row>
        <row r="114">
          <cell r="A114" t="str">
            <v>0249030403</v>
          </cell>
        </row>
        <row r="115">
          <cell r="A115" t="str">
            <v>0249030404</v>
          </cell>
        </row>
        <row r="116">
          <cell r="A116" t="str">
            <v>0252090403</v>
          </cell>
        </row>
        <row r="117">
          <cell r="A117" t="str">
            <v>0252090405</v>
          </cell>
        </row>
        <row r="118">
          <cell r="A118" t="str">
            <v>0252090507</v>
          </cell>
        </row>
        <row r="119">
          <cell r="A119" t="str">
            <v>0252090508</v>
          </cell>
        </row>
        <row r="120">
          <cell r="A120" t="str">
            <v>0612050104</v>
          </cell>
        </row>
        <row r="121">
          <cell r="A121" t="str">
            <v>0612050105</v>
          </cell>
        </row>
        <row r="122">
          <cell r="A122" t="str">
            <v>0612050302</v>
          </cell>
        </row>
        <row r="123">
          <cell r="A123" t="str">
            <v>0612050401</v>
          </cell>
        </row>
        <row r="124">
          <cell r="A124" t="str">
            <v>0451159902</v>
          </cell>
        </row>
        <row r="125">
          <cell r="A125" t="str">
            <v>0451159904</v>
          </cell>
        </row>
        <row r="126">
          <cell r="A126" t="str">
            <v>0451159905</v>
          </cell>
        </row>
        <row r="127">
          <cell r="A127" t="str">
            <v>0451159906</v>
          </cell>
        </row>
        <row r="128">
          <cell r="A128" t="str">
            <v>0743010200</v>
          </cell>
          <cell r="B128" t="str">
            <v>P430102</v>
          </cell>
        </row>
        <row r="129">
          <cell r="A129" t="str">
            <v>0743010205</v>
          </cell>
          <cell r="B129" t="str">
            <v>P430152</v>
          </cell>
        </row>
        <row r="130">
          <cell r="A130" t="str">
            <v>0743010709</v>
          </cell>
          <cell r="B130" t="str">
            <v>P430116</v>
          </cell>
        </row>
        <row r="131">
          <cell r="A131" t="str">
            <v>0743010900</v>
          </cell>
          <cell r="B131" t="str">
            <v>P430109</v>
          </cell>
        </row>
        <row r="132">
          <cell r="A132" t="str">
            <v>0743019903</v>
          </cell>
          <cell r="B132" t="str">
            <v>P439991</v>
          </cell>
        </row>
        <row r="133">
          <cell r="A133" t="str">
            <v>0743020303</v>
          </cell>
          <cell r="B133" t="str">
            <v>P430210</v>
          </cell>
        </row>
        <row r="134">
          <cell r="A134" t="str">
            <v>0743039900</v>
          </cell>
          <cell r="B134" t="str">
            <v>P090101</v>
          </cell>
        </row>
        <row r="135">
          <cell r="A135" t="str">
            <v>0743010306</v>
          </cell>
        </row>
        <row r="136">
          <cell r="A136" t="str">
            <v>0743011202</v>
          </cell>
        </row>
        <row r="137">
          <cell r="A137" t="str">
            <v>0743020111</v>
          </cell>
        </row>
        <row r="138">
          <cell r="A138" t="str">
            <v>0615040601</v>
          </cell>
        </row>
        <row r="139">
          <cell r="A139" t="str">
            <v>0615061302</v>
          </cell>
        </row>
        <row r="140">
          <cell r="A140" t="str">
            <v>0615061303</v>
          </cell>
        </row>
        <row r="141">
          <cell r="A141" t="str">
            <v>0252140112</v>
          </cell>
        </row>
        <row r="142">
          <cell r="A142" t="str">
            <v>0647060506</v>
          </cell>
        </row>
        <row r="143">
          <cell r="A143" t="str">
            <v>0649010406</v>
          </cell>
        </row>
      </sheetData>
      <sheetData sheetId="12"/>
      <sheetData sheetId="13"/>
      <sheetData sheetId="14">
        <row r="2">
          <cell r="A2" t="str">
            <v>0351060108</v>
          </cell>
          <cell r="B2" t="str">
            <v/>
          </cell>
          <cell r="C2" t="str">
            <v>Dental Assisting Technology and Management--ATD</v>
          </cell>
          <cell r="D2" t="str">
            <v>ATD</v>
          </cell>
        </row>
        <row r="3">
          <cell r="A3" t="str">
            <v>0351070706</v>
          </cell>
          <cell r="B3" t="str">
            <v/>
          </cell>
          <cell r="C3" t="str">
            <v>Medical Record Transcribing--ATD</v>
          </cell>
          <cell r="D3" t="str">
            <v>ATD</v>
          </cell>
        </row>
        <row r="4">
          <cell r="A4" t="str">
            <v>0351070713</v>
          </cell>
          <cell r="B4" t="str">
            <v/>
          </cell>
          <cell r="C4" t="str">
            <v>Medical Coder/Biller--ATD</v>
          </cell>
          <cell r="D4" t="str">
            <v>ATD</v>
          </cell>
        </row>
        <row r="5">
          <cell r="A5" t="str">
            <v>0351080503</v>
          </cell>
          <cell r="B5" t="str">
            <v/>
          </cell>
          <cell r="C5" t="str">
            <v>Pharmacy Technician -ATD</v>
          </cell>
          <cell r="D5" t="str">
            <v>ATD</v>
          </cell>
        </row>
        <row r="6">
          <cell r="A6" t="str">
            <v>0351090408</v>
          </cell>
          <cell r="B6" t="str">
            <v/>
          </cell>
          <cell r="C6" t="str">
            <v>Emergency Medical Technician - ATD</v>
          </cell>
          <cell r="D6" t="str">
            <v>ATD</v>
          </cell>
        </row>
        <row r="7">
          <cell r="A7" t="str">
            <v>0351090417</v>
          </cell>
          <cell r="B7" t="str">
            <v/>
          </cell>
          <cell r="C7" t="str">
            <v>Paramedic</v>
          </cell>
          <cell r="D7" t="str">
            <v>ATD</v>
          </cell>
        </row>
        <row r="8">
          <cell r="A8" t="str">
            <v>0351100401</v>
          </cell>
          <cell r="B8" t="str">
            <v/>
          </cell>
          <cell r="C8" t="str">
            <v>Medical Clinical Laboratory Technician -ATD</v>
          </cell>
          <cell r="D8" t="str">
            <v>ATD</v>
          </cell>
        </row>
        <row r="9">
          <cell r="A9" t="str">
            <v>0101060602</v>
          </cell>
          <cell r="B9" t="str">
            <v>A010616</v>
          </cell>
          <cell r="C9" t="str">
            <v>Nursery Management</v>
          </cell>
          <cell r="D9" t="str">
            <v>CAR</v>
          </cell>
        </row>
        <row r="10">
          <cell r="A10" t="str">
            <v>0101060703</v>
          </cell>
          <cell r="B10" t="str">
            <v>A200100</v>
          </cell>
          <cell r="C10" t="str">
            <v>Landscape &amp; Turf Management</v>
          </cell>
          <cell r="D10" t="str">
            <v>CAR</v>
          </cell>
        </row>
        <row r="11">
          <cell r="A11" t="str">
            <v>0151080810</v>
          </cell>
          <cell r="B11" t="str">
            <v>A010512</v>
          </cell>
          <cell r="C11" t="str">
            <v>Veterinary Assisting</v>
          </cell>
          <cell r="D11" t="str">
            <v>CAR</v>
          </cell>
        </row>
        <row r="12">
          <cell r="A12" t="str">
            <v>0252040900</v>
          </cell>
          <cell r="B12" t="str">
            <v>M812040</v>
          </cell>
          <cell r="C12" t="str">
            <v>Distribution and Logistics Management</v>
          </cell>
          <cell r="D12" t="str">
            <v>CAR</v>
          </cell>
        </row>
        <row r="13">
          <cell r="A13" t="str">
            <v>0252080112</v>
          </cell>
          <cell r="B13" t="str">
            <v>F100300</v>
          </cell>
          <cell r="C13" t="str">
            <v>Loan Originator - Mortgage</v>
          </cell>
          <cell r="D13" t="str">
            <v>CAR</v>
          </cell>
        </row>
        <row r="14">
          <cell r="A14" t="str">
            <v>0252150101</v>
          </cell>
          <cell r="B14" t="str">
            <v>M200100</v>
          </cell>
          <cell r="C14" t="str">
            <v>Real Estate Sales Associate Post Licensing</v>
          </cell>
          <cell r="D14" t="str">
            <v>CAR</v>
          </cell>
        </row>
        <row r="15">
          <cell r="A15" t="str">
            <v>0252150107</v>
          </cell>
          <cell r="B15" t="str">
            <v>M807010</v>
          </cell>
          <cell r="C15" t="str">
            <v>Real Estate Sales Agent</v>
          </cell>
          <cell r="D15" t="str">
            <v>CAR</v>
          </cell>
        </row>
        <row r="16">
          <cell r="A16" t="str">
            <v>0252190803</v>
          </cell>
          <cell r="B16" t="str">
            <v>M810012</v>
          </cell>
          <cell r="C16" t="str">
            <v>Insurance Sales Agent - Life, Health and Annuities</v>
          </cell>
          <cell r="D16" t="str">
            <v>CAR</v>
          </cell>
        </row>
        <row r="17">
          <cell r="A17" t="str">
            <v>0252190805</v>
          </cell>
          <cell r="B17" t="str">
            <v>M810014</v>
          </cell>
          <cell r="C17" t="str">
            <v>Insurance General Lines Agent</v>
          </cell>
          <cell r="D17" t="str">
            <v>CAR</v>
          </cell>
        </row>
        <row r="18">
          <cell r="A18" t="str">
            <v>0252190806</v>
          </cell>
          <cell r="B18" t="str">
            <v>M810015</v>
          </cell>
          <cell r="C18" t="str">
            <v>Insurance Claims Adjuster</v>
          </cell>
          <cell r="D18" t="str">
            <v>CAR</v>
          </cell>
        </row>
        <row r="19">
          <cell r="A19" t="str">
            <v>0252190807</v>
          </cell>
          <cell r="B19" t="str">
            <v>M810016</v>
          </cell>
          <cell r="C19" t="str">
            <v>Insurance Customer Service Representative</v>
          </cell>
          <cell r="D19" t="str">
            <v>CAR</v>
          </cell>
        </row>
        <row r="20">
          <cell r="A20" t="str">
            <v>0252190809</v>
          </cell>
          <cell r="B20" t="str">
            <v>M810017</v>
          </cell>
          <cell r="C20" t="str">
            <v>Life Insurance Marketing</v>
          </cell>
          <cell r="D20" t="str">
            <v>CAR</v>
          </cell>
        </row>
        <row r="21">
          <cell r="A21" t="str">
            <v>0252190810</v>
          </cell>
          <cell r="B21" t="str">
            <v>M810021</v>
          </cell>
          <cell r="C21" t="str">
            <v>Personal Lines Insurance Agent (20-44)</v>
          </cell>
          <cell r="D21" t="str">
            <v>CAR</v>
          </cell>
        </row>
        <row r="22">
          <cell r="A22" t="str">
            <v>0252190811</v>
          </cell>
          <cell r="B22" t="str">
            <v>F100400</v>
          </cell>
          <cell r="C22" t="str">
            <v>Property Adjuster Estimating</v>
          </cell>
          <cell r="D22" t="str">
            <v>CAR</v>
          </cell>
        </row>
        <row r="23">
          <cell r="A23" t="str">
            <v>0351060112</v>
          </cell>
          <cell r="B23" t="str">
            <v>H170106</v>
          </cell>
          <cell r="C23" t="str">
            <v>Dental Assisting</v>
          </cell>
          <cell r="D23" t="str">
            <v>CAR</v>
          </cell>
        </row>
        <row r="24">
          <cell r="A24" t="str">
            <v>0351060306</v>
          </cell>
          <cell r="B24" t="str">
            <v>H170108</v>
          </cell>
          <cell r="C24" t="str">
            <v>Dental Laboratory Technology</v>
          </cell>
          <cell r="D24" t="str">
            <v>CAR</v>
          </cell>
        </row>
        <row r="25">
          <cell r="A25" t="str">
            <v>0351070302</v>
          </cell>
          <cell r="B25" t="str">
            <v>H170107</v>
          </cell>
          <cell r="C25" t="str">
            <v>Health Unit Coordinator/Monitor Technician</v>
          </cell>
          <cell r="D25" t="str">
            <v>CAR</v>
          </cell>
        </row>
        <row r="26">
          <cell r="A26" t="str">
            <v>0351070701</v>
          </cell>
          <cell r="B26" t="str">
            <v>H170506</v>
          </cell>
          <cell r="C26" t="str">
            <v>Medical Record Transcribing/Healthcare Documentation</v>
          </cell>
          <cell r="D26" t="str">
            <v>CAR</v>
          </cell>
        </row>
        <row r="27">
          <cell r="A27" t="str">
            <v>0351070716</v>
          </cell>
          <cell r="B27" t="str">
            <v>H170529</v>
          </cell>
          <cell r="C27" t="str">
            <v>Medical Coder/Biller</v>
          </cell>
          <cell r="D27" t="str">
            <v>CAR</v>
          </cell>
        </row>
        <row r="28">
          <cell r="A28" t="str">
            <v>0351080102</v>
          </cell>
          <cell r="B28" t="str">
            <v>H170515</v>
          </cell>
          <cell r="C28" t="str">
            <v>Medical Assisting</v>
          </cell>
          <cell r="D28" t="str">
            <v>CAR</v>
          </cell>
        </row>
        <row r="29">
          <cell r="A29" t="str">
            <v>0351080201</v>
          </cell>
          <cell r="B29" t="str">
            <v>H170306</v>
          </cell>
          <cell r="C29" t="str">
            <v>Medical Laboratory Assisting</v>
          </cell>
          <cell r="D29" t="str">
            <v>CAR</v>
          </cell>
        </row>
        <row r="30">
          <cell r="A30" t="str">
            <v>0351080506</v>
          </cell>
          <cell r="B30" t="str">
            <v>H170500</v>
          </cell>
          <cell r="C30" t="str">
            <v>Pharmacy Technician</v>
          </cell>
          <cell r="D30" t="str">
            <v>CAR</v>
          </cell>
        </row>
        <row r="31">
          <cell r="A31" t="str">
            <v>0351080605</v>
          </cell>
          <cell r="B31" t="str">
            <v>H170800</v>
          </cell>
          <cell r="C31" t="str">
            <v>Orthopedic Technology</v>
          </cell>
          <cell r="D31" t="str">
            <v>CAR</v>
          </cell>
        </row>
        <row r="32">
          <cell r="A32" t="str">
            <v>0351081000</v>
          </cell>
          <cell r="B32" t="str">
            <v>H171500</v>
          </cell>
          <cell r="C32" t="str">
            <v>Emergency Medical Responder</v>
          </cell>
          <cell r="D32" t="str">
            <v>CAR</v>
          </cell>
        </row>
        <row r="33">
          <cell r="A33" t="str">
            <v>0351089902</v>
          </cell>
          <cell r="B33" t="str">
            <v>H170222</v>
          </cell>
          <cell r="C33" t="str">
            <v>Central Sterile Processing Technology</v>
          </cell>
          <cell r="D33" t="str">
            <v>CAR</v>
          </cell>
        </row>
        <row r="34">
          <cell r="A34" t="str">
            <v>0351090203</v>
          </cell>
          <cell r="B34" t="str">
            <v>H170208</v>
          </cell>
          <cell r="C34" t="str">
            <v>Electrocardiograph Technology</v>
          </cell>
          <cell r="D34" t="str">
            <v>CAR</v>
          </cell>
        </row>
        <row r="35">
          <cell r="A35" t="str">
            <v>0351090414</v>
          </cell>
          <cell r="B35" t="str">
            <v>W170213</v>
          </cell>
          <cell r="C35" t="str">
            <v>Emergency Medical Technician</v>
          </cell>
          <cell r="D35" t="str">
            <v>CAR</v>
          </cell>
        </row>
        <row r="36">
          <cell r="A36" t="str">
            <v>0351090416</v>
          </cell>
          <cell r="B36" t="str">
            <v>W170211</v>
          </cell>
          <cell r="C36" t="str">
            <v>Paramedic</v>
          </cell>
          <cell r="D36" t="str">
            <v>CAR</v>
          </cell>
        </row>
        <row r="37">
          <cell r="A37" t="str">
            <v>0351090706</v>
          </cell>
          <cell r="B37" t="str">
            <v>W170210</v>
          </cell>
          <cell r="C37" t="str">
            <v>Radiologic Technology</v>
          </cell>
          <cell r="D37" t="str">
            <v>CAR</v>
          </cell>
        </row>
        <row r="38">
          <cell r="A38" t="str">
            <v>0351090905</v>
          </cell>
          <cell r="B38" t="str">
            <v>H170211</v>
          </cell>
          <cell r="C38" t="str">
            <v>Surgical Technology</v>
          </cell>
          <cell r="D38" t="str">
            <v>CAR</v>
          </cell>
        </row>
        <row r="39">
          <cell r="A39" t="str">
            <v>0351100901</v>
          </cell>
          <cell r="B39" t="str">
            <v>H170302</v>
          </cell>
          <cell r="C39" t="str">
            <v>Phlebotomy</v>
          </cell>
          <cell r="D39" t="str">
            <v>CAR</v>
          </cell>
        </row>
        <row r="40">
          <cell r="A40" t="str">
            <v>0351101100</v>
          </cell>
          <cell r="B40" t="str">
            <v>H170207</v>
          </cell>
          <cell r="C40" t="str">
            <v>Hemodialysis Technician</v>
          </cell>
          <cell r="D40" t="str">
            <v>CAR</v>
          </cell>
        </row>
        <row r="41">
          <cell r="A41" t="str">
            <v>0351150204</v>
          </cell>
          <cell r="B41" t="str">
            <v>H180100</v>
          </cell>
          <cell r="C41" t="str">
            <v>Mental Health Technician</v>
          </cell>
          <cell r="D41" t="str">
            <v>CAR</v>
          </cell>
        </row>
        <row r="42">
          <cell r="A42" t="str">
            <v>0351180203</v>
          </cell>
          <cell r="B42" t="str">
            <v>H170705</v>
          </cell>
          <cell r="C42" t="str">
            <v>Optometric Assisting</v>
          </cell>
          <cell r="D42" t="str">
            <v>CAR</v>
          </cell>
        </row>
        <row r="43">
          <cell r="A43" t="str">
            <v>0351260200</v>
          </cell>
          <cell r="B43" t="str">
            <v>H170604</v>
          </cell>
          <cell r="C43" t="str">
            <v>Home Health Aide</v>
          </cell>
          <cell r="D43" t="str">
            <v>CAR</v>
          </cell>
        </row>
        <row r="44">
          <cell r="A44" t="str">
            <v>0351310302</v>
          </cell>
          <cell r="B44" t="str">
            <v>N300100</v>
          </cell>
          <cell r="C44" t="str">
            <v>Nutrition and Dietetic Clerk</v>
          </cell>
          <cell r="D44" t="str">
            <v>CAR</v>
          </cell>
        </row>
        <row r="45">
          <cell r="A45" t="str">
            <v>0351310405</v>
          </cell>
          <cell r="B45" t="str">
            <v>N900100</v>
          </cell>
          <cell r="C45" t="str">
            <v>Dietetic Management and Supervision</v>
          </cell>
          <cell r="D45" t="str">
            <v>CAR</v>
          </cell>
        </row>
        <row r="46">
          <cell r="A46" t="str">
            <v>0351350102</v>
          </cell>
          <cell r="B46" t="str">
            <v>H120406</v>
          </cell>
          <cell r="C46" t="str">
            <v>Massage Therapy</v>
          </cell>
          <cell r="D46" t="str">
            <v>CAR</v>
          </cell>
        </row>
        <row r="47">
          <cell r="A47" t="str">
            <v>0351390101</v>
          </cell>
          <cell r="B47" t="str">
            <v>H170607</v>
          </cell>
          <cell r="C47" t="str">
            <v>Practical Nursing</v>
          </cell>
          <cell r="D47" t="str">
            <v>CAR</v>
          </cell>
        </row>
        <row r="48">
          <cell r="A48" t="str">
            <v>0351390200</v>
          </cell>
          <cell r="B48" t="str">
            <v>H170602</v>
          </cell>
          <cell r="C48" t="str">
            <v>Nursing Assistant (Long-Term Care)</v>
          </cell>
          <cell r="D48" t="str">
            <v>CAR</v>
          </cell>
        </row>
        <row r="49">
          <cell r="A49" t="str">
            <v>0351390202</v>
          </cell>
          <cell r="B49" t="str">
            <v>H170692</v>
          </cell>
          <cell r="C49" t="str">
            <v>Patient Care Assistant</v>
          </cell>
          <cell r="D49" t="str">
            <v>CAR</v>
          </cell>
        </row>
        <row r="50">
          <cell r="A50" t="str">
            <v>0351390203</v>
          </cell>
          <cell r="B50" t="str">
            <v>H170690</v>
          </cell>
          <cell r="C50" t="str">
            <v>Nursing Assistant (Articulated)</v>
          </cell>
          <cell r="D50" t="str">
            <v>CAR</v>
          </cell>
        </row>
        <row r="51">
          <cell r="A51" t="str">
            <v>0351390205</v>
          </cell>
          <cell r="B51" t="str">
            <v>H170694</v>
          </cell>
          <cell r="C51" t="str">
            <v>Patient Care Technician</v>
          </cell>
          <cell r="D51" t="str">
            <v>CAR</v>
          </cell>
        </row>
        <row r="52">
          <cell r="A52" t="str">
            <v>0412050312</v>
          </cell>
          <cell r="B52" t="str">
            <v>N100500</v>
          </cell>
          <cell r="C52" t="str">
            <v>Professional Culinary Arts &amp; Hospitality</v>
          </cell>
          <cell r="D52" t="str">
            <v>CAR</v>
          </cell>
        </row>
        <row r="53">
          <cell r="A53" t="str">
            <v>0419070802</v>
          </cell>
          <cell r="B53" t="str">
            <v>V200206</v>
          </cell>
          <cell r="C53" t="str">
            <v>Child Care Center Operations</v>
          </cell>
          <cell r="D53" t="str">
            <v>CAR</v>
          </cell>
        </row>
        <row r="54">
          <cell r="A54" t="str">
            <v>0419070905</v>
          </cell>
          <cell r="B54" t="str">
            <v>V200410</v>
          </cell>
          <cell r="C54" t="str">
            <v>Family Child Care Training</v>
          </cell>
          <cell r="D54" t="str">
            <v>CAR</v>
          </cell>
        </row>
        <row r="55">
          <cell r="A55" t="str">
            <v>0419070913</v>
          </cell>
          <cell r="B55" t="str">
            <v>E300100</v>
          </cell>
          <cell r="C55" t="str">
            <v>Early Childhood Education</v>
          </cell>
          <cell r="D55" t="str">
            <v>CAR</v>
          </cell>
        </row>
        <row r="56">
          <cell r="A56" t="str">
            <v>0419070914</v>
          </cell>
          <cell r="B56" t="str">
            <v>V200310</v>
          </cell>
          <cell r="C56" t="str">
            <v>School Age Professional Certificate</v>
          </cell>
          <cell r="D56" t="str">
            <v>CAR</v>
          </cell>
        </row>
        <row r="57">
          <cell r="A57" t="str">
            <v>0450040804</v>
          </cell>
          <cell r="B57" t="str">
            <v>V200600</v>
          </cell>
          <cell r="C57" t="str">
            <v>Interior Decorating Services</v>
          </cell>
          <cell r="D57" t="str">
            <v>CAR</v>
          </cell>
        </row>
        <row r="58">
          <cell r="A58" t="str">
            <v>0509070200</v>
          </cell>
          <cell r="B58" t="str">
            <v>Y500100</v>
          </cell>
          <cell r="C58" t="str">
            <v>Digital Media Technology</v>
          </cell>
          <cell r="D58" t="str">
            <v>CAR</v>
          </cell>
        </row>
        <row r="59">
          <cell r="A59" t="str">
            <v>0510030306</v>
          </cell>
          <cell r="B59" t="str">
            <v>B070600</v>
          </cell>
          <cell r="C59" t="str">
            <v>Digital Design</v>
          </cell>
          <cell r="D59" t="str">
            <v>CAR</v>
          </cell>
        </row>
        <row r="60">
          <cell r="A60" t="str">
            <v>0510030307</v>
          </cell>
          <cell r="B60" t="str">
            <v>K700100</v>
          </cell>
          <cell r="C60" t="str">
            <v>Digital Design 1</v>
          </cell>
          <cell r="D60" t="str">
            <v>CAR</v>
          </cell>
        </row>
        <row r="61">
          <cell r="A61" t="str">
            <v>0510030308</v>
          </cell>
          <cell r="B61" t="str">
            <v>K700200</v>
          </cell>
          <cell r="C61" t="str">
            <v>Digital Design 2</v>
          </cell>
          <cell r="D61" t="str">
            <v>CAR</v>
          </cell>
        </row>
        <row r="62">
          <cell r="A62" t="str">
            <v>0511010302</v>
          </cell>
          <cell r="B62" t="str">
            <v>Y300400</v>
          </cell>
          <cell r="C62" t="str">
            <v>Applied Information Technology</v>
          </cell>
          <cell r="D62" t="str">
            <v>CAR</v>
          </cell>
        </row>
        <row r="63">
          <cell r="A63" t="str">
            <v>0511020102</v>
          </cell>
          <cell r="B63" t="str">
            <v>Y700500</v>
          </cell>
          <cell r="C63" t="str">
            <v>Web Application Development &amp; Programming</v>
          </cell>
          <cell r="D63" t="str">
            <v>CAR</v>
          </cell>
        </row>
        <row r="64">
          <cell r="A64" t="str">
            <v>0511020202</v>
          </cell>
          <cell r="B64" t="str">
            <v>B070320</v>
          </cell>
          <cell r="C64" t="str">
            <v>Business Computer Programming</v>
          </cell>
          <cell r="D64" t="str">
            <v>CAR</v>
          </cell>
        </row>
        <row r="65">
          <cell r="A65" t="str">
            <v>0511020313</v>
          </cell>
          <cell r="B65" t="str">
            <v>Y700200</v>
          </cell>
          <cell r="C65" t="str">
            <v>Java Development &amp; Programming</v>
          </cell>
          <cell r="D65" t="str">
            <v>CAR</v>
          </cell>
        </row>
        <row r="66">
          <cell r="A66" t="str">
            <v>0511020314</v>
          </cell>
          <cell r="B66" t="str">
            <v>Y700400</v>
          </cell>
          <cell r="C66" t="str">
            <v>.NET Application Development and Programming</v>
          </cell>
          <cell r="D66" t="str">
            <v>CAR</v>
          </cell>
        </row>
        <row r="67">
          <cell r="A67" t="str">
            <v>0511020315</v>
          </cell>
          <cell r="B67" t="str">
            <v>Y700300</v>
          </cell>
          <cell r="C67" t="str">
            <v>Database Application Development &amp; Programming</v>
          </cell>
          <cell r="D67" t="str">
            <v>CAR</v>
          </cell>
        </row>
        <row r="68">
          <cell r="A68" t="str">
            <v>0511080100</v>
          </cell>
          <cell r="B68" t="str">
            <v>Y700100</v>
          </cell>
          <cell r="C68" t="str">
            <v>Web Development</v>
          </cell>
          <cell r="D68" t="str">
            <v>CAR</v>
          </cell>
        </row>
        <row r="69">
          <cell r="A69" t="str">
            <v>0511080207</v>
          </cell>
          <cell r="B69" t="str">
            <v>Y300100</v>
          </cell>
          <cell r="C69" t="str">
            <v>Database and Programming Essentials</v>
          </cell>
          <cell r="D69" t="str">
            <v>CAR</v>
          </cell>
        </row>
        <row r="70">
          <cell r="A70" t="str">
            <v>0511080402</v>
          </cell>
          <cell r="B70" t="str">
            <v>Y500200</v>
          </cell>
          <cell r="C70" t="str">
            <v>Modeling Simulation Production</v>
          </cell>
          <cell r="D70" t="str">
            <v>CAR</v>
          </cell>
        </row>
        <row r="71">
          <cell r="A71" t="str">
            <v>0511080403</v>
          </cell>
          <cell r="B71" t="str">
            <v>Y500300</v>
          </cell>
          <cell r="C71" t="str">
            <v>Modeling Simulation Design</v>
          </cell>
          <cell r="D71" t="str">
            <v>CAR</v>
          </cell>
        </row>
        <row r="72">
          <cell r="A72" t="str">
            <v>0511090102</v>
          </cell>
          <cell r="B72" t="str">
            <v>B078000</v>
          </cell>
          <cell r="C72" t="str">
            <v>Network Support Services</v>
          </cell>
          <cell r="D72" t="str">
            <v>CAR</v>
          </cell>
        </row>
        <row r="73">
          <cell r="A73" t="str">
            <v>0511090105</v>
          </cell>
          <cell r="B73" t="str">
            <v>B079300</v>
          </cell>
          <cell r="C73" t="str">
            <v>Network Systems Administration</v>
          </cell>
          <cell r="D73" t="str">
            <v>CAR</v>
          </cell>
        </row>
        <row r="74">
          <cell r="A74" t="str">
            <v>0511090107</v>
          </cell>
          <cell r="B74" t="str">
            <v>Y100200</v>
          </cell>
          <cell r="C74" t="str">
            <v>Computer Systems &amp; Information Technology (CSIT)</v>
          </cell>
          <cell r="D74" t="str">
            <v>CAR</v>
          </cell>
        </row>
        <row r="75">
          <cell r="A75" t="str">
            <v>0511100123</v>
          </cell>
          <cell r="B75" t="str">
            <v>Y300500</v>
          </cell>
          <cell r="C75" t="str">
            <v>Enterprise Network and Server Support Technology</v>
          </cell>
          <cell r="D75" t="str">
            <v>CAR</v>
          </cell>
        </row>
        <row r="76">
          <cell r="A76" t="str">
            <v>0511100124</v>
          </cell>
          <cell r="B76" t="str">
            <v>Y300600</v>
          </cell>
          <cell r="C76" t="str">
            <v>Enterprise Desktop and Mobile Support Technology</v>
          </cell>
          <cell r="D76" t="str">
            <v>CAR</v>
          </cell>
        </row>
        <row r="77">
          <cell r="A77" t="str">
            <v>0511100302</v>
          </cell>
          <cell r="B77" t="str">
            <v>Y100300</v>
          </cell>
          <cell r="C77" t="str">
            <v>Applied Cybersecurity</v>
          </cell>
          <cell r="D77" t="str">
            <v>CAR</v>
          </cell>
        </row>
        <row r="78">
          <cell r="A78" t="str">
            <v>0511100303</v>
          </cell>
          <cell r="B78" t="str">
            <v>Y100400</v>
          </cell>
          <cell r="C78" t="str">
            <v>Cloud Computing &amp; Virtualization</v>
          </cell>
          <cell r="D78" t="str">
            <v>CAR</v>
          </cell>
        </row>
        <row r="79">
          <cell r="A79" t="str">
            <v>0515120200</v>
          </cell>
          <cell r="B79" t="str">
            <v>Y100100</v>
          </cell>
          <cell r="C79" t="str">
            <v>Technology Support Services</v>
          </cell>
          <cell r="D79" t="str">
            <v>CAR</v>
          </cell>
        </row>
        <row r="80">
          <cell r="A80" t="str">
            <v>0522030103</v>
          </cell>
          <cell r="B80" t="str">
            <v>B072000</v>
          </cell>
          <cell r="C80" t="str">
            <v>Legal Administrative Specialist</v>
          </cell>
          <cell r="D80" t="str">
            <v>CAR</v>
          </cell>
        </row>
        <row r="81">
          <cell r="A81" t="str">
            <v>0522030305</v>
          </cell>
          <cell r="B81" t="str">
            <v>B700600</v>
          </cell>
          <cell r="C81" t="str">
            <v>Court Reporting 2</v>
          </cell>
          <cell r="D81" t="str">
            <v>CAR</v>
          </cell>
        </row>
        <row r="82">
          <cell r="A82" t="str">
            <v>0522030306</v>
          </cell>
          <cell r="B82" t="str">
            <v>B700700</v>
          </cell>
          <cell r="C82" t="str">
            <v>Court Reporting 3</v>
          </cell>
          <cell r="D82" t="str">
            <v>CAR</v>
          </cell>
        </row>
        <row r="83">
          <cell r="A83" t="str">
            <v>0522030311</v>
          </cell>
          <cell r="B83" t="str">
            <v>B600100</v>
          </cell>
          <cell r="C83" t="str">
            <v>Court Reporting Technology</v>
          </cell>
          <cell r="D83" t="str">
            <v>CAR</v>
          </cell>
        </row>
        <row r="84">
          <cell r="A84" t="str">
            <v>0545070214</v>
          </cell>
          <cell r="B84" t="str">
            <v>T860020</v>
          </cell>
          <cell r="C84" t="str">
            <v>Geospatial/Geographic Information System (GIS) Technology</v>
          </cell>
          <cell r="D84" t="str">
            <v>CAR</v>
          </cell>
        </row>
        <row r="85">
          <cell r="A85" t="str">
            <v>0550041114</v>
          </cell>
          <cell r="B85" t="str">
            <v>B082100</v>
          </cell>
          <cell r="C85" t="str">
            <v>Game/Simulation/Animation Visual Design</v>
          </cell>
          <cell r="D85" t="str">
            <v>CAR</v>
          </cell>
        </row>
        <row r="86">
          <cell r="A86" t="str">
            <v>0550041115</v>
          </cell>
          <cell r="B86" t="str">
            <v>B082200</v>
          </cell>
          <cell r="C86" t="str">
            <v>Game/Simulation/Animation Audio/Video Effects</v>
          </cell>
          <cell r="D86" t="str">
            <v>CAR</v>
          </cell>
        </row>
        <row r="87">
          <cell r="A87" t="str">
            <v>0550041116</v>
          </cell>
          <cell r="B87" t="str">
            <v>B082300</v>
          </cell>
          <cell r="C87" t="str">
            <v>Game/Simulation/Animation Programming</v>
          </cell>
          <cell r="D87" t="str">
            <v>CAR</v>
          </cell>
        </row>
        <row r="88">
          <cell r="A88" t="str">
            <v>0550041117</v>
          </cell>
          <cell r="B88" t="str">
            <v>B082400</v>
          </cell>
          <cell r="C88" t="str">
            <v>Game/Simulation/Animation Advanced Applications</v>
          </cell>
          <cell r="D88" t="str">
            <v>CAR</v>
          </cell>
        </row>
        <row r="89">
          <cell r="A89" t="str">
            <v>0551071603</v>
          </cell>
          <cell r="B89" t="str">
            <v>B070300</v>
          </cell>
          <cell r="C89" t="str">
            <v>Medical Administrative Specialist</v>
          </cell>
          <cell r="D89" t="str">
            <v>CAR</v>
          </cell>
        </row>
        <row r="90">
          <cell r="A90" t="str">
            <v>0552020101</v>
          </cell>
          <cell r="B90" t="str">
            <v>B060200</v>
          </cell>
          <cell r="C90" t="str">
            <v>Business Management and Analysis</v>
          </cell>
          <cell r="D90" t="str">
            <v>CAR</v>
          </cell>
        </row>
        <row r="91">
          <cell r="A91" t="str">
            <v>0552030202</v>
          </cell>
          <cell r="B91" t="str">
            <v>B070110</v>
          </cell>
          <cell r="C91" t="str">
            <v>Accounting Operations</v>
          </cell>
          <cell r="D91" t="str">
            <v>CAR</v>
          </cell>
        </row>
        <row r="92">
          <cell r="A92" t="str">
            <v>0552040103</v>
          </cell>
          <cell r="B92" t="str">
            <v>B070330</v>
          </cell>
          <cell r="C92" t="str">
            <v>Administrative Office Specialist</v>
          </cell>
          <cell r="D92" t="str">
            <v>CAR</v>
          </cell>
        </row>
        <row r="93">
          <cell r="A93" t="str">
            <v>0552041102</v>
          </cell>
          <cell r="B93" t="str">
            <v>B079100</v>
          </cell>
          <cell r="C93" t="str">
            <v>Customer Assistance Technology</v>
          </cell>
          <cell r="D93" t="str">
            <v>CAR</v>
          </cell>
        </row>
        <row r="94">
          <cell r="A94" t="str">
            <v>0609070208</v>
          </cell>
          <cell r="B94" t="str">
            <v>K100200</v>
          </cell>
          <cell r="C94" t="str">
            <v>Digital Media/Multimedia Design</v>
          </cell>
          <cell r="D94" t="str">
            <v>CAR</v>
          </cell>
        </row>
        <row r="95">
          <cell r="A95" t="str">
            <v>0610010524</v>
          </cell>
          <cell r="B95" t="str">
            <v>K100400</v>
          </cell>
          <cell r="C95" t="str">
            <v>Digital Video Technology</v>
          </cell>
          <cell r="D95" t="str">
            <v>CAR</v>
          </cell>
        </row>
        <row r="96">
          <cell r="A96" t="str">
            <v>0610020218</v>
          </cell>
          <cell r="B96" t="str">
            <v>K300300</v>
          </cell>
          <cell r="C96" t="str">
            <v>Television Production Technology</v>
          </cell>
          <cell r="D96" t="str">
            <v>CAR</v>
          </cell>
        </row>
        <row r="97">
          <cell r="A97" t="str">
            <v>0610030400</v>
          </cell>
          <cell r="B97" t="str">
            <v>I480200</v>
          </cell>
          <cell r="C97" t="str">
            <v>3 D Animation Technology</v>
          </cell>
          <cell r="D97" t="str">
            <v>CAR</v>
          </cell>
        </row>
        <row r="98">
          <cell r="A98" t="str">
            <v>0610030500</v>
          </cell>
          <cell r="B98" t="str">
            <v>I480201</v>
          </cell>
          <cell r="C98" t="str">
            <v>Printing and Graphic Communications</v>
          </cell>
          <cell r="D98" t="str">
            <v>CAR</v>
          </cell>
        </row>
        <row r="99">
          <cell r="A99" t="str">
            <v>0610030501</v>
          </cell>
          <cell r="B99" t="str">
            <v>I480205</v>
          </cell>
          <cell r="C99" t="str">
            <v>Digital Printing Technology</v>
          </cell>
          <cell r="D99" t="str">
            <v>CAR</v>
          </cell>
        </row>
        <row r="100">
          <cell r="A100" t="str">
            <v>0612040102</v>
          </cell>
          <cell r="B100" t="str">
            <v>D500100</v>
          </cell>
          <cell r="C100" t="str">
            <v>Cosmetology</v>
          </cell>
          <cell r="D100" t="str">
            <v>CAR</v>
          </cell>
        </row>
        <row r="101">
          <cell r="A101" t="str">
            <v>0612040200</v>
          </cell>
          <cell r="B101" t="str">
            <v>I120402</v>
          </cell>
          <cell r="C101" t="str">
            <v>Barbering</v>
          </cell>
          <cell r="D101" t="str">
            <v>CAR</v>
          </cell>
        </row>
        <row r="102">
          <cell r="A102" t="str">
            <v>0612040805</v>
          </cell>
          <cell r="B102" t="str">
            <v>I120424</v>
          </cell>
          <cell r="C102" t="str">
            <v>Facials Specialty</v>
          </cell>
          <cell r="D102" t="str">
            <v>CAR</v>
          </cell>
        </row>
        <row r="103">
          <cell r="A103" t="str">
            <v>0612040902</v>
          </cell>
          <cell r="B103" t="str">
            <v>D500200</v>
          </cell>
          <cell r="C103" t="str">
            <v>Advanced Esthetics</v>
          </cell>
          <cell r="D103" t="str">
            <v>CAR</v>
          </cell>
        </row>
        <row r="104">
          <cell r="A104" t="str">
            <v>0612041004</v>
          </cell>
          <cell r="B104" t="str">
            <v>I120414</v>
          </cell>
          <cell r="C104" t="str">
            <v>Nails Specialty</v>
          </cell>
          <cell r="D104" t="str">
            <v>CAR</v>
          </cell>
        </row>
        <row r="105">
          <cell r="A105" t="str">
            <v>0612050103</v>
          </cell>
          <cell r="B105" t="str">
            <v>N100600</v>
          </cell>
          <cell r="C105" t="str">
            <v>Baking and Pastry Arts</v>
          </cell>
          <cell r="D105" t="str">
            <v>CAR</v>
          </cell>
        </row>
        <row r="106">
          <cell r="A106" t="str">
            <v>0612050303</v>
          </cell>
          <cell r="B106" t="str">
            <v>N100510</v>
          </cell>
          <cell r="C106" t="str">
            <v>Culinary Vegetarian and Plant Based Specialty</v>
          </cell>
          <cell r="D106" t="str">
            <v>CAR</v>
          </cell>
        </row>
        <row r="107">
          <cell r="A107" t="str">
            <v>0612050304</v>
          </cell>
          <cell r="B107" t="str">
            <v>N100520</v>
          </cell>
          <cell r="C107" t="str">
            <v>Fundamental Foodservice Skills</v>
          </cell>
          <cell r="D107" t="str">
            <v>CAR</v>
          </cell>
        </row>
        <row r="108">
          <cell r="A108" t="str">
            <v>0615030315</v>
          </cell>
          <cell r="B108" t="str">
            <v>J540100</v>
          </cell>
          <cell r="C108" t="str">
            <v>Electronic Technology 1</v>
          </cell>
          <cell r="D108" t="str">
            <v>CAR</v>
          </cell>
        </row>
        <row r="109">
          <cell r="A109" t="str">
            <v>0615030316</v>
          </cell>
          <cell r="B109" t="str">
            <v>J540200</v>
          </cell>
          <cell r="C109" t="str">
            <v>Electronic Technology 2</v>
          </cell>
          <cell r="D109" t="str">
            <v>CAR</v>
          </cell>
        </row>
        <row r="110">
          <cell r="A110" t="str">
            <v>0615030332</v>
          </cell>
          <cell r="B110" t="str">
            <v>J540300</v>
          </cell>
          <cell r="C110" t="str">
            <v>Electronic Systems Technician</v>
          </cell>
          <cell r="D110" t="str">
            <v>CAR</v>
          </cell>
        </row>
        <row r="111">
          <cell r="A111" t="str">
            <v>0615040106</v>
          </cell>
          <cell r="B111" t="str">
            <v>J400100</v>
          </cell>
          <cell r="C111" t="str">
            <v>Biomedical Equipment Repair Technology</v>
          </cell>
          <cell r="D111" t="str">
            <v>CAR</v>
          </cell>
        </row>
        <row r="112">
          <cell r="A112" t="str">
            <v>0615040400</v>
          </cell>
          <cell r="B112" t="str">
            <v>I150404</v>
          </cell>
          <cell r="C112" t="str">
            <v>Electrical and Instrumentation Technology</v>
          </cell>
          <cell r="D112" t="str">
            <v>CAR</v>
          </cell>
        </row>
        <row r="113">
          <cell r="A113" t="str">
            <v>0615040401</v>
          </cell>
          <cell r="B113" t="str">
            <v>J110100</v>
          </cell>
          <cell r="C113" t="str">
            <v>Electrical and Instrumentation Technology 1</v>
          </cell>
          <cell r="D113" t="str">
            <v>CAR</v>
          </cell>
        </row>
        <row r="114">
          <cell r="A114" t="str">
            <v>0615040402</v>
          </cell>
          <cell r="B114" t="str">
            <v>J110200</v>
          </cell>
          <cell r="C114" t="str">
            <v>Electrical and Instrumentation Technology 2</v>
          </cell>
          <cell r="D114" t="str">
            <v>CAR</v>
          </cell>
        </row>
        <row r="115">
          <cell r="A115" t="str">
            <v>0615040606</v>
          </cell>
          <cell r="B115" t="str">
            <v>J100200</v>
          </cell>
          <cell r="C115" t="str">
            <v>Advanced Manufacturing and Production Technology</v>
          </cell>
          <cell r="D115" t="str">
            <v>CAR</v>
          </cell>
        </row>
        <row r="116">
          <cell r="A116" t="str">
            <v>0615049901</v>
          </cell>
          <cell r="B116" t="str">
            <v>J200200</v>
          </cell>
          <cell r="C116" t="str">
            <v>Mechatronics Technology</v>
          </cell>
          <cell r="D116" t="str">
            <v>CAR</v>
          </cell>
        </row>
        <row r="117">
          <cell r="A117" t="str">
            <v>0615050110</v>
          </cell>
          <cell r="B117" t="str">
            <v>C400410</v>
          </cell>
          <cell r="C117" t="str">
            <v>Heating. Ventilation, Air-Conditioning/Refrigeration (HVAC/R)1</v>
          </cell>
          <cell r="D117" t="str">
            <v>CAR</v>
          </cell>
        </row>
        <row r="118">
          <cell r="A118" t="str">
            <v>0615050111</v>
          </cell>
          <cell r="B118" t="str">
            <v>C400400</v>
          </cell>
          <cell r="C118" t="str">
            <v>Heating. Ventilation, Air-Conditioning/Refrigeration (HVAC/R)</v>
          </cell>
          <cell r="D118" t="str">
            <v>CAR</v>
          </cell>
        </row>
        <row r="119">
          <cell r="A119" t="str">
            <v>0615050112</v>
          </cell>
          <cell r="B119" t="str">
            <v>C400420</v>
          </cell>
          <cell r="C119" t="str">
            <v>Heating. Ventilation, Air-Conditioning/Refrigeration (HVAC/R)2</v>
          </cell>
          <cell r="D119" t="str">
            <v>CAR</v>
          </cell>
        </row>
        <row r="120">
          <cell r="A120" t="str">
            <v>0615050502</v>
          </cell>
          <cell r="B120" t="str">
            <v>X600400</v>
          </cell>
          <cell r="C120" t="str">
            <v>Solar Photovoltaic System Design, Installation and Maintenance - Entry Level</v>
          </cell>
          <cell r="D120" t="str">
            <v>CAR</v>
          </cell>
        </row>
        <row r="121">
          <cell r="A121" t="str">
            <v>0615050600</v>
          </cell>
          <cell r="B121" t="str">
            <v>I470304</v>
          </cell>
          <cell r="C121" t="str">
            <v>Public Works</v>
          </cell>
          <cell r="D121" t="str">
            <v>CAR</v>
          </cell>
        </row>
        <row r="122">
          <cell r="A122" t="str">
            <v>0615061200</v>
          </cell>
          <cell r="B122" t="str">
            <v>I150603</v>
          </cell>
          <cell r="C122" t="str">
            <v>Industrial Technology</v>
          </cell>
          <cell r="D122" t="str">
            <v>CAR</v>
          </cell>
        </row>
        <row r="123">
          <cell r="A123" t="str">
            <v>0615130100</v>
          </cell>
          <cell r="B123" t="str">
            <v>C100200</v>
          </cell>
          <cell r="C123" t="str">
            <v>Drafting</v>
          </cell>
          <cell r="D123" t="str">
            <v>CAR</v>
          </cell>
        </row>
        <row r="124">
          <cell r="A124" t="str">
            <v>0615130113</v>
          </cell>
          <cell r="B124" t="str">
            <v>C100300</v>
          </cell>
          <cell r="C124" t="str">
            <v>Computer Aided Drawing and Modeling</v>
          </cell>
          <cell r="D124" t="str">
            <v>CAR</v>
          </cell>
        </row>
        <row r="125">
          <cell r="A125" t="str">
            <v>0646010103</v>
          </cell>
          <cell r="B125" t="str">
            <v>I463112</v>
          </cell>
          <cell r="C125" t="str">
            <v>Brick and Block Masonry</v>
          </cell>
          <cell r="D125" t="str">
            <v>CAR</v>
          </cell>
        </row>
        <row r="126">
          <cell r="A126" t="str">
            <v>0646020117</v>
          </cell>
          <cell r="B126" t="str">
            <v>C510300</v>
          </cell>
          <cell r="C126" t="str">
            <v>Carpentry</v>
          </cell>
          <cell r="D126" t="str">
            <v>CAR</v>
          </cell>
        </row>
        <row r="127">
          <cell r="A127" t="str">
            <v>0646030202</v>
          </cell>
          <cell r="B127" t="str">
            <v>I460312</v>
          </cell>
          <cell r="C127" t="str">
            <v>Electricity</v>
          </cell>
          <cell r="D127" t="str">
            <v>CAR</v>
          </cell>
        </row>
        <row r="128">
          <cell r="A128" t="str">
            <v>0646030204</v>
          </cell>
          <cell r="B128" t="str">
            <v>I460314</v>
          </cell>
          <cell r="C128" t="str">
            <v>Electrician</v>
          </cell>
          <cell r="D128" t="str">
            <v>CAR</v>
          </cell>
        </row>
        <row r="129">
          <cell r="A129" t="str">
            <v>0646030300</v>
          </cell>
          <cell r="B129" t="str">
            <v>I460303</v>
          </cell>
          <cell r="C129" t="str">
            <v>Electrical Line Service and Repair</v>
          </cell>
          <cell r="D129" t="str">
            <v>CAR</v>
          </cell>
        </row>
        <row r="130">
          <cell r="A130" t="str">
            <v>0646030302</v>
          </cell>
          <cell r="B130" t="str">
            <v>X100100</v>
          </cell>
          <cell r="C130" t="str">
            <v>Electrical Lineworker</v>
          </cell>
          <cell r="D130" t="str">
            <v>CAR</v>
          </cell>
        </row>
        <row r="131">
          <cell r="A131" t="str">
            <v>0646041502</v>
          </cell>
          <cell r="B131" t="str">
            <v>I460401</v>
          </cell>
          <cell r="C131" t="str">
            <v>Building Construction Technologies</v>
          </cell>
          <cell r="D131" t="str">
            <v>CAR</v>
          </cell>
        </row>
        <row r="132">
          <cell r="A132" t="str">
            <v>0646041506</v>
          </cell>
          <cell r="B132" t="str">
            <v>C100100</v>
          </cell>
          <cell r="C132" t="str">
            <v>Building Trades and Construction Design Technology</v>
          </cell>
          <cell r="D132" t="str">
            <v>CAR</v>
          </cell>
        </row>
        <row r="133">
          <cell r="A133" t="str">
            <v>0646050303</v>
          </cell>
          <cell r="B133" t="str">
            <v>I460514</v>
          </cell>
          <cell r="C133" t="str">
            <v>Industrial Pipefitter</v>
          </cell>
          <cell r="D133" t="str">
            <v>CAR</v>
          </cell>
        </row>
        <row r="134">
          <cell r="A134" t="str">
            <v>0646050312</v>
          </cell>
          <cell r="B134" t="str">
            <v>C500500</v>
          </cell>
          <cell r="C134" t="str">
            <v>Plumbing</v>
          </cell>
          <cell r="D134" t="str">
            <v>CAR</v>
          </cell>
        </row>
        <row r="135">
          <cell r="A135" t="str">
            <v>0647000001</v>
          </cell>
          <cell r="B135" t="str">
            <v>J550100</v>
          </cell>
          <cell r="C135" t="str">
            <v>Gaming Machine Repair Technician</v>
          </cell>
          <cell r="D135" t="str">
            <v>CAR</v>
          </cell>
        </row>
        <row r="136">
          <cell r="A136" t="str">
            <v>0647000002</v>
          </cell>
          <cell r="B136" t="str">
            <v>X500200</v>
          </cell>
          <cell r="C136" t="str">
            <v>Natural Gas Operations and Distribution</v>
          </cell>
          <cell r="D136" t="str">
            <v>CAR</v>
          </cell>
        </row>
        <row r="137">
          <cell r="A137" t="str">
            <v>0647010106</v>
          </cell>
          <cell r="B137" t="str">
            <v>C700100</v>
          </cell>
          <cell r="C137" t="str">
            <v>Electronic Systems Integration and Automation</v>
          </cell>
          <cell r="D137" t="str">
            <v>CAR</v>
          </cell>
        </row>
        <row r="138">
          <cell r="A138" t="str">
            <v>0647010305</v>
          </cell>
          <cell r="B138" t="str">
            <v>K200200</v>
          </cell>
          <cell r="C138" t="str">
            <v>Stage Production</v>
          </cell>
          <cell r="D138" t="str">
            <v>CAR</v>
          </cell>
        </row>
        <row r="139">
          <cell r="A139" t="str">
            <v>0647010604</v>
          </cell>
          <cell r="B139" t="str">
            <v>J620300</v>
          </cell>
          <cell r="C139" t="str">
            <v>Major Appliance and Refrigeration Technician</v>
          </cell>
          <cell r="D139" t="str">
            <v>CAR</v>
          </cell>
        </row>
        <row r="140">
          <cell r="A140" t="str">
            <v>0647020106</v>
          </cell>
          <cell r="B140" t="str">
            <v>I470203</v>
          </cell>
          <cell r="C140" t="str">
            <v>Air Conditioning, Refrigeration and Heating Technology</v>
          </cell>
          <cell r="D140" t="str">
            <v>CAR</v>
          </cell>
        </row>
        <row r="141">
          <cell r="A141" t="str">
            <v>0647020107</v>
          </cell>
          <cell r="B141" t="str">
            <v>C400100</v>
          </cell>
          <cell r="C141" t="str">
            <v>Air Conditioning, Refrigeration and Heating  Technology 1</v>
          </cell>
          <cell r="D141" t="str">
            <v>CAR</v>
          </cell>
        </row>
        <row r="142">
          <cell r="A142" t="str">
            <v>0647020108</v>
          </cell>
          <cell r="B142" t="str">
            <v>C400200</v>
          </cell>
          <cell r="C142" t="str">
            <v>Air Conditioning, Refrigeration and Heating  Technology 2</v>
          </cell>
          <cell r="D142" t="str">
            <v>CAR</v>
          </cell>
        </row>
        <row r="143">
          <cell r="A143" t="str">
            <v>0647030201</v>
          </cell>
          <cell r="B143" t="str">
            <v>T440100</v>
          </cell>
          <cell r="C143" t="str">
            <v>Heavy Equipment Service Technician</v>
          </cell>
          <cell r="D143" t="str">
            <v>CAR</v>
          </cell>
        </row>
        <row r="144">
          <cell r="A144" t="str">
            <v>0647030300</v>
          </cell>
          <cell r="B144" t="str">
            <v>I470303</v>
          </cell>
          <cell r="C144" t="str">
            <v>Industrial Machinery Maintenance &amp; Repair</v>
          </cell>
          <cell r="D144" t="str">
            <v>CAR</v>
          </cell>
        </row>
        <row r="145">
          <cell r="A145" t="str">
            <v>0647030302</v>
          </cell>
          <cell r="B145" t="str">
            <v>I470313</v>
          </cell>
          <cell r="C145" t="str">
            <v>Millwright</v>
          </cell>
          <cell r="D145" t="str">
            <v>CAR</v>
          </cell>
        </row>
        <row r="146">
          <cell r="A146" t="str">
            <v>0647030303</v>
          </cell>
          <cell r="B146" t="str">
            <v>J590100</v>
          </cell>
          <cell r="C146" t="str">
            <v>Industrial Machinery Maintenance 1</v>
          </cell>
          <cell r="D146" t="str">
            <v>CAR</v>
          </cell>
        </row>
        <row r="147">
          <cell r="A147" t="str">
            <v>0647030304</v>
          </cell>
          <cell r="B147" t="str">
            <v>J590200</v>
          </cell>
          <cell r="C147" t="str">
            <v>Industrial Machinery Maintenance 2</v>
          </cell>
          <cell r="D147" t="str">
            <v>CAR</v>
          </cell>
        </row>
        <row r="148">
          <cell r="A148" t="str">
            <v>0647030305</v>
          </cell>
          <cell r="B148" t="str">
            <v>J590400</v>
          </cell>
          <cell r="C148" t="str">
            <v>Millwright 1</v>
          </cell>
          <cell r="D148" t="str">
            <v>CAR</v>
          </cell>
        </row>
        <row r="149">
          <cell r="A149" t="str">
            <v>0647030306</v>
          </cell>
          <cell r="B149" t="str">
            <v>J590500</v>
          </cell>
          <cell r="C149" t="str">
            <v>Millwright 2</v>
          </cell>
          <cell r="D149" t="str">
            <v>CAR</v>
          </cell>
        </row>
        <row r="150">
          <cell r="A150" t="str">
            <v>0647040804</v>
          </cell>
          <cell r="B150" t="str">
            <v>J450400</v>
          </cell>
          <cell r="C150" t="str">
            <v>Jewelry Making and Repair 1</v>
          </cell>
          <cell r="D150" t="str">
            <v>CAR</v>
          </cell>
        </row>
        <row r="151">
          <cell r="A151" t="str">
            <v>0647040805</v>
          </cell>
          <cell r="B151" t="str">
            <v>J450500</v>
          </cell>
          <cell r="C151" t="str">
            <v>Jewelry Making and Repair 2</v>
          </cell>
          <cell r="D151" t="str">
            <v>CAR</v>
          </cell>
        </row>
        <row r="152">
          <cell r="A152" t="str">
            <v>0647040808</v>
          </cell>
          <cell r="B152" t="str">
            <v>J450600</v>
          </cell>
          <cell r="C152" t="str">
            <v>Jewelry Design and Repair 1</v>
          </cell>
          <cell r="D152" t="str">
            <v>CAR</v>
          </cell>
        </row>
        <row r="153">
          <cell r="A153" t="str">
            <v>0647040809</v>
          </cell>
          <cell r="B153" t="str">
            <v>J450700</v>
          </cell>
          <cell r="C153" t="str">
            <v>Jewelry Design and Repair 2</v>
          </cell>
          <cell r="D153" t="str">
            <v>CAR</v>
          </cell>
        </row>
        <row r="154">
          <cell r="A154" t="str">
            <v>0647060306</v>
          </cell>
          <cell r="B154" t="str">
            <v>T401300</v>
          </cell>
          <cell r="C154" t="str">
            <v>Automotive Collision Technology Technician</v>
          </cell>
          <cell r="D154" t="str">
            <v>CAR</v>
          </cell>
        </row>
        <row r="155">
          <cell r="A155" t="str">
            <v>0647060406</v>
          </cell>
          <cell r="B155" t="str">
            <v>I470604</v>
          </cell>
          <cell r="C155" t="str">
            <v>Advanced Automotive Service Technology</v>
          </cell>
          <cell r="D155" t="str">
            <v>CAR</v>
          </cell>
        </row>
        <row r="156">
          <cell r="A156" t="str">
            <v>0647060411</v>
          </cell>
          <cell r="B156" t="str">
            <v>T400700</v>
          </cell>
          <cell r="C156" t="str">
            <v>Automotive Service Technology 1</v>
          </cell>
          <cell r="D156" t="str">
            <v>CAR</v>
          </cell>
        </row>
        <row r="157">
          <cell r="A157" t="str">
            <v>0647060412</v>
          </cell>
          <cell r="B157" t="str">
            <v>T400800</v>
          </cell>
          <cell r="C157" t="str">
            <v>Automotive Service Technology 2</v>
          </cell>
          <cell r="D157" t="str">
            <v>CAR</v>
          </cell>
        </row>
        <row r="158">
          <cell r="A158" t="str">
            <v>0647060413</v>
          </cell>
          <cell r="B158" t="str">
            <v>T600100</v>
          </cell>
          <cell r="C158" t="str">
            <v>Advanced Automotive Service Technology 1</v>
          </cell>
          <cell r="D158" t="str">
            <v>CAR</v>
          </cell>
        </row>
        <row r="159">
          <cell r="A159" t="str">
            <v>0647060414</v>
          </cell>
          <cell r="B159" t="str">
            <v>T600200</v>
          </cell>
          <cell r="C159" t="str">
            <v>Advanced Automotive Service Technology 2</v>
          </cell>
          <cell r="D159" t="str">
            <v>CAR</v>
          </cell>
        </row>
        <row r="160">
          <cell r="A160" t="str">
            <v>0647060420</v>
          </cell>
          <cell r="B160" t="str">
            <v>T401100</v>
          </cell>
          <cell r="C160" t="str">
            <v>Automotive CNG/LPG Technology</v>
          </cell>
          <cell r="D160" t="str">
            <v>CAR</v>
          </cell>
        </row>
        <row r="161">
          <cell r="A161" t="str">
            <v>0647060421</v>
          </cell>
          <cell r="B161" t="str">
            <v>T401200</v>
          </cell>
          <cell r="C161" t="str">
            <v>Alternative Fuels Technology</v>
          </cell>
          <cell r="D161" t="str">
            <v>CAR</v>
          </cell>
        </row>
        <row r="162">
          <cell r="A162" t="str">
            <v>0647060422</v>
          </cell>
          <cell r="B162" t="str">
            <v>T404100</v>
          </cell>
          <cell r="C162" t="str">
            <v>Automotive Maintenance and Light Repair Technician</v>
          </cell>
          <cell r="D162" t="str">
            <v>CAR</v>
          </cell>
        </row>
        <row r="163">
          <cell r="A163" t="str">
            <v>0647060423</v>
          </cell>
          <cell r="B163" t="str">
            <v>T400710</v>
          </cell>
          <cell r="C163" t="str">
            <v>Automotive Drivetrain Technician</v>
          </cell>
          <cell r="D163" t="str">
            <v>CAR</v>
          </cell>
        </row>
        <row r="164">
          <cell r="A164" t="str">
            <v>0647060424</v>
          </cell>
          <cell r="B164" t="str">
            <v>T400720</v>
          </cell>
          <cell r="C164" t="str">
            <v>Automotive Electrical Technician</v>
          </cell>
          <cell r="D164" t="str">
            <v>CAR</v>
          </cell>
        </row>
        <row r="165">
          <cell r="A165" t="str">
            <v>0647060425</v>
          </cell>
          <cell r="B165" t="str">
            <v>T400730</v>
          </cell>
          <cell r="C165" t="str">
            <v>Automotive General Service Technician</v>
          </cell>
          <cell r="D165" t="str">
            <v>CAR</v>
          </cell>
        </row>
        <row r="166">
          <cell r="A166" t="str">
            <v>0647060426</v>
          </cell>
          <cell r="B166" t="str">
            <v>T400740</v>
          </cell>
          <cell r="C166" t="str">
            <v>Automotive Performance Technician</v>
          </cell>
          <cell r="D166" t="str">
            <v>CAR</v>
          </cell>
        </row>
        <row r="167">
          <cell r="A167" t="str">
            <v>0647060427</v>
          </cell>
          <cell r="B167" t="str">
            <v>T400910</v>
          </cell>
          <cell r="C167" t="str">
            <v>Automotive Customer Service Advisor</v>
          </cell>
          <cell r="D167" t="str">
            <v>CAR</v>
          </cell>
        </row>
        <row r="168">
          <cell r="A168" t="str">
            <v>0647060515</v>
          </cell>
          <cell r="B168" t="str">
            <v>T440400</v>
          </cell>
          <cell r="C168" t="str">
            <v>Diesel Maintenance Technician</v>
          </cell>
          <cell r="D168" t="str">
            <v>CAR</v>
          </cell>
        </row>
        <row r="169">
          <cell r="A169" t="str">
            <v>0647060604</v>
          </cell>
          <cell r="B169" t="str">
            <v>T410300</v>
          </cell>
          <cell r="C169" t="str">
            <v>Power Equipment Technologies</v>
          </cell>
          <cell r="D169" t="str">
            <v>CAR</v>
          </cell>
        </row>
        <row r="170">
          <cell r="A170" t="str">
            <v>0647060703</v>
          </cell>
          <cell r="B170" t="str">
            <v>T640300</v>
          </cell>
          <cell r="C170" t="str">
            <v>Aviation Airframe Mechanics</v>
          </cell>
          <cell r="D170" t="str">
            <v>CAR</v>
          </cell>
        </row>
        <row r="171">
          <cell r="A171" t="str">
            <v>0647060801</v>
          </cell>
          <cell r="B171" t="str">
            <v>T640400</v>
          </cell>
          <cell r="C171" t="str">
            <v>Aviation Powerplant Mechanics</v>
          </cell>
          <cell r="D171" t="str">
            <v>CAR</v>
          </cell>
        </row>
        <row r="172">
          <cell r="A172" t="str">
            <v>0647060900</v>
          </cell>
          <cell r="B172" t="str">
            <v>T640100</v>
          </cell>
          <cell r="C172" t="str">
            <v>Avionics 1</v>
          </cell>
          <cell r="D172" t="str">
            <v>CAR</v>
          </cell>
        </row>
        <row r="173">
          <cell r="A173" t="str">
            <v>0647060905</v>
          </cell>
          <cell r="B173" t="str">
            <v>T400310</v>
          </cell>
          <cell r="C173" t="str">
            <v>Avionics Systems Technician</v>
          </cell>
          <cell r="D173" t="str">
            <v>CAR</v>
          </cell>
        </row>
        <row r="174">
          <cell r="A174" t="str">
            <v>0647061305</v>
          </cell>
          <cell r="B174" t="str">
            <v>T650100</v>
          </cell>
          <cell r="C174" t="str">
            <v>Diesel Systems Technician 1</v>
          </cell>
          <cell r="D174" t="str">
            <v>CAR</v>
          </cell>
        </row>
        <row r="175">
          <cell r="A175" t="str">
            <v>0647061306</v>
          </cell>
          <cell r="B175" t="str">
            <v>T650200</v>
          </cell>
          <cell r="C175" t="str">
            <v>Diesel Systems Technician 2</v>
          </cell>
          <cell r="D175" t="str">
            <v>CAR</v>
          </cell>
        </row>
        <row r="176">
          <cell r="A176" t="str">
            <v>0647061307</v>
          </cell>
          <cell r="B176" t="str">
            <v>T660100</v>
          </cell>
          <cell r="C176" t="str">
            <v>Transit Technician 1</v>
          </cell>
          <cell r="D176" t="str">
            <v>CAR</v>
          </cell>
        </row>
        <row r="177">
          <cell r="A177" t="str">
            <v>0647061308</v>
          </cell>
          <cell r="B177" t="str">
            <v>T660200</v>
          </cell>
          <cell r="C177" t="str">
            <v>Transit Technician 2</v>
          </cell>
          <cell r="D177" t="str">
            <v>CAR</v>
          </cell>
        </row>
        <row r="178">
          <cell r="A178" t="str">
            <v>0647061309</v>
          </cell>
          <cell r="B178" t="str">
            <v>T660300</v>
          </cell>
          <cell r="C178" t="str">
            <v>Transit Technician 3</v>
          </cell>
          <cell r="D178" t="str">
            <v>CAR</v>
          </cell>
        </row>
        <row r="179">
          <cell r="A179" t="str">
            <v>0647061611</v>
          </cell>
          <cell r="B179" t="str">
            <v>T400210</v>
          </cell>
          <cell r="C179" t="str">
            <v>Marine Service Technologies</v>
          </cell>
          <cell r="D179" t="str">
            <v>CAR</v>
          </cell>
        </row>
        <row r="180">
          <cell r="A180" t="str">
            <v>0648050305</v>
          </cell>
          <cell r="B180" t="str">
            <v>J200100</v>
          </cell>
          <cell r="C180" t="str">
            <v>Machining Technologies</v>
          </cell>
          <cell r="D180" t="str">
            <v>CAR</v>
          </cell>
        </row>
        <row r="181">
          <cell r="A181" t="str">
            <v>0648050307</v>
          </cell>
          <cell r="B181" t="str">
            <v>J200300</v>
          </cell>
          <cell r="C181" t="str">
            <v>CNC Production Specialist</v>
          </cell>
          <cell r="D181" t="str">
            <v>CAR</v>
          </cell>
        </row>
        <row r="182">
          <cell r="A182" t="str">
            <v>0648050805</v>
          </cell>
          <cell r="B182" t="str">
            <v>J400400</v>
          </cell>
          <cell r="C182" t="str">
            <v>Welding Technology</v>
          </cell>
          <cell r="D182" t="str">
            <v>CAR</v>
          </cell>
        </row>
        <row r="183">
          <cell r="A183" t="str">
            <v>0648050806</v>
          </cell>
          <cell r="B183" t="str">
            <v>J400410</v>
          </cell>
          <cell r="C183" t="str">
            <v>Welding Technology - Advanced</v>
          </cell>
          <cell r="D183" t="str">
            <v>CAR</v>
          </cell>
        </row>
        <row r="184">
          <cell r="A184" t="str">
            <v>0648070303</v>
          </cell>
          <cell r="B184" t="str">
            <v>C410400</v>
          </cell>
          <cell r="C184" t="str">
            <v>Cabinetmaking</v>
          </cell>
          <cell r="D184" t="str">
            <v>CAR</v>
          </cell>
        </row>
        <row r="185">
          <cell r="A185" t="str">
            <v>0649020201</v>
          </cell>
          <cell r="B185" t="str">
            <v>T440200</v>
          </cell>
          <cell r="C185" t="str">
            <v>Heavy Equipment Operations Technician</v>
          </cell>
          <cell r="D185" t="str">
            <v>CAR</v>
          </cell>
        </row>
        <row r="186">
          <cell r="A186" t="str">
            <v>0649020202</v>
          </cell>
          <cell r="B186" t="str">
            <v>T650500</v>
          </cell>
          <cell r="C186" t="str">
            <v>Construction Vehicle Technician</v>
          </cell>
          <cell r="D186" t="str">
            <v>CAR</v>
          </cell>
        </row>
        <row r="187">
          <cell r="A187" t="str">
            <v>0649020500</v>
          </cell>
          <cell r="B187" t="str">
            <v>I490205</v>
          </cell>
          <cell r="C187" t="str">
            <v>Commercial Vehicle Driving</v>
          </cell>
          <cell r="D187" t="str">
            <v>CAR</v>
          </cell>
        </row>
        <row r="188">
          <cell r="A188" t="str">
            <v>0649020502</v>
          </cell>
          <cell r="B188" t="str">
            <v>I490251</v>
          </cell>
          <cell r="C188" t="str">
            <v>Commercial Class B Driving</v>
          </cell>
          <cell r="D188" t="str">
            <v>CAR</v>
          </cell>
        </row>
        <row r="189">
          <cell r="A189" t="str">
            <v>0650040208</v>
          </cell>
          <cell r="B189" t="str">
            <v>I480203</v>
          </cell>
          <cell r="C189" t="str">
            <v>Commercial Art Technology</v>
          </cell>
          <cell r="D189" t="str">
            <v>CAR</v>
          </cell>
        </row>
        <row r="190">
          <cell r="A190" t="str">
            <v>0650040217</v>
          </cell>
          <cell r="B190" t="str">
            <v>K300100</v>
          </cell>
          <cell r="C190" t="str">
            <v>Graphic Communications and Printing Technology</v>
          </cell>
          <cell r="D190" t="str">
            <v>CAR</v>
          </cell>
        </row>
        <row r="191">
          <cell r="A191" t="str">
            <v>0650040605</v>
          </cell>
          <cell r="B191" t="str">
            <v>K610100</v>
          </cell>
          <cell r="C191" t="str">
            <v>Commercial Photography Technology 1</v>
          </cell>
          <cell r="D191" t="str">
            <v>CAR</v>
          </cell>
        </row>
        <row r="192">
          <cell r="A192" t="str">
            <v>0650040606</v>
          </cell>
          <cell r="B192" t="str">
            <v>K610200</v>
          </cell>
          <cell r="C192" t="str">
            <v>Commercial Photography Technology 2</v>
          </cell>
          <cell r="D192" t="str">
            <v>CAR</v>
          </cell>
        </row>
        <row r="193">
          <cell r="A193" t="str">
            <v>0650040701</v>
          </cell>
          <cell r="B193" t="str">
            <v>K500100</v>
          </cell>
          <cell r="C193" t="str">
            <v>Fashion Technology and Production Services</v>
          </cell>
          <cell r="D193" t="str">
            <v>CAR</v>
          </cell>
        </row>
        <row r="194">
          <cell r="A194" t="str">
            <v>0650060211</v>
          </cell>
          <cell r="B194" t="str">
            <v>K100100</v>
          </cell>
          <cell r="C194" t="str">
            <v>Digital Cinema Production</v>
          </cell>
          <cell r="D194" t="str">
            <v>CAR</v>
          </cell>
        </row>
        <row r="195">
          <cell r="A195" t="str">
            <v>0650060223</v>
          </cell>
          <cell r="B195" t="str">
            <v>I100230</v>
          </cell>
          <cell r="C195" t="str">
            <v>Digital Audio Production</v>
          </cell>
          <cell r="D195" t="str">
            <v>CAR</v>
          </cell>
        </row>
        <row r="196">
          <cell r="A196" t="str">
            <v>0650060502</v>
          </cell>
          <cell r="B196" t="str">
            <v>K100300</v>
          </cell>
          <cell r="C196" t="str">
            <v>Digital Photography Technology</v>
          </cell>
          <cell r="D196" t="str">
            <v>CAR</v>
          </cell>
        </row>
        <row r="197">
          <cell r="A197" t="str">
            <v>0652020300</v>
          </cell>
          <cell r="B197" t="str">
            <v>T300100</v>
          </cell>
          <cell r="C197" t="str">
            <v>Global Logistics and Supply Chain Technology</v>
          </cell>
          <cell r="D197" t="str">
            <v>CAR</v>
          </cell>
        </row>
        <row r="198">
          <cell r="A198" t="str">
            <v>0713129902</v>
          </cell>
          <cell r="B198" t="str">
            <v>P131299</v>
          </cell>
          <cell r="C198" t="str">
            <v>Principles of Teaching</v>
          </cell>
          <cell r="D198" t="str">
            <v>CAR</v>
          </cell>
        </row>
        <row r="199">
          <cell r="A199" t="str">
            <v>0715050304</v>
          </cell>
          <cell r="B199" t="str">
            <v>X600500</v>
          </cell>
          <cell r="C199" t="str">
            <v>Turbine Generator Maintenance, Inspection and Repair</v>
          </cell>
          <cell r="D199" t="str">
            <v>CAR</v>
          </cell>
        </row>
        <row r="200">
          <cell r="A200" t="str">
            <v>0715050320</v>
          </cell>
          <cell r="B200" t="str">
            <v>X600600</v>
          </cell>
          <cell r="C200" t="str">
            <v>Energy Technician</v>
          </cell>
          <cell r="D200" t="str">
            <v>CAR</v>
          </cell>
        </row>
        <row r="201">
          <cell r="A201" t="str">
            <v>0715050603</v>
          </cell>
          <cell r="B201" t="str">
            <v>P150507</v>
          </cell>
          <cell r="C201" t="str">
            <v>Water Treatment Technologies</v>
          </cell>
          <cell r="D201" t="str">
            <v>CAR</v>
          </cell>
        </row>
        <row r="202">
          <cell r="A202" t="str">
            <v>0715050604</v>
          </cell>
          <cell r="B202" t="str">
            <v>P150527</v>
          </cell>
          <cell r="C202" t="str">
            <v>Wastewater Treatment Technologies</v>
          </cell>
          <cell r="D202" t="str">
            <v>CAR</v>
          </cell>
        </row>
        <row r="203">
          <cell r="A203" t="str">
            <v>0715050606</v>
          </cell>
          <cell r="B203" t="str">
            <v>P150509</v>
          </cell>
          <cell r="C203" t="str">
            <v>Advanced Water Treatment Technologies</v>
          </cell>
          <cell r="D203" t="str">
            <v>CAR</v>
          </cell>
        </row>
        <row r="204">
          <cell r="A204" t="str">
            <v>0743010200</v>
          </cell>
          <cell r="B204" t="str">
            <v>P430102</v>
          </cell>
          <cell r="C204" t="str">
            <v>Correctional Officer (Traditional Correctional BRTP)</v>
          </cell>
          <cell r="D204" t="str">
            <v>CAR</v>
          </cell>
        </row>
        <row r="205">
          <cell r="A205" t="str">
            <v>0743010203</v>
          </cell>
          <cell r="B205" t="str">
            <v>P430132</v>
          </cell>
          <cell r="C205" t="str">
            <v>Crossover from Correctional Officer to Correctional Probation Officer</v>
          </cell>
          <cell r="D205" t="str">
            <v>CAR</v>
          </cell>
        </row>
        <row r="206">
          <cell r="A206" t="str">
            <v>0743010204</v>
          </cell>
          <cell r="B206" t="str">
            <v>P430142</v>
          </cell>
          <cell r="C206" t="str">
            <v>Crossover from Correctional Probation Officer to CMS Correctional BRTP</v>
          </cell>
          <cell r="D206" t="str">
            <v>CAR</v>
          </cell>
        </row>
        <row r="207">
          <cell r="A207" t="str">
            <v>0743010205</v>
          </cell>
          <cell r="B207" t="str">
            <v>P430152</v>
          </cell>
          <cell r="C207" t="str">
            <v>Crossover from Law Enforcement Officer to Correctional Officer</v>
          </cell>
          <cell r="D207" t="str">
            <v>CAR</v>
          </cell>
        </row>
        <row r="208">
          <cell r="A208" t="str">
            <v>0743010207</v>
          </cell>
          <cell r="B208" t="str">
            <v>P430123</v>
          </cell>
          <cell r="C208" t="str">
            <v>Correctional Probation Officer</v>
          </cell>
          <cell r="D208" t="str">
            <v>CAR</v>
          </cell>
        </row>
        <row r="209">
          <cell r="A209" t="str">
            <v>0743010209</v>
          </cell>
          <cell r="B209" t="str">
            <v>P430232</v>
          </cell>
          <cell r="C209" t="str">
            <v>FBRTP: Correctional Probation Basic Recruit Training for Special Operations</v>
          </cell>
          <cell r="D209" t="str">
            <v>CAR</v>
          </cell>
        </row>
        <row r="210">
          <cell r="A210" t="str">
            <v>0743010210</v>
          </cell>
          <cell r="B210" t="str">
            <v>P430255</v>
          </cell>
          <cell r="C210" t="str">
            <v>FBRTP: Corrections Basic Recruit Training for Special Operations Recruits</v>
          </cell>
          <cell r="D210" t="str">
            <v>CAR</v>
          </cell>
        </row>
        <row r="211">
          <cell r="A211" t="str">
            <v>0743010700</v>
          </cell>
          <cell r="B211" t="str">
            <v>P430105</v>
          </cell>
          <cell r="C211" t="str">
            <v>Florida Law Enforcement Academy</v>
          </cell>
          <cell r="D211" t="str">
            <v>CAR</v>
          </cell>
        </row>
        <row r="212">
          <cell r="A212" t="str">
            <v>0743010702</v>
          </cell>
          <cell r="B212" t="str">
            <v>P430125</v>
          </cell>
          <cell r="C212" t="str">
            <v>Crossover from Correctional Officer to Law Enforcement Officer</v>
          </cell>
          <cell r="D212" t="str">
            <v>CAR</v>
          </cell>
        </row>
        <row r="213">
          <cell r="A213" t="str">
            <v>0743010703</v>
          </cell>
          <cell r="B213" t="str">
            <v>P430107</v>
          </cell>
          <cell r="C213" t="str">
            <v>Crossover from Correctional Probation Officer to Law Enforcement Officer</v>
          </cell>
          <cell r="D213" t="str">
            <v>CAR</v>
          </cell>
        </row>
        <row r="214">
          <cell r="A214" t="str">
            <v>0743010709</v>
          </cell>
          <cell r="B214" t="str">
            <v>P430116</v>
          </cell>
          <cell r="C214" t="str">
            <v>Auxiliary Law Enforcement Officer</v>
          </cell>
          <cell r="D214" t="str">
            <v>CAR</v>
          </cell>
        </row>
        <row r="215">
          <cell r="A215" t="str">
            <v>0743010710</v>
          </cell>
          <cell r="B215" t="str">
            <v>P430225</v>
          </cell>
          <cell r="C215" t="str">
            <v>FBRTP: Law Enforcement Basic Training for Special Operations Forces Recruits</v>
          </cell>
          <cell r="D215" t="str">
            <v>CAR</v>
          </cell>
        </row>
        <row r="216">
          <cell r="A216" t="str">
            <v>0743010900</v>
          </cell>
          <cell r="B216" t="str">
            <v>P430109</v>
          </cell>
          <cell r="C216" t="str">
            <v>Private Security Officer</v>
          </cell>
          <cell r="D216" t="str">
            <v>CAR</v>
          </cell>
        </row>
        <row r="217">
          <cell r="A217" t="str">
            <v>0743010907</v>
          </cell>
          <cell r="B217" t="str">
            <v>P430208</v>
          </cell>
          <cell r="C217" t="str">
            <v>Private Investigator Intern</v>
          </cell>
          <cell r="D217" t="str">
            <v>CAR</v>
          </cell>
        </row>
        <row r="218">
          <cell r="A218" t="str">
            <v>0743019902</v>
          </cell>
          <cell r="B218" t="str">
            <v>P430135</v>
          </cell>
          <cell r="C218" t="str">
            <v>Bail Bond Agent</v>
          </cell>
          <cell r="D218" t="str">
            <v>CAR</v>
          </cell>
        </row>
        <row r="219">
          <cell r="A219" t="str">
            <v>0743019903</v>
          </cell>
          <cell r="B219" t="str">
            <v>P439991</v>
          </cell>
          <cell r="C219" t="str">
            <v>Police Service Aide</v>
          </cell>
          <cell r="D219" t="str">
            <v>CAR</v>
          </cell>
        </row>
        <row r="220">
          <cell r="A220" t="str">
            <v>0743020303</v>
          </cell>
          <cell r="B220" t="str">
            <v>P430210</v>
          </cell>
          <cell r="C220" t="str">
            <v>Fire Fighter I/II</v>
          </cell>
          <cell r="D220" t="str">
            <v>CAR</v>
          </cell>
        </row>
        <row r="221">
          <cell r="A221" t="str">
            <v>0743020304</v>
          </cell>
          <cell r="B221" t="str">
            <v>P430211</v>
          </cell>
          <cell r="C221" t="str">
            <v>Firefighter</v>
          </cell>
          <cell r="D221" t="str">
            <v>CAR</v>
          </cell>
        </row>
        <row r="222">
          <cell r="A222" t="str">
            <v>0743020312</v>
          </cell>
          <cell r="B222" t="str">
            <v>P430216</v>
          </cell>
          <cell r="C222" t="str">
            <v>Fire Fighter/Emergency Medical Technician-Combined</v>
          </cell>
          <cell r="D222" t="str">
            <v>CAR</v>
          </cell>
        </row>
        <row r="223">
          <cell r="A223" t="str">
            <v>0743020313</v>
          </cell>
          <cell r="B223" t="str">
            <v>P430217</v>
          </cell>
          <cell r="C223" t="str">
            <v>Firefighter/Emergency Medical Technician-Combined</v>
          </cell>
          <cell r="D223" t="str">
            <v>CAR</v>
          </cell>
        </row>
        <row r="224">
          <cell r="A224" t="str">
            <v>0743039900</v>
          </cell>
          <cell r="B224" t="str">
            <v>P090101</v>
          </cell>
          <cell r="C224" t="str">
            <v>Public Safety Telecommunication</v>
          </cell>
          <cell r="D224" t="str">
            <v>CAR</v>
          </cell>
        </row>
        <row r="225">
          <cell r="A225" t="str">
            <v>13990005SN</v>
          </cell>
          <cell r="B225" t="str">
            <v>S990005</v>
          </cell>
          <cell r="C225" t="str">
            <v>Specialized Career Education, Basic</v>
          </cell>
          <cell r="D225" t="str">
            <v>CAR</v>
          </cell>
        </row>
        <row r="226">
          <cell r="A226" t="str">
            <v>13990006SN</v>
          </cell>
          <cell r="B226" t="str">
            <v>S990006</v>
          </cell>
          <cell r="C226" t="str">
            <v>Specialized Career Education, Advanced</v>
          </cell>
          <cell r="D226" t="str">
            <v>CAR</v>
          </cell>
        </row>
        <row r="227">
          <cell r="A227" t="str">
            <v>0351060113</v>
          </cell>
          <cell r="B227" t="str">
            <v>H170113</v>
          </cell>
          <cell r="C227" t="str">
            <v>Dental Assisting Technology and Management - ATD</v>
          </cell>
          <cell r="D227" t="str">
            <v>CAR-ATD</v>
          </cell>
        </row>
        <row r="228">
          <cell r="A228" t="str">
            <v>0351070704</v>
          </cell>
          <cell r="B228" t="str">
            <v>H170508</v>
          </cell>
          <cell r="C228" t="str">
            <v>Medical Record Transcribing/Healthcare Documentation - ATD</v>
          </cell>
          <cell r="D228" t="str">
            <v>CAR-ATD</v>
          </cell>
        </row>
        <row r="229">
          <cell r="A229" t="str">
            <v>0351070715</v>
          </cell>
          <cell r="B229" t="str">
            <v>H170530</v>
          </cell>
          <cell r="C229" t="str">
            <v>Medical Coder/Biller--ATD</v>
          </cell>
          <cell r="D229" t="str">
            <v>CAR-ATD</v>
          </cell>
        </row>
        <row r="230">
          <cell r="A230" t="str">
            <v>0351080507</v>
          </cell>
          <cell r="B230" t="str">
            <v>H170700</v>
          </cell>
          <cell r="C230" t="str">
            <v>Pharmacy Technician  ATD</v>
          </cell>
          <cell r="D230" t="str">
            <v>CAR-ATD</v>
          </cell>
        </row>
        <row r="231">
          <cell r="A231" t="str">
            <v>0351090413</v>
          </cell>
          <cell r="B231" t="str">
            <v>W170212</v>
          </cell>
          <cell r="C231" t="str">
            <v>Emergency Medical Technician - ATD</v>
          </cell>
          <cell r="D231" t="str">
            <v>CAR-ATD</v>
          </cell>
        </row>
        <row r="232">
          <cell r="A232" t="str">
            <v>0351090418</v>
          </cell>
          <cell r="B232" t="str">
            <v>H170212</v>
          </cell>
          <cell r="C232" t="str">
            <v>Paramedic</v>
          </cell>
          <cell r="D232" t="str">
            <v>CAR-ATD</v>
          </cell>
        </row>
        <row r="233">
          <cell r="A233" t="str">
            <v>0351100404</v>
          </cell>
          <cell r="B233" t="str">
            <v>H170600</v>
          </cell>
          <cell r="C233" t="str">
            <v>Medical Clinical Laboratory Technician - ATD</v>
          </cell>
          <cell r="D233" t="str">
            <v>CAR-ATD</v>
          </cell>
        </row>
        <row r="234">
          <cell r="A234" t="str">
            <v>0101000001</v>
          </cell>
          <cell r="B234" t="str">
            <v/>
          </cell>
          <cell r="C234" t="str">
            <v>Skilled Cattle Worker</v>
          </cell>
          <cell r="D234" t="str">
            <v>CCC</v>
          </cell>
        </row>
        <row r="235">
          <cell r="A235" t="str">
            <v>0101010102</v>
          </cell>
          <cell r="B235" t="str">
            <v/>
          </cell>
          <cell r="C235" t="str">
            <v>Horticulture Specialist</v>
          </cell>
          <cell r="D235" t="str">
            <v>CCC</v>
          </cell>
        </row>
        <row r="236">
          <cell r="A236" t="str">
            <v>0101030302</v>
          </cell>
          <cell r="B236" t="str">
            <v/>
          </cell>
          <cell r="C236" t="str">
            <v>Aquaculture Technology</v>
          </cell>
          <cell r="D236" t="str">
            <v>CCC</v>
          </cell>
        </row>
        <row r="237">
          <cell r="A237" t="str">
            <v>0101050701</v>
          </cell>
          <cell r="B237" t="str">
            <v/>
          </cell>
          <cell r="C237" t="str">
            <v>Equine Assistant Management</v>
          </cell>
          <cell r="D237" t="str">
            <v>CCC</v>
          </cell>
        </row>
        <row r="238">
          <cell r="A238" t="str">
            <v>0101050703</v>
          </cell>
          <cell r="B238" t="str">
            <v/>
          </cell>
          <cell r="C238" t="str">
            <v>Equine Technician</v>
          </cell>
          <cell r="D238" t="str">
            <v>CCC</v>
          </cell>
        </row>
        <row r="239">
          <cell r="A239" t="str">
            <v>0101060503</v>
          </cell>
          <cell r="B239" t="str">
            <v/>
          </cell>
          <cell r="C239" t="str">
            <v>Landscape &amp; Horticulture Specialist</v>
          </cell>
          <cell r="D239" t="str">
            <v>CCC</v>
          </cell>
        </row>
        <row r="240">
          <cell r="A240" t="str">
            <v>0101060504</v>
          </cell>
          <cell r="B240" t="str">
            <v/>
          </cell>
          <cell r="C240" t="str">
            <v>Landscape &amp; Horticulture Professional</v>
          </cell>
          <cell r="D240" t="str">
            <v>CCC</v>
          </cell>
        </row>
        <row r="241">
          <cell r="A241" t="str">
            <v>0101060505</v>
          </cell>
          <cell r="B241" t="str">
            <v/>
          </cell>
          <cell r="C241" t="str">
            <v>Landscape &amp; Horticulture Technician</v>
          </cell>
          <cell r="D241" t="str">
            <v>CCC</v>
          </cell>
        </row>
        <row r="242">
          <cell r="A242" t="str">
            <v>0103060101</v>
          </cell>
          <cell r="B242" t="str">
            <v/>
          </cell>
          <cell r="C242" t="str">
            <v>Marine Mammal Behavior and Training</v>
          </cell>
          <cell r="D242" t="str">
            <v>CCC</v>
          </cell>
        </row>
        <row r="243">
          <cell r="A243" t="str">
            <v>0103060102</v>
          </cell>
          <cell r="B243" t="str">
            <v/>
          </cell>
          <cell r="C243" t="str">
            <v>Tropical Ornamental Mariculture Technician</v>
          </cell>
          <cell r="D243" t="str">
            <v>CCC</v>
          </cell>
        </row>
        <row r="244">
          <cell r="A244" t="str">
            <v>0249030401</v>
          </cell>
          <cell r="B244" t="str">
            <v/>
          </cell>
          <cell r="C244" t="str">
            <v>Professional Research Diving</v>
          </cell>
          <cell r="D244" t="str">
            <v>CCC</v>
          </cell>
        </row>
        <row r="245">
          <cell r="A245" t="str">
            <v>0249030402</v>
          </cell>
          <cell r="B245" t="str">
            <v/>
          </cell>
          <cell r="C245" t="str">
            <v>Diving Medical Technician</v>
          </cell>
          <cell r="D245" t="str">
            <v>CCC</v>
          </cell>
        </row>
        <row r="246">
          <cell r="A246" t="str">
            <v>0249030403</v>
          </cell>
          <cell r="B246" t="str">
            <v/>
          </cell>
          <cell r="C246" t="str">
            <v>Professional Dive Instructor</v>
          </cell>
          <cell r="D246" t="str">
            <v>CCC</v>
          </cell>
        </row>
        <row r="247">
          <cell r="A247" t="str">
            <v>0249030404</v>
          </cell>
          <cell r="B247" t="str">
            <v/>
          </cell>
          <cell r="C247" t="str">
            <v>Fundamentals of Professional Diving</v>
          </cell>
          <cell r="D247" t="str">
            <v>CCC</v>
          </cell>
        </row>
        <row r="248">
          <cell r="A248" t="str">
            <v>0249030405</v>
          </cell>
          <cell r="B248" t="str">
            <v/>
          </cell>
          <cell r="C248" t="str">
            <v>Introduction to Commercial Work/Diving</v>
          </cell>
          <cell r="D248" t="str">
            <v>CCC</v>
          </cell>
        </row>
        <row r="249">
          <cell r="A249" t="str">
            <v>0252070100</v>
          </cell>
          <cell r="B249" t="str">
            <v/>
          </cell>
          <cell r="C249" t="str">
            <v>Entrepreneurship</v>
          </cell>
          <cell r="D249" t="str">
            <v>CCC</v>
          </cell>
        </row>
        <row r="250">
          <cell r="A250" t="str">
            <v>0252070103</v>
          </cell>
          <cell r="B250" t="str">
            <v/>
          </cell>
          <cell r="C250" t="str">
            <v>Digital Marketing Strategy</v>
          </cell>
          <cell r="D250" t="str">
            <v>CCC</v>
          </cell>
        </row>
        <row r="251">
          <cell r="A251" t="str">
            <v>0252080102</v>
          </cell>
          <cell r="B251" t="str">
            <v/>
          </cell>
          <cell r="C251" t="str">
            <v>Financial Para-planner-Financial Services</v>
          </cell>
          <cell r="D251" t="str">
            <v>CCC</v>
          </cell>
        </row>
        <row r="252">
          <cell r="A252" t="str">
            <v>0252080103</v>
          </cell>
          <cell r="B252" t="str">
            <v/>
          </cell>
          <cell r="C252" t="str">
            <v>Mortgage Finance Management-Financial Services</v>
          </cell>
          <cell r="D252" t="str">
            <v>CCC</v>
          </cell>
        </row>
        <row r="253">
          <cell r="A253" t="str">
            <v>0252080105</v>
          </cell>
          <cell r="B253" t="str">
            <v/>
          </cell>
          <cell r="C253" t="str">
            <v>Mortgage Finance Specialist-Financial Services</v>
          </cell>
          <cell r="D253" t="str">
            <v>CCC</v>
          </cell>
        </row>
        <row r="254">
          <cell r="A254" t="str">
            <v>0252080301</v>
          </cell>
          <cell r="B254" t="str">
            <v/>
          </cell>
          <cell r="C254" t="str">
            <v>Banking Management-Financial Services</v>
          </cell>
          <cell r="D254" t="str">
            <v>CCC</v>
          </cell>
        </row>
        <row r="255">
          <cell r="A255" t="str">
            <v>0252080302</v>
          </cell>
          <cell r="B255" t="str">
            <v/>
          </cell>
          <cell r="C255" t="str">
            <v>Banking Operations-Financial Services</v>
          </cell>
          <cell r="D255" t="str">
            <v>CCC</v>
          </cell>
        </row>
        <row r="256">
          <cell r="A256" t="str">
            <v>0252080303</v>
          </cell>
          <cell r="B256" t="str">
            <v/>
          </cell>
          <cell r="C256" t="str">
            <v>Banking Specialist-Financial Services</v>
          </cell>
          <cell r="D256" t="str">
            <v>CCC</v>
          </cell>
        </row>
        <row r="257">
          <cell r="A257" t="str">
            <v>0252090102</v>
          </cell>
          <cell r="B257" t="str">
            <v/>
          </cell>
          <cell r="C257" t="str">
            <v>Cruise Line Operations</v>
          </cell>
          <cell r="D257" t="str">
            <v>CCC</v>
          </cell>
        </row>
        <row r="258">
          <cell r="A258" t="str">
            <v>0252090402</v>
          </cell>
          <cell r="B258" t="str">
            <v/>
          </cell>
          <cell r="C258" t="str">
            <v>Rooms Division Management</v>
          </cell>
          <cell r="D258" t="str">
            <v>CCC</v>
          </cell>
        </row>
        <row r="259">
          <cell r="A259" t="str">
            <v>0252090403</v>
          </cell>
          <cell r="B259" t="str">
            <v/>
          </cell>
          <cell r="C259" t="str">
            <v>Guest Services Specialist</v>
          </cell>
          <cell r="D259" t="str">
            <v>CCC</v>
          </cell>
        </row>
        <row r="260">
          <cell r="A260" t="str">
            <v>0252090405</v>
          </cell>
          <cell r="B260" t="str">
            <v/>
          </cell>
          <cell r="C260" t="str">
            <v>Rooms Division Specialist</v>
          </cell>
          <cell r="D260" t="str">
            <v>CCC</v>
          </cell>
        </row>
        <row r="261">
          <cell r="A261" t="str">
            <v>0252090406</v>
          </cell>
          <cell r="B261" t="str">
            <v/>
          </cell>
          <cell r="C261" t="str">
            <v>Rooms Division Operations</v>
          </cell>
          <cell r="D261" t="str">
            <v>CCC</v>
          </cell>
        </row>
        <row r="262">
          <cell r="A262" t="str">
            <v>0252090503</v>
          </cell>
          <cell r="B262" t="str">
            <v/>
          </cell>
          <cell r="C262" t="str">
            <v>Food and Beverage Management</v>
          </cell>
          <cell r="D262" t="str">
            <v>CCC</v>
          </cell>
        </row>
        <row r="263">
          <cell r="A263" t="str">
            <v>0252090507</v>
          </cell>
          <cell r="B263" t="str">
            <v/>
          </cell>
          <cell r="C263" t="str">
            <v>Food and Beverage Specialist</v>
          </cell>
          <cell r="D263" t="str">
            <v>CCC</v>
          </cell>
        </row>
        <row r="264">
          <cell r="A264" t="str">
            <v>0252090508</v>
          </cell>
          <cell r="B264" t="str">
            <v/>
          </cell>
          <cell r="C264" t="str">
            <v>Food and Beverage Operations</v>
          </cell>
          <cell r="D264" t="str">
            <v>CCC</v>
          </cell>
        </row>
        <row r="265">
          <cell r="A265" t="str">
            <v>0252090905</v>
          </cell>
          <cell r="B265" t="str">
            <v/>
          </cell>
          <cell r="C265" t="str">
            <v>Event Planning Management</v>
          </cell>
          <cell r="D265" t="str">
            <v>CCC</v>
          </cell>
        </row>
        <row r="266">
          <cell r="A266" t="str">
            <v>0252140111</v>
          </cell>
          <cell r="B266" t="str">
            <v/>
          </cell>
          <cell r="C266" t="str">
            <v>Marketing Operations</v>
          </cell>
          <cell r="D266" t="str">
            <v>CCC</v>
          </cell>
        </row>
        <row r="267">
          <cell r="A267" t="str">
            <v>0252140112</v>
          </cell>
          <cell r="B267" t="str">
            <v/>
          </cell>
          <cell r="C267" t="str">
            <v>Digital Marketing Management</v>
          </cell>
          <cell r="D267" t="str">
            <v>CCC</v>
          </cell>
        </row>
        <row r="268">
          <cell r="A268" t="str">
            <v>0312030102</v>
          </cell>
          <cell r="B268" t="str">
            <v/>
          </cell>
          <cell r="C268" t="str">
            <v>Florida Funeral Director</v>
          </cell>
          <cell r="D268" t="str">
            <v>CCC</v>
          </cell>
        </row>
        <row r="269">
          <cell r="A269" t="str">
            <v>0341010101</v>
          </cell>
          <cell r="B269" t="str">
            <v/>
          </cell>
          <cell r="C269" t="str">
            <v>Biotechnology Laboratory Specialist</v>
          </cell>
          <cell r="D269" t="str">
            <v>CCC</v>
          </cell>
        </row>
        <row r="270">
          <cell r="A270" t="str">
            <v>0351070102</v>
          </cell>
          <cell r="B270" t="str">
            <v/>
          </cell>
          <cell r="C270" t="str">
            <v>Health Care Services Specialist</v>
          </cell>
          <cell r="D270" t="str">
            <v>CCC</v>
          </cell>
        </row>
        <row r="271">
          <cell r="A271" t="str">
            <v>0351070711</v>
          </cell>
          <cell r="B271" t="str">
            <v/>
          </cell>
          <cell r="C271" t="str">
            <v>Healthcare Informatics Specialist</v>
          </cell>
          <cell r="D271" t="str">
            <v>CCC</v>
          </cell>
        </row>
        <row r="272">
          <cell r="A272" t="str">
            <v>0351070712</v>
          </cell>
          <cell r="B272" t="str">
            <v/>
          </cell>
          <cell r="C272" t="str">
            <v>Healthcare Informatics Specialist</v>
          </cell>
          <cell r="D272" t="str">
            <v>CCC</v>
          </cell>
        </row>
        <row r="273">
          <cell r="A273" t="str">
            <v>0351070714</v>
          </cell>
          <cell r="B273" t="str">
            <v/>
          </cell>
          <cell r="C273" t="str">
            <v>Medical Information Coder/Biller</v>
          </cell>
          <cell r="D273" t="str">
            <v>CCC</v>
          </cell>
        </row>
        <row r="274">
          <cell r="A274" t="str">
            <v>0351071901</v>
          </cell>
          <cell r="B274" t="str">
            <v/>
          </cell>
          <cell r="C274" t="str">
            <v>Clinical Research Coordinator</v>
          </cell>
          <cell r="D274" t="str">
            <v>CCC</v>
          </cell>
        </row>
        <row r="275">
          <cell r="A275" t="str">
            <v>0351080104</v>
          </cell>
          <cell r="B275" t="str">
            <v/>
          </cell>
          <cell r="C275" t="str">
            <v>Medical Assisting Specialist</v>
          </cell>
          <cell r="D275" t="str">
            <v>CCC</v>
          </cell>
        </row>
        <row r="276">
          <cell r="A276" t="str">
            <v>0351080801</v>
          </cell>
          <cell r="B276" t="str">
            <v/>
          </cell>
          <cell r="C276" t="str">
            <v>Veterinary Assisting</v>
          </cell>
          <cell r="D276" t="str">
            <v>CCC</v>
          </cell>
        </row>
        <row r="277">
          <cell r="A277" t="str">
            <v>0351090405</v>
          </cell>
          <cell r="B277" t="str">
            <v/>
          </cell>
          <cell r="C277" t="str">
            <v>Paramedic</v>
          </cell>
          <cell r="D277" t="str">
            <v>CCC</v>
          </cell>
        </row>
        <row r="278">
          <cell r="A278" t="str">
            <v>0351090415</v>
          </cell>
          <cell r="B278" t="str">
            <v/>
          </cell>
          <cell r="C278" t="str">
            <v>Emergency Medical Technician</v>
          </cell>
          <cell r="D278" t="str">
            <v>CCC</v>
          </cell>
        </row>
        <row r="279">
          <cell r="A279" t="str">
            <v>0351090503</v>
          </cell>
          <cell r="B279" t="str">
            <v/>
          </cell>
          <cell r="C279" t="str">
            <v>Nuclear Medicine Technology Specialist</v>
          </cell>
          <cell r="D279" t="str">
            <v>CCC</v>
          </cell>
        </row>
        <row r="280">
          <cell r="A280" t="str">
            <v>0351090703</v>
          </cell>
          <cell r="B280" t="str">
            <v/>
          </cell>
          <cell r="C280" t="str">
            <v>Radiation Therapy Specialist</v>
          </cell>
          <cell r="D280" t="str">
            <v>CCC</v>
          </cell>
        </row>
        <row r="281">
          <cell r="A281" t="str">
            <v>0351090903</v>
          </cell>
          <cell r="B281" t="str">
            <v/>
          </cell>
          <cell r="C281" t="str">
            <v>Central Sterile Processing Technologist</v>
          </cell>
          <cell r="D281" t="str">
            <v>CCC</v>
          </cell>
        </row>
        <row r="282">
          <cell r="A282" t="str">
            <v>0351090904</v>
          </cell>
          <cell r="B282" t="str">
            <v/>
          </cell>
          <cell r="C282" t="str">
            <v>Surgical Technology Specialist</v>
          </cell>
          <cell r="D282" t="str">
            <v>CCC</v>
          </cell>
        </row>
        <row r="283">
          <cell r="A283" t="str">
            <v>0351090908</v>
          </cell>
          <cell r="B283" t="str">
            <v/>
          </cell>
          <cell r="C283" t="str">
            <v>Surgical First Assistant</v>
          </cell>
          <cell r="D283" t="str">
            <v>CCC</v>
          </cell>
        </row>
        <row r="284">
          <cell r="A284" t="str">
            <v>0351091005</v>
          </cell>
          <cell r="B284" t="str">
            <v/>
          </cell>
          <cell r="C284" t="str">
            <v>Diagnostic Medical Sonography Specialist</v>
          </cell>
          <cell r="D284" t="str">
            <v>CCC</v>
          </cell>
        </row>
        <row r="285">
          <cell r="A285" t="str">
            <v>0351099902</v>
          </cell>
          <cell r="B285" t="str">
            <v/>
          </cell>
          <cell r="C285" t="str">
            <v>Endoscopic Technician</v>
          </cell>
          <cell r="D285" t="str">
            <v>CCC</v>
          </cell>
        </row>
        <row r="286">
          <cell r="A286" t="str">
            <v>0351100600</v>
          </cell>
          <cell r="B286" t="str">
            <v/>
          </cell>
          <cell r="C286" t="str">
            <v>Ophthalmic Laboratory Technician</v>
          </cell>
          <cell r="D286" t="str">
            <v>CCC</v>
          </cell>
        </row>
        <row r="287">
          <cell r="A287" t="str">
            <v>0351180302</v>
          </cell>
          <cell r="B287" t="str">
            <v/>
          </cell>
          <cell r="C287" t="str">
            <v>Eye Care Technician</v>
          </cell>
          <cell r="D287" t="str">
            <v>CCC</v>
          </cell>
        </row>
        <row r="288">
          <cell r="A288" t="str">
            <v>0351221100</v>
          </cell>
          <cell r="B288" t="str">
            <v/>
          </cell>
          <cell r="C288" t="str">
            <v>Health Navigator Specialist</v>
          </cell>
          <cell r="D288" t="str">
            <v>CCC</v>
          </cell>
        </row>
        <row r="289">
          <cell r="A289" t="str">
            <v>0413121000</v>
          </cell>
          <cell r="B289" t="str">
            <v/>
          </cell>
          <cell r="C289" t="str">
            <v>Early Childhood Inclusion Specialization</v>
          </cell>
          <cell r="D289" t="str">
            <v>CCC</v>
          </cell>
        </row>
        <row r="290">
          <cell r="A290" t="str">
            <v>0419070904</v>
          </cell>
          <cell r="B290" t="str">
            <v/>
          </cell>
          <cell r="C290" t="str">
            <v>Early Childhood Development Specialization</v>
          </cell>
          <cell r="D290" t="str">
            <v>CCC</v>
          </cell>
        </row>
        <row r="291">
          <cell r="A291" t="str">
            <v>0419070906</v>
          </cell>
          <cell r="B291" t="str">
            <v/>
          </cell>
          <cell r="C291" t="str">
            <v>Child Care Center Management Specialization</v>
          </cell>
          <cell r="D291" t="str">
            <v>CCC</v>
          </cell>
        </row>
        <row r="292">
          <cell r="A292" t="str">
            <v>0419070907</v>
          </cell>
          <cell r="B292" t="str">
            <v/>
          </cell>
          <cell r="C292" t="str">
            <v>Infant/Toddler Specialization</v>
          </cell>
          <cell r="D292" t="str">
            <v>CCC</v>
          </cell>
        </row>
        <row r="293">
          <cell r="A293" t="str">
            <v>0419070908</v>
          </cell>
          <cell r="B293" t="str">
            <v/>
          </cell>
          <cell r="C293" t="str">
            <v>Preschool Specialization</v>
          </cell>
          <cell r="D293" t="str">
            <v>CCC</v>
          </cell>
        </row>
        <row r="294">
          <cell r="A294" t="str">
            <v>0450040805</v>
          </cell>
          <cell r="B294" t="str">
            <v/>
          </cell>
          <cell r="C294" t="str">
            <v>Kitchen and Bath Specialization</v>
          </cell>
          <cell r="D294" t="str">
            <v>CCC</v>
          </cell>
        </row>
        <row r="295">
          <cell r="A295" t="str">
            <v>0450040807</v>
          </cell>
          <cell r="B295" t="str">
            <v/>
          </cell>
          <cell r="C295" t="str">
            <v>Home Staging Specialist</v>
          </cell>
          <cell r="D295" t="str">
            <v>CCC</v>
          </cell>
        </row>
        <row r="296">
          <cell r="A296" t="str">
            <v>0451159901</v>
          </cell>
          <cell r="B296" t="str">
            <v/>
          </cell>
          <cell r="C296" t="str">
            <v>Addiction Services</v>
          </cell>
          <cell r="D296" t="str">
            <v>CCC</v>
          </cell>
        </row>
        <row r="297">
          <cell r="A297" t="str">
            <v>0451159902</v>
          </cell>
          <cell r="B297" t="str">
            <v/>
          </cell>
          <cell r="C297" t="str">
            <v>Aging Services</v>
          </cell>
          <cell r="D297" t="str">
            <v>CCC</v>
          </cell>
        </row>
        <row r="298">
          <cell r="A298" t="str">
            <v>0451159903</v>
          </cell>
          <cell r="B298" t="str">
            <v/>
          </cell>
          <cell r="C298" t="str">
            <v>Community Health Worker</v>
          </cell>
          <cell r="D298" t="str">
            <v>CCC</v>
          </cell>
        </row>
        <row r="299">
          <cell r="A299" t="str">
            <v>0451159904</v>
          </cell>
          <cell r="B299" t="str">
            <v/>
          </cell>
          <cell r="C299" t="str">
            <v>Domestic Violence Services</v>
          </cell>
          <cell r="D299" t="str">
            <v>CCC</v>
          </cell>
        </row>
        <row r="300">
          <cell r="A300" t="str">
            <v>0451159905</v>
          </cell>
          <cell r="B300" t="str">
            <v/>
          </cell>
          <cell r="C300" t="str">
            <v>Human Services Generalist</v>
          </cell>
          <cell r="D300" t="str">
            <v>CCC</v>
          </cell>
        </row>
        <row r="301">
          <cell r="A301" t="str">
            <v>0451159906</v>
          </cell>
          <cell r="B301" t="str">
            <v/>
          </cell>
          <cell r="C301" t="str">
            <v>Youth Development Services</v>
          </cell>
          <cell r="D301" t="str">
            <v>CCC</v>
          </cell>
        </row>
        <row r="302">
          <cell r="A302" t="str">
            <v>0511010307</v>
          </cell>
          <cell r="B302" t="str">
            <v/>
          </cell>
          <cell r="C302" t="str">
            <v>Information Technology Administration</v>
          </cell>
          <cell r="D302" t="str">
            <v>CCC</v>
          </cell>
        </row>
        <row r="303">
          <cell r="A303" t="str">
            <v>0511010309</v>
          </cell>
          <cell r="B303" t="str">
            <v/>
          </cell>
          <cell r="C303" t="str">
            <v>Mobile Device Technology</v>
          </cell>
          <cell r="D303" t="str">
            <v>CCC</v>
          </cell>
        </row>
        <row r="304">
          <cell r="A304" t="str">
            <v>0511010311</v>
          </cell>
          <cell r="B304" t="str">
            <v/>
          </cell>
          <cell r="C304" t="str">
            <v>Information Technology Support Specialist</v>
          </cell>
          <cell r="D304" t="str">
            <v>CCC</v>
          </cell>
        </row>
        <row r="305">
          <cell r="A305" t="str">
            <v>0511010312</v>
          </cell>
          <cell r="B305" t="str">
            <v/>
          </cell>
          <cell r="C305" t="str">
            <v>Information Technology Analysis</v>
          </cell>
          <cell r="D305" t="str">
            <v>CCC</v>
          </cell>
        </row>
        <row r="306">
          <cell r="A306" t="str">
            <v>0511010313</v>
          </cell>
          <cell r="B306" t="str">
            <v/>
          </cell>
          <cell r="C306" t="str">
            <v>Help Desk Support Technician</v>
          </cell>
          <cell r="D306" t="str">
            <v>CCC</v>
          </cell>
        </row>
        <row r="307">
          <cell r="A307" t="str">
            <v>0511020103</v>
          </cell>
          <cell r="B307" t="str">
            <v/>
          </cell>
          <cell r="C307" t="str">
            <v>Computer Programming Specialist</v>
          </cell>
          <cell r="D307" t="str">
            <v>CCC</v>
          </cell>
        </row>
        <row r="308">
          <cell r="A308" t="str">
            <v>0511020110</v>
          </cell>
          <cell r="B308" t="str">
            <v/>
          </cell>
          <cell r="C308" t="str">
            <v>Internet of Things Applications</v>
          </cell>
          <cell r="D308" t="str">
            <v>CCC</v>
          </cell>
        </row>
        <row r="309">
          <cell r="A309" t="str">
            <v>0511020200</v>
          </cell>
          <cell r="B309" t="str">
            <v/>
          </cell>
          <cell r="C309" t="str">
            <v>Computer Programmer</v>
          </cell>
          <cell r="D309" t="str">
            <v>CCC</v>
          </cell>
        </row>
        <row r="310">
          <cell r="A310" t="str">
            <v>0511020307</v>
          </cell>
          <cell r="B310" t="str">
            <v/>
          </cell>
          <cell r="C310" t="str">
            <v>Oracle Certified Database Administrator</v>
          </cell>
          <cell r="D310" t="str">
            <v>CCC</v>
          </cell>
        </row>
        <row r="311">
          <cell r="A311" t="str">
            <v>0511020308</v>
          </cell>
          <cell r="B311" t="str">
            <v/>
          </cell>
          <cell r="C311" t="str">
            <v>Oracle Certified Database Developer</v>
          </cell>
          <cell r="D311" t="str">
            <v>CCC</v>
          </cell>
        </row>
        <row r="312">
          <cell r="A312" t="str">
            <v>0511020309</v>
          </cell>
          <cell r="B312" t="str">
            <v/>
          </cell>
          <cell r="C312" t="str">
            <v>Microsoft Certified Database Administrator Certificate</v>
          </cell>
          <cell r="D312" t="str">
            <v>CCC</v>
          </cell>
        </row>
        <row r="313">
          <cell r="A313" t="str">
            <v>0511080103</v>
          </cell>
          <cell r="B313" t="str">
            <v/>
          </cell>
          <cell r="C313" t="str">
            <v>Web Development Specialist</v>
          </cell>
          <cell r="D313" t="str">
            <v>CCC</v>
          </cell>
        </row>
        <row r="314">
          <cell r="A314" t="str">
            <v>0511100112</v>
          </cell>
          <cell r="B314" t="str">
            <v/>
          </cell>
          <cell r="C314" t="str">
            <v>Network Server Administration</v>
          </cell>
          <cell r="D314" t="str">
            <v>CCC</v>
          </cell>
        </row>
        <row r="315">
          <cell r="A315" t="str">
            <v>0511100113</v>
          </cell>
          <cell r="B315" t="str">
            <v/>
          </cell>
          <cell r="C315" t="str">
            <v>Network Enterprise Administration</v>
          </cell>
          <cell r="D315" t="str">
            <v>CCC</v>
          </cell>
        </row>
        <row r="316">
          <cell r="A316" t="str">
            <v>0511100114</v>
          </cell>
          <cell r="B316" t="str">
            <v/>
          </cell>
          <cell r="C316" t="str">
            <v>Network Infrastructure</v>
          </cell>
          <cell r="D316" t="str">
            <v>CCC</v>
          </cell>
        </row>
        <row r="317">
          <cell r="A317" t="str">
            <v>0511100115</v>
          </cell>
          <cell r="B317" t="str">
            <v/>
          </cell>
          <cell r="C317" t="str">
            <v>Advanced Network Infrastructure</v>
          </cell>
          <cell r="D317" t="str">
            <v>CCC</v>
          </cell>
        </row>
        <row r="318">
          <cell r="A318" t="str">
            <v>0511100116</v>
          </cell>
          <cell r="B318" t="str">
            <v/>
          </cell>
          <cell r="C318" t="str">
            <v>Network Virtualization</v>
          </cell>
          <cell r="D318" t="str">
            <v>CCC</v>
          </cell>
        </row>
        <row r="319">
          <cell r="A319" t="str">
            <v>0511100117</v>
          </cell>
          <cell r="B319" t="str">
            <v/>
          </cell>
          <cell r="C319" t="str">
            <v>Advanced Network Virtualization</v>
          </cell>
          <cell r="D319" t="str">
            <v>CCC</v>
          </cell>
        </row>
        <row r="320">
          <cell r="A320" t="str">
            <v>0511100118</v>
          </cell>
          <cell r="B320" t="str">
            <v/>
          </cell>
          <cell r="C320" t="str">
            <v>Network Security</v>
          </cell>
          <cell r="D320" t="str">
            <v>CCC</v>
          </cell>
        </row>
        <row r="321">
          <cell r="A321" t="str">
            <v>0511100119</v>
          </cell>
          <cell r="B321" t="str">
            <v/>
          </cell>
          <cell r="C321" t="str">
            <v>Digital Forensics</v>
          </cell>
          <cell r="D321" t="str">
            <v>CCC</v>
          </cell>
        </row>
        <row r="322">
          <cell r="A322" t="str">
            <v>0511100120</v>
          </cell>
          <cell r="B322" t="str">
            <v/>
          </cell>
          <cell r="C322" t="str">
            <v>IP Communications</v>
          </cell>
          <cell r="D322" t="str">
            <v>CCC</v>
          </cell>
        </row>
        <row r="323">
          <cell r="A323" t="str">
            <v>0511100121</v>
          </cell>
          <cell r="B323" t="str">
            <v/>
          </cell>
          <cell r="C323" t="str">
            <v>Network Support Technician</v>
          </cell>
          <cell r="D323" t="str">
            <v>CCC</v>
          </cell>
        </row>
        <row r="324">
          <cell r="A324" t="str">
            <v>0511100122</v>
          </cell>
          <cell r="B324" t="str">
            <v/>
          </cell>
          <cell r="C324" t="str">
            <v>Linux System Administrator</v>
          </cell>
          <cell r="D324" t="str">
            <v>CCC</v>
          </cell>
        </row>
        <row r="325">
          <cell r="A325" t="str">
            <v>0511100311</v>
          </cell>
          <cell r="B325" t="str">
            <v/>
          </cell>
          <cell r="C325" t="str">
            <v>Database &amp; E-Commerce Security</v>
          </cell>
          <cell r="D325" t="str">
            <v>CCC</v>
          </cell>
        </row>
        <row r="326">
          <cell r="A326" t="str">
            <v>0511100501</v>
          </cell>
          <cell r="B326" t="str">
            <v/>
          </cell>
          <cell r="C326" t="str">
            <v>Project Management Associate</v>
          </cell>
          <cell r="D326" t="str">
            <v>CCC</v>
          </cell>
        </row>
        <row r="327">
          <cell r="A327" t="str">
            <v>0511100502</v>
          </cell>
          <cell r="B327" t="str">
            <v/>
          </cell>
          <cell r="C327" t="str">
            <v>Technology Project Manager</v>
          </cell>
          <cell r="D327" t="str">
            <v>CCC</v>
          </cell>
        </row>
        <row r="328">
          <cell r="A328" t="str">
            <v>0545070213</v>
          </cell>
          <cell r="B328" t="str">
            <v/>
          </cell>
          <cell r="C328" t="str">
            <v>Geographic Information System</v>
          </cell>
          <cell r="D328" t="str">
            <v>CCC</v>
          </cell>
        </row>
        <row r="329">
          <cell r="A329" t="str">
            <v>0550041118</v>
          </cell>
          <cell r="B329" t="str">
            <v/>
          </cell>
          <cell r="C329" t="str">
            <v>Visual &amp; Augmented Reality Technologies</v>
          </cell>
          <cell r="D329" t="str">
            <v>CCC</v>
          </cell>
        </row>
        <row r="330">
          <cell r="A330" t="str">
            <v>0551071001</v>
          </cell>
          <cell r="B330" t="str">
            <v/>
          </cell>
          <cell r="C330" t="str">
            <v>Medical Office Specialist</v>
          </cell>
          <cell r="D330" t="str">
            <v>CCC</v>
          </cell>
        </row>
        <row r="331">
          <cell r="A331" t="str">
            <v>0551071605</v>
          </cell>
          <cell r="B331" t="str">
            <v/>
          </cell>
          <cell r="C331" t="str">
            <v>Medical Office Management</v>
          </cell>
          <cell r="D331" t="str">
            <v>CCC</v>
          </cell>
        </row>
        <row r="332">
          <cell r="A332" t="str">
            <v>0552020103</v>
          </cell>
          <cell r="B332" t="str">
            <v/>
          </cell>
          <cell r="C332" t="str">
            <v>Business Specialist</v>
          </cell>
          <cell r="D332" t="str">
            <v>CCC</v>
          </cell>
        </row>
        <row r="333">
          <cell r="A333" t="str">
            <v>0552020104</v>
          </cell>
          <cell r="B333" t="str">
            <v/>
          </cell>
          <cell r="C333" t="str">
            <v>Business Operations</v>
          </cell>
          <cell r="D333" t="str">
            <v>CCC</v>
          </cell>
        </row>
        <row r="334">
          <cell r="A334" t="str">
            <v>0552020105</v>
          </cell>
          <cell r="B334" t="str">
            <v/>
          </cell>
          <cell r="C334" t="str">
            <v>Human Resources Administrator</v>
          </cell>
          <cell r="D334" t="str">
            <v>CCC</v>
          </cell>
        </row>
        <row r="335">
          <cell r="A335" t="str">
            <v>0552020108</v>
          </cell>
          <cell r="B335" t="str">
            <v/>
          </cell>
          <cell r="C335" t="str">
            <v>Risk Management and Insurance Operations</v>
          </cell>
          <cell r="D335" t="str">
            <v>CCC</v>
          </cell>
        </row>
        <row r="336">
          <cell r="A336" t="str">
            <v>0552020109</v>
          </cell>
          <cell r="B336" t="str">
            <v/>
          </cell>
          <cell r="C336" t="str">
            <v>Risk Management and Insurance Management</v>
          </cell>
          <cell r="D336" t="str">
            <v>CCC</v>
          </cell>
        </row>
        <row r="337">
          <cell r="A337" t="str">
            <v>0552020113</v>
          </cell>
          <cell r="B337" t="str">
            <v/>
          </cell>
          <cell r="C337" t="str">
            <v>Real Estate Specialist</v>
          </cell>
          <cell r="D337" t="str">
            <v>CCC</v>
          </cell>
        </row>
        <row r="338">
          <cell r="A338" t="str">
            <v>0552020401</v>
          </cell>
          <cell r="B338" t="str">
            <v/>
          </cell>
          <cell r="C338" t="str">
            <v>Office Management</v>
          </cell>
          <cell r="D338" t="str">
            <v>CCC</v>
          </cell>
        </row>
        <row r="339">
          <cell r="A339" t="str">
            <v>0552020403</v>
          </cell>
          <cell r="B339" t="str">
            <v/>
          </cell>
          <cell r="C339" t="str">
            <v>Office Support</v>
          </cell>
          <cell r="D339" t="str">
            <v>CCC</v>
          </cell>
        </row>
        <row r="340">
          <cell r="A340" t="str">
            <v>0552020404</v>
          </cell>
          <cell r="B340" t="str">
            <v/>
          </cell>
          <cell r="C340" t="str">
            <v>Legal Office Management</v>
          </cell>
          <cell r="D340" t="str">
            <v>CCC</v>
          </cell>
        </row>
        <row r="341">
          <cell r="A341" t="str">
            <v>0552030203</v>
          </cell>
          <cell r="B341" t="str">
            <v/>
          </cell>
          <cell r="C341" t="str">
            <v>Accounting Technology Operations</v>
          </cell>
          <cell r="D341" t="str">
            <v>CCC</v>
          </cell>
        </row>
        <row r="342">
          <cell r="A342" t="str">
            <v>0552030204</v>
          </cell>
          <cell r="B342" t="str">
            <v/>
          </cell>
          <cell r="C342" t="str">
            <v>Accounting Technology Specialist</v>
          </cell>
          <cell r="D342" t="str">
            <v>CCC</v>
          </cell>
        </row>
        <row r="343">
          <cell r="A343" t="str">
            <v>0552030205</v>
          </cell>
          <cell r="B343" t="str">
            <v/>
          </cell>
          <cell r="C343" t="str">
            <v>Accounting Technology Management</v>
          </cell>
          <cell r="D343" t="str">
            <v>CCC</v>
          </cell>
        </row>
        <row r="344">
          <cell r="A344" t="str">
            <v>0552040704</v>
          </cell>
          <cell r="B344" t="str">
            <v/>
          </cell>
          <cell r="C344" t="str">
            <v>Office Specialist</v>
          </cell>
          <cell r="D344" t="str">
            <v>CCC</v>
          </cell>
        </row>
        <row r="345">
          <cell r="A345" t="str">
            <v>0552070101</v>
          </cell>
          <cell r="B345" t="str">
            <v/>
          </cell>
          <cell r="C345" t="str">
            <v>Business Management</v>
          </cell>
          <cell r="D345" t="str">
            <v>CCC</v>
          </cell>
        </row>
        <row r="346">
          <cell r="A346" t="str">
            <v>0552070306</v>
          </cell>
          <cell r="B346" t="str">
            <v/>
          </cell>
          <cell r="C346" t="str">
            <v>Business Development and Entrepreneurship</v>
          </cell>
          <cell r="D346" t="str">
            <v>CCC</v>
          </cell>
        </row>
        <row r="347">
          <cell r="A347" t="str">
            <v>0552070308</v>
          </cell>
          <cell r="B347" t="str">
            <v/>
          </cell>
          <cell r="C347" t="str">
            <v>Business Entrepreneurship</v>
          </cell>
          <cell r="D347" t="str">
            <v>CCC</v>
          </cell>
        </row>
        <row r="348">
          <cell r="A348" t="str">
            <v>0552070309</v>
          </cell>
          <cell r="B348" t="str">
            <v/>
          </cell>
          <cell r="C348" t="str">
            <v>Entrepreneurship Operations</v>
          </cell>
          <cell r="D348" t="str">
            <v>CCC</v>
          </cell>
        </row>
        <row r="349">
          <cell r="A349" t="str">
            <v>0552120101</v>
          </cell>
          <cell r="B349" t="str">
            <v/>
          </cell>
          <cell r="C349" t="str">
            <v>E-Business Technical Certificate</v>
          </cell>
          <cell r="D349" t="str">
            <v>CCC</v>
          </cell>
        </row>
        <row r="350">
          <cell r="A350" t="str">
            <v>0552120102</v>
          </cell>
          <cell r="B350" t="str">
            <v/>
          </cell>
          <cell r="C350" t="str">
            <v>E-Business Security Technical Certificate</v>
          </cell>
          <cell r="D350" t="str">
            <v>CCC</v>
          </cell>
        </row>
        <row r="351">
          <cell r="A351" t="str">
            <v>0552120103</v>
          </cell>
          <cell r="B351" t="str">
            <v/>
          </cell>
          <cell r="C351" t="str">
            <v>E-Business Software Technical Certificate</v>
          </cell>
          <cell r="D351" t="str">
            <v>CCC</v>
          </cell>
        </row>
        <row r="352">
          <cell r="A352" t="str">
            <v>0552120104</v>
          </cell>
          <cell r="B352" t="str">
            <v/>
          </cell>
          <cell r="C352" t="str">
            <v>E-Business Technology Technical Certificate</v>
          </cell>
          <cell r="D352" t="str">
            <v>CCC</v>
          </cell>
        </row>
        <row r="353">
          <cell r="A353" t="str">
            <v>0552120105</v>
          </cell>
          <cell r="B353" t="str">
            <v/>
          </cell>
          <cell r="C353" t="str">
            <v>E-Business Ventures Technical Certificate</v>
          </cell>
          <cell r="D353" t="str">
            <v>CCC</v>
          </cell>
        </row>
        <row r="354">
          <cell r="A354" t="str">
            <v>0552130101</v>
          </cell>
          <cell r="B354" t="str">
            <v/>
          </cell>
          <cell r="C354" t="str">
            <v>Business Intelligence Professional</v>
          </cell>
          <cell r="D354" t="str">
            <v>CCC</v>
          </cell>
        </row>
        <row r="355">
          <cell r="A355" t="str">
            <v>0609040205</v>
          </cell>
          <cell r="B355" t="str">
            <v/>
          </cell>
          <cell r="C355" t="str">
            <v>Television System Support</v>
          </cell>
          <cell r="D355" t="str">
            <v>CCC</v>
          </cell>
        </row>
        <row r="356">
          <cell r="A356" t="str">
            <v>0609040217</v>
          </cell>
          <cell r="B356" t="str">
            <v/>
          </cell>
          <cell r="C356" t="str">
            <v>Video Editing &amp; Post Production</v>
          </cell>
          <cell r="D356" t="str">
            <v>CCC</v>
          </cell>
        </row>
        <row r="357">
          <cell r="A357" t="str">
            <v>0609049902</v>
          </cell>
          <cell r="B357" t="str">
            <v/>
          </cell>
          <cell r="C357" t="str">
            <v>Communication Leadership</v>
          </cell>
          <cell r="D357" t="str">
            <v>CCC</v>
          </cell>
        </row>
        <row r="358">
          <cell r="A358" t="str">
            <v>0609070209</v>
          </cell>
          <cell r="B358" t="str">
            <v/>
          </cell>
          <cell r="C358" t="str">
            <v>Digital Media/Multimedia Authoring</v>
          </cell>
          <cell r="D358" t="str">
            <v>CCC</v>
          </cell>
        </row>
        <row r="359">
          <cell r="A359" t="str">
            <v>0609070210</v>
          </cell>
          <cell r="B359" t="str">
            <v/>
          </cell>
          <cell r="C359" t="str">
            <v>Digital Media/Multimedia Video Production</v>
          </cell>
          <cell r="D359" t="str">
            <v>CCC</v>
          </cell>
        </row>
        <row r="360">
          <cell r="A360" t="str">
            <v>0609070211</v>
          </cell>
          <cell r="B360" t="str">
            <v/>
          </cell>
          <cell r="C360" t="str">
            <v>Digital Media/Multimedia Instructional Technology</v>
          </cell>
          <cell r="D360" t="str">
            <v>CCC</v>
          </cell>
        </row>
        <row r="361">
          <cell r="A361" t="str">
            <v>0609070219</v>
          </cell>
          <cell r="B361" t="str">
            <v/>
          </cell>
          <cell r="C361" t="str">
            <v>Digital Media/Multimedia Presentation</v>
          </cell>
          <cell r="D361" t="str">
            <v>CCC</v>
          </cell>
        </row>
        <row r="362">
          <cell r="A362" t="str">
            <v>0610010507</v>
          </cell>
          <cell r="B362" t="str">
            <v/>
          </cell>
          <cell r="C362" t="str">
            <v>Digital Media/Multimedia Production</v>
          </cell>
          <cell r="D362" t="str">
            <v>CCC</v>
          </cell>
        </row>
        <row r="363">
          <cell r="A363" t="str">
            <v>0610010513</v>
          </cell>
          <cell r="B363" t="str">
            <v/>
          </cell>
          <cell r="C363" t="str">
            <v>Television Studio Production</v>
          </cell>
          <cell r="D363" t="str">
            <v>CCC</v>
          </cell>
        </row>
        <row r="364">
          <cell r="A364" t="str">
            <v>0610020216</v>
          </cell>
          <cell r="B364" t="str">
            <v/>
          </cell>
          <cell r="C364" t="str">
            <v>Broadcast Production</v>
          </cell>
          <cell r="D364" t="str">
            <v>CCC</v>
          </cell>
        </row>
        <row r="365">
          <cell r="A365" t="str">
            <v>0610030414</v>
          </cell>
          <cell r="B365" t="str">
            <v/>
          </cell>
          <cell r="C365" t="str">
            <v>Digital Video Fundamentals</v>
          </cell>
          <cell r="D365" t="str">
            <v>CCC</v>
          </cell>
        </row>
        <row r="366">
          <cell r="A366" t="str">
            <v>0611050101</v>
          </cell>
          <cell r="B366" t="str">
            <v/>
          </cell>
          <cell r="C366" t="str">
            <v>Computer Information Data Specialist</v>
          </cell>
          <cell r="D366" t="str">
            <v>CCC</v>
          </cell>
        </row>
        <row r="367">
          <cell r="A367" t="str">
            <v>0611080302</v>
          </cell>
          <cell r="B367" t="str">
            <v/>
          </cell>
          <cell r="C367" t="str">
            <v>Graphic Design Support</v>
          </cell>
          <cell r="D367" t="str">
            <v>CCC</v>
          </cell>
        </row>
        <row r="368">
          <cell r="A368" t="str">
            <v>0611080303</v>
          </cell>
          <cell r="B368" t="str">
            <v/>
          </cell>
          <cell r="C368" t="str">
            <v>Graphic Design Production</v>
          </cell>
          <cell r="D368" t="str">
            <v>CCC</v>
          </cell>
        </row>
        <row r="369">
          <cell r="A369" t="str">
            <v>0611080304</v>
          </cell>
          <cell r="B369" t="str">
            <v/>
          </cell>
          <cell r="C369" t="str">
            <v>Interactive Media Production</v>
          </cell>
          <cell r="D369" t="str">
            <v>CCC</v>
          </cell>
        </row>
        <row r="370">
          <cell r="A370" t="str">
            <v>0611090104</v>
          </cell>
          <cell r="B370" t="str">
            <v/>
          </cell>
          <cell r="C370" t="str">
            <v>Network Systems Developer</v>
          </cell>
          <cell r="D370" t="str">
            <v>CCC</v>
          </cell>
        </row>
        <row r="371">
          <cell r="A371" t="str">
            <v>0611100206</v>
          </cell>
          <cell r="B371" t="str">
            <v/>
          </cell>
          <cell r="C371" t="str">
            <v>Network Communications (LAN)</v>
          </cell>
          <cell r="D371" t="str">
            <v>CCC</v>
          </cell>
        </row>
        <row r="372">
          <cell r="A372" t="str">
            <v>0611100207</v>
          </cell>
          <cell r="B372" t="str">
            <v/>
          </cell>
          <cell r="C372" t="str">
            <v>Network Communications (WAN)</v>
          </cell>
          <cell r="D372" t="str">
            <v>CCC</v>
          </cell>
        </row>
        <row r="373">
          <cell r="A373" t="str">
            <v>0612050102</v>
          </cell>
          <cell r="B373" t="str">
            <v/>
          </cell>
          <cell r="C373" t="str">
            <v>Baking &amp; Pastry Arts</v>
          </cell>
          <cell r="D373" t="str">
            <v>CCC</v>
          </cell>
        </row>
        <row r="374">
          <cell r="A374" t="str">
            <v>0612050104</v>
          </cell>
          <cell r="B374" t="str">
            <v/>
          </cell>
          <cell r="C374" t="str">
            <v>Pastry Chef Assistant</v>
          </cell>
          <cell r="D374" t="str">
            <v>CCC</v>
          </cell>
        </row>
        <row r="375">
          <cell r="A375" t="str">
            <v>0612050105</v>
          </cell>
          <cell r="B375" t="str">
            <v/>
          </cell>
          <cell r="C375" t="str">
            <v>Baking and Pastry Specialist</v>
          </cell>
          <cell r="D375" t="str">
            <v>CCC</v>
          </cell>
        </row>
        <row r="376">
          <cell r="A376" t="str">
            <v>0612050301</v>
          </cell>
          <cell r="B376" t="str">
            <v/>
          </cell>
          <cell r="C376" t="str">
            <v>Culinary Arts</v>
          </cell>
          <cell r="D376" t="str">
            <v>CCC</v>
          </cell>
        </row>
        <row r="377">
          <cell r="A377" t="str">
            <v>0612050302</v>
          </cell>
          <cell r="B377" t="str">
            <v/>
          </cell>
          <cell r="C377" t="str">
            <v>Chefs Apprentice</v>
          </cell>
          <cell r="D377" t="str">
            <v>CCC</v>
          </cell>
        </row>
        <row r="378">
          <cell r="A378" t="str">
            <v>0612050401</v>
          </cell>
          <cell r="B378" t="str">
            <v/>
          </cell>
          <cell r="C378" t="str">
            <v>Culinary Arts Management Operations</v>
          </cell>
          <cell r="D378" t="str">
            <v>CCC</v>
          </cell>
        </row>
        <row r="379">
          <cell r="A379" t="str">
            <v>0615000007</v>
          </cell>
          <cell r="B379" t="str">
            <v/>
          </cell>
          <cell r="C379" t="str">
            <v>Engineering Technology Support Specialist</v>
          </cell>
          <cell r="D379" t="str">
            <v>CCC</v>
          </cell>
        </row>
        <row r="380">
          <cell r="A380" t="str">
            <v>0615000009</v>
          </cell>
          <cell r="B380" t="str">
            <v/>
          </cell>
          <cell r="C380" t="str">
            <v>Digital Manufacturing Specialist</v>
          </cell>
          <cell r="D380" t="str">
            <v>CCC</v>
          </cell>
        </row>
        <row r="381">
          <cell r="A381" t="str">
            <v>0615000012</v>
          </cell>
          <cell r="B381" t="str">
            <v/>
          </cell>
          <cell r="C381" t="str">
            <v>Rapid Prototyping Specialist</v>
          </cell>
          <cell r="D381" t="str">
            <v>CCC</v>
          </cell>
        </row>
        <row r="382">
          <cell r="A382" t="str">
            <v>0615000013</v>
          </cell>
          <cell r="B382" t="str">
            <v/>
          </cell>
          <cell r="C382" t="str">
            <v>Mechatronics</v>
          </cell>
          <cell r="D382" t="str">
            <v>CCC</v>
          </cell>
        </row>
        <row r="383">
          <cell r="A383" t="str">
            <v>0615000015</v>
          </cell>
          <cell r="B383" t="str">
            <v/>
          </cell>
          <cell r="C383" t="str">
            <v>CNC Machinist Operator/Programmer</v>
          </cell>
          <cell r="D383" t="str">
            <v>CCC</v>
          </cell>
        </row>
        <row r="384">
          <cell r="A384" t="str">
            <v>0615030309</v>
          </cell>
          <cell r="B384" t="str">
            <v/>
          </cell>
          <cell r="C384" t="str">
            <v>Electronics Technician</v>
          </cell>
          <cell r="D384" t="str">
            <v>CCC</v>
          </cell>
        </row>
        <row r="385">
          <cell r="A385" t="str">
            <v>0615030310</v>
          </cell>
          <cell r="B385" t="str">
            <v/>
          </cell>
          <cell r="C385" t="str">
            <v>Basic Electronics Technician</v>
          </cell>
          <cell r="D385" t="str">
            <v>CCC</v>
          </cell>
        </row>
        <row r="386">
          <cell r="A386" t="str">
            <v>0615030313</v>
          </cell>
          <cell r="B386" t="str">
            <v/>
          </cell>
          <cell r="C386" t="str">
            <v>Electronics Aide</v>
          </cell>
          <cell r="D386" t="str">
            <v>CCC</v>
          </cell>
        </row>
        <row r="387">
          <cell r="A387" t="str">
            <v>0615030411</v>
          </cell>
          <cell r="B387" t="str">
            <v/>
          </cell>
          <cell r="C387" t="str">
            <v>Laser and Photonics Technician</v>
          </cell>
          <cell r="D387" t="str">
            <v>CCC</v>
          </cell>
        </row>
        <row r="388">
          <cell r="A388" t="str">
            <v>0615030508</v>
          </cell>
          <cell r="B388" t="str">
            <v/>
          </cell>
          <cell r="C388" t="str">
            <v>Wireless Communications</v>
          </cell>
          <cell r="D388" t="str">
            <v>CCC</v>
          </cell>
        </row>
        <row r="389">
          <cell r="A389" t="str">
            <v>0615040107</v>
          </cell>
          <cell r="B389" t="str">
            <v/>
          </cell>
          <cell r="C389" t="str">
            <v>Medical Equipment Repair</v>
          </cell>
          <cell r="D389" t="str">
            <v>CCC</v>
          </cell>
        </row>
        <row r="390">
          <cell r="A390" t="str">
            <v>0615040108</v>
          </cell>
          <cell r="B390" t="str">
            <v/>
          </cell>
          <cell r="C390" t="str">
            <v>Medical Device Design and Manufacturing</v>
          </cell>
          <cell r="D390" t="str">
            <v>CCC</v>
          </cell>
        </row>
        <row r="391">
          <cell r="A391" t="str">
            <v>0615040514</v>
          </cell>
          <cell r="B391" t="str">
            <v/>
          </cell>
          <cell r="C391" t="str">
            <v>Robotics and Simulation Technician</v>
          </cell>
          <cell r="D391" t="str">
            <v>CCC</v>
          </cell>
        </row>
        <row r="392">
          <cell r="A392" t="str">
            <v>0615040601</v>
          </cell>
          <cell r="B392" t="str">
            <v/>
          </cell>
          <cell r="C392" t="str">
            <v>Automation</v>
          </cell>
          <cell r="D392" t="str">
            <v>CCC</v>
          </cell>
        </row>
        <row r="393">
          <cell r="A393" t="str">
            <v>0615050101</v>
          </cell>
          <cell r="B393" t="str">
            <v/>
          </cell>
          <cell r="C393" t="str">
            <v>Residential Air Conditioning, Refrigeration &amp; Heating Systems Assistant</v>
          </cell>
          <cell r="D393" t="str">
            <v>CCC</v>
          </cell>
        </row>
        <row r="394">
          <cell r="A394" t="str">
            <v>0615050102</v>
          </cell>
          <cell r="B394" t="str">
            <v/>
          </cell>
          <cell r="C394" t="str">
            <v>Residential Air Conditioning, Refrigeration &amp; Heating Systems Technician</v>
          </cell>
          <cell r="D394" t="str">
            <v>CCC</v>
          </cell>
        </row>
        <row r="395">
          <cell r="A395" t="str">
            <v>0615050303</v>
          </cell>
          <cell r="B395" t="str">
            <v/>
          </cell>
          <cell r="C395" t="str">
            <v>Alternative Energy Systems Specialist</v>
          </cell>
          <cell r="D395" t="str">
            <v>CCC</v>
          </cell>
        </row>
        <row r="396">
          <cell r="A396" t="str">
            <v>0615050304</v>
          </cell>
          <cell r="B396" t="str">
            <v/>
          </cell>
          <cell r="C396" t="str">
            <v>Alternative Energy Engineering Technology</v>
          </cell>
          <cell r="D396" t="str">
            <v>CCC</v>
          </cell>
        </row>
        <row r="397">
          <cell r="A397" t="str">
            <v>0615050517</v>
          </cell>
          <cell r="B397" t="str">
            <v/>
          </cell>
          <cell r="C397" t="str">
            <v>Solar Energy Technician</v>
          </cell>
          <cell r="D397" t="str">
            <v>CCC</v>
          </cell>
        </row>
        <row r="398">
          <cell r="A398" t="str">
            <v>0615061203</v>
          </cell>
          <cell r="B398" t="str">
            <v/>
          </cell>
          <cell r="C398" t="str">
            <v>Applied Technology Specialist</v>
          </cell>
          <cell r="D398" t="str">
            <v>CCC</v>
          </cell>
        </row>
        <row r="399">
          <cell r="A399" t="str">
            <v>0615061302</v>
          </cell>
          <cell r="B399" t="str">
            <v/>
          </cell>
          <cell r="C399" t="str">
            <v>Lean Manufacturing</v>
          </cell>
          <cell r="D399" t="str">
            <v>CCC</v>
          </cell>
        </row>
        <row r="400">
          <cell r="A400" t="str">
            <v>0615061303</v>
          </cell>
          <cell r="B400" t="str">
            <v/>
          </cell>
          <cell r="C400" t="str">
            <v>Pneumatics, Hydraulics &amp; Motors for Manufacturing</v>
          </cell>
          <cell r="D400" t="str">
            <v>CCC</v>
          </cell>
        </row>
        <row r="401">
          <cell r="A401" t="str">
            <v>0615070202</v>
          </cell>
          <cell r="B401" t="str">
            <v/>
          </cell>
          <cell r="C401" t="str">
            <v>Six Sigma Black Belt Certificate</v>
          </cell>
          <cell r="D401" t="str">
            <v>CCC</v>
          </cell>
        </row>
        <row r="402">
          <cell r="A402" t="str">
            <v>0615070203</v>
          </cell>
          <cell r="B402" t="str">
            <v/>
          </cell>
          <cell r="C402" t="str">
            <v>Lean Six Sigma Green Belt Certificate</v>
          </cell>
          <cell r="D402" t="str">
            <v>CCC</v>
          </cell>
        </row>
        <row r="403">
          <cell r="A403" t="str">
            <v>0615080102</v>
          </cell>
          <cell r="B403" t="str">
            <v/>
          </cell>
          <cell r="C403" t="str">
            <v>Structural Assembly Technician</v>
          </cell>
          <cell r="D403" t="str">
            <v>CCC</v>
          </cell>
        </row>
        <row r="404">
          <cell r="A404" t="str">
            <v>0615080103</v>
          </cell>
          <cell r="B404" t="str">
            <v/>
          </cell>
          <cell r="C404" t="str">
            <v>Aerospace Technician</v>
          </cell>
          <cell r="D404" t="str">
            <v>CCC</v>
          </cell>
        </row>
        <row r="405">
          <cell r="A405" t="str">
            <v>0615080301</v>
          </cell>
          <cell r="B405" t="str">
            <v/>
          </cell>
          <cell r="C405" t="str">
            <v>Automotive Service Technician</v>
          </cell>
          <cell r="D405" t="str">
            <v>CCC</v>
          </cell>
        </row>
        <row r="406">
          <cell r="A406" t="str">
            <v>0615080302</v>
          </cell>
          <cell r="B406" t="str">
            <v/>
          </cell>
          <cell r="C406" t="str">
            <v>General Automotive Technician</v>
          </cell>
          <cell r="D406" t="str">
            <v>CCC</v>
          </cell>
        </row>
        <row r="407">
          <cell r="A407" t="str">
            <v>0615080501</v>
          </cell>
          <cell r="B407" t="str">
            <v/>
          </cell>
          <cell r="C407" t="str">
            <v>CNC Composite Fabricator/Programmer</v>
          </cell>
          <cell r="D407" t="str">
            <v>CCC</v>
          </cell>
        </row>
        <row r="408">
          <cell r="A408" t="str">
            <v>0615080503</v>
          </cell>
          <cell r="B408" t="str">
            <v/>
          </cell>
          <cell r="C408" t="str">
            <v>Mechanical Designer and Programmer</v>
          </cell>
          <cell r="D408" t="str">
            <v>CCC</v>
          </cell>
        </row>
        <row r="409">
          <cell r="A409" t="str">
            <v>0615100103</v>
          </cell>
          <cell r="B409" t="str">
            <v/>
          </cell>
          <cell r="C409" t="str">
            <v>Building Construction Specialist</v>
          </cell>
          <cell r="D409" t="str">
            <v>CCC</v>
          </cell>
        </row>
        <row r="410">
          <cell r="A410" t="str">
            <v>0615130101</v>
          </cell>
          <cell r="B410" t="str">
            <v/>
          </cell>
          <cell r="C410" t="str">
            <v>Advanced Computer-Aided Design Technical Certificate</v>
          </cell>
          <cell r="D410" t="str">
            <v>CCC</v>
          </cell>
        </row>
        <row r="411">
          <cell r="A411" t="str">
            <v>0615130204</v>
          </cell>
          <cell r="B411" t="str">
            <v/>
          </cell>
          <cell r="C411" t="str">
            <v>Computer-Aided Design Technical Certificate</v>
          </cell>
          <cell r="D411" t="str">
            <v>CCC</v>
          </cell>
        </row>
        <row r="412">
          <cell r="A412" t="str">
            <v>0615130304</v>
          </cell>
          <cell r="B412" t="str">
            <v/>
          </cell>
          <cell r="C412" t="str">
            <v>Computer-Aided Design and Drafting</v>
          </cell>
          <cell r="D412" t="str">
            <v>CCC</v>
          </cell>
        </row>
        <row r="413">
          <cell r="A413" t="str">
            <v>0626120101</v>
          </cell>
          <cell r="B413" t="str">
            <v/>
          </cell>
          <cell r="C413" t="str">
            <v>Biotechnology Specialist</v>
          </cell>
          <cell r="D413" t="str">
            <v>CCC</v>
          </cell>
        </row>
        <row r="414">
          <cell r="A414" t="str">
            <v>0630330106</v>
          </cell>
          <cell r="B414" t="str">
            <v/>
          </cell>
          <cell r="C414" t="str">
            <v>Sustainable Design</v>
          </cell>
          <cell r="D414" t="str">
            <v>CCC</v>
          </cell>
        </row>
        <row r="415">
          <cell r="A415" t="str">
            <v>0641010105</v>
          </cell>
          <cell r="B415" t="str">
            <v/>
          </cell>
          <cell r="C415" t="str">
            <v>Medical Quality Systems</v>
          </cell>
          <cell r="D415" t="str">
            <v>CCC</v>
          </cell>
        </row>
        <row r="416">
          <cell r="A416" t="str">
            <v>0641030101</v>
          </cell>
          <cell r="B416" t="str">
            <v/>
          </cell>
          <cell r="C416" t="str">
            <v>Chemical Laboratory Specialist</v>
          </cell>
          <cell r="D416" t="str">
            <v>CCC</v>
          </cell>
        </row>
        <row r="417">
          <cell r="A417" t="str">
            <v>0641030102</v>
          </cell>
          <cell r="B417" t="str">
            <v/>
          </cell>
          <cell r="C417" t="str">
            <v>Scientific Workplace Preparation</v>
          </cell>
          <cell r="D417" t="str">
            <v>CCC</v>
          </cell>
        </row>
        <row r="418">
          <cell r="A418" t="str">
            <v>0646030103</v>
          </cell>
          <cell r="B418" t="str">
            <v/>
          </cell>
          <cell r="C418" t="str">
            <v>Electrical Utility Lineworker Basic</v>
          </cell>
          <cell r="D418" t="str">
            <v>CCC</v>
          </cell>
        </row>
        <row r="419">
          <cell r="A419" t="str">
            <v>0646030105</v>
          </cell>
          <cell r="B419" t="str">
            <v/>
          </cell>
          <cell r="C419" t="str">
            <v>Electrical Utility Lineworker Fundamentals</v>
          </cell>
          <cell r="D419" t="str">
            <v>CCC</v>
          </cell>
        </row>
        <row r="420">
          <cell r="A420" t="str">
            <v>0646030301</v>
          </cell>
          <cell r="B420" t="str">
            <v/>
          </cell>
          <cell r="C420" t="str">
            <v>Electrical Utility Lineworker Advanced</v>
          </cell>
          <cell r="D420" t="str">
            <v>CCC</v>
          </cell>
        </row>
        <row r="421">
          <cell r="A421" t="str">
            <v>0647010304</v>
          </cell>
          <cell r="B421" t="str">
            <v/>
          </cell>
          <cell r="C421" t="str">
            <v>Cable Installation</v>
          </cell>
          <cell r="D421" t="str">
            <v>CCC</v>
          </cell>
        </row>
        <row r="422">
          <cell r="A422" t="str">
            <v>0647010406</v>
          </cell>
          <cell r="B422" t="str">
            <v/>
          </cell>
          <cell r="C422" t="str">
            <v>Microcomputer Repairer/Installer</v>
          </cell>
          <cell r="D422" t="str">
            <v>CCC</v>
          </cell>
        </row>
        <row r="423">
          <cell r="A423" t="str">
            <v>0647060418</v>
          </cell>
          <cell r="B423" t="str">
            <v/>
          </cell>
          <cell r="C423" t="str">
            <v>Dealer Line Technician</v>
          </cell>
          <cell r="D423" t="str">
            <v>CCC</v>
          </cell>
        </row>
        <row r="424">
          <cell r="A424" t="str">
            <v>0647060419</v>
          </cell>
          <cell r="B424" t="str">
            <v/>
          </cell>
          <cell r="C424" t="str">
            <v>Dealer Service Technician</v>
          </cell>
          <cell r="D424" t="str">
            <v>CCC</v>
          </cell>
        </row>
        <row r="425">
          <cell r="A425" t="str">
            <v>0647060505</v>
          </cell>
          <cell r="B425" t="str">
            <v/>
          </cell>
          <cell r="C425" t="str">
            <v>Marine Propulsion Technician</v>
          </cell>
          <cell r="D425" t="str">
            <v>CCC</v>
          </cell>
        </row>
        <row r="426">
          <cell r="A426" t="str">
            <v>0647060506</v>
          </cell>
          <cell r="B426" t="str">
            <v/>
          </cell>
          <cell r="C426" t="str">
            <v>Marine Electrician</v>
          </cell>
          <cell r="D426" t="str">
            <v>CCC</v>
          </cell>
        </row>
        <row r="427">
          <cell r="A427" t="str">
            <v>0647060512</v>
          </cell>
          <cell r="B427" t="str">
            <v/>
          </cell>
          <cell r="C427" t="str">
            <v>Marine Technology</v>
          </cell>
          <cell r="D427" t="str">
            <v>CCC</v>
          </cell>
        </row>
        <row r="428">
          <cell r="A428" t="str">
            <v>0647060513</v>
          </cell>
          <cell r="B428" t="str">
            <v/>
          </cell>
          <cell r="C428" t="str">
            <v>Marine Systems Technician</v>
          </cell>
          <cell r="D428" t="str">
            <v>CCC</v>
          </cell>
        </row>
        <row r="429">
          <cell r="A429" t="str">
            <v>0647060516</v>
          </cell>
          <cell r="B429" t="str">
            <v/>
          </cell>
          <cell r="C429" t="str">
            <v>Professional Welder</v>
          </cell>
          <cell r="D429" t="str">
            <v>CCC</v>
          </cell>
        </row>
        <row r="430">
          <cell r="A430" t="str">
            <v>0647060908</v>
          </cell>
          <cell r="B430" t="str">
            <v/>
          </cell>
          <cell r="C430" t="str">
            <v>Avionics Specialist</v>
          </cell>
          <cell r="D430" t="str">
            <v>CCC</v>
          </cell>
        </row>
        <row r="431">
          <cell r="A431" t="str">
            <v>0647061608</v>
          </cell>
          <cell r="B431" t="str">
            <v/>
          </cell>
          <cell r="C431" t="str">
            <v>Composite Fabrication and Testing</v>
          </cell>
          <cell r="D431" t="str">
            <v>CCC</v>
          </cell>
        </row>
        <row r="432">
          <cell r="A432" t="str">
            <v>0648051002</v>
          </cell>
          <cell r="B432" t="str">
            <v/>
          </cell>
          <cell r="C432" t="str">
            <v>CNC Machinist/Fabricator</v>
          </cell>
          <cell r="D432" t="str">
            <v>CCC</v>
          </cell>
        </row>
        <row r="433">
          <cell r="A433" t="str">
            <v>0649010202</v>
          </cell>
          <cell r="B433" t="str">
            <v/>
          </cell>
          <cell r="C433" t="str">
            <v>Commercial Pilot</v>
          </cell>
          <cell r="D433" t="str">
            <v>CCC</v>
          </cell>
        </row>
        <row r="434">
          <cell r="A434" t="str">
            <v>0649010403</v>
          </cell>
          <cell r="B434" t="str">
            <v/>
          </cell>
          <cell r="C434" t="str">
            <v>Airline/Aviation Management</v>
          </cell>
          <cell r="D434" t="str">
            <v>CCC</v>
          </cell>
        </row>
        <row r="435">
          <cell r="A435" t="str">
            <v>0649010404</v>
          </cell>
          <cell r="B435" t="str">
            <v/>
          </cell>
          <cell r="C435" t="str">
            <v>Air Cargo Management</v>
          </cell>
          <cell r="D435" t="str">
            <v>CCC</v>
          </cell>
        </row>
        <row r="436">
          <cell r="A436" t="str">
            <v>0649010405</v>
          </cell>
          <cell r="B436" t="str">
            <v/>
          </cell>
          <cell r="C436" t="str">
            <v>Airport Management</v>
          </cell>
          <cell r="D436" t="str">
            <v>CCC</v>
          </cell>
        </row>
        <row r="437">
          <cell r="A437" t="str">
            <v>0649010406</v>
          </cell>
          <cell r="B437" t="str">
            <v/>
          </cell>
          <cell r="C437" t="str">
            <v>Passenger Service Agent</v>
          </cell>
          <cell r="D437" t="str">
            <v>CCC</v>
          </cell>
        </row>
        <row r="438">
          <cell r="A438" t="str">
            <v>0649010408</v>
          </cell>
          <cell r="B438" t="str">
            <v/>
          </cell>
          <cell r="C438" t="str">
            <v>Aviation Mechanic</v>
          </cell>
          <cell r="D438" t="str">
            <v>CCC</v>
          </cell>
        </row>
        <row r="439">
          <cell r="A439" t="str">
            <v>0649010409</v>
          </cell>
          <cell r="B439" t="str">
            <v/>
          </cell>
          <cell r="C439" t="str">
            <v>Aviation Airframe Mechanics</v>
          </cell>
          <cell r="D439" t="str">
            <v>CCC</v>
          </cell>
        </row>
        <row r="440">
          <cell r="A440" t="str">
            <v>0649010410</v>
          </cell>
          <cell r="B440" t="str">
            <v/>
          </cell>
          <cell r="C440" t="str">
            <v>Aviation Powerplant Mechanics</v>
          </cell>
          <cell r="D440" t="str">
            <v>CCC</v>
          </cell>
        </row>
        <row r="441">
          <cell r="A441" t="str">
            <v>0649010411</v>
          </cell>
          <cell r="B441" t="str">
            <v/>
          </cell>
          <cell r="C441" t="str">
            <v>Airline Maintenance Procedures and Records Management</v>
          </cell>
          <cell r="D441" t="str">
            <v>CCC</v>
          </cell>
        </row>
        <row r="442">
          <cell r="A442" t="str">
            <v>0650010203</v>
          </cell>
          <cell r="B442" t="str">
            <v/>
          </cell>
          <cell r="C442" t="str">
            <v>Interactive Media Support</v>
          </cell>
          <cell r="D442" t="str">
            <v>CCC</v>
          </cell>
        </row>
        <row r="443">
          <cell r="A443" t="str">
            <v>0650010208</v>
          </cell>
          <cell r="B443" t="str">
            <v/>
          </cell>
          <cell r="C443" t="str">
            <v>Digital Media/Multimedia Web Production</v>
          </cell>
          <cell r="D443" t="str">
            <v>CCC</v>
          </cell>
        </row>
        <row r="444">
          <cell r="A444" t="str">
            <v>0650010215</v>
          </cell>
          <cell r="B444" t="str">
            <v/>
          </cell>
          <cell r="C444" t="str">
            <v>Webcast Media</v>
          </cell>
          <cell r="D444" t="str">
            <v>CCC</v>
          </cell>
        </row>
        <row r="445">
          <cell r="A445" t="str">
            <v>0650010218</v>
          </cell>
          <cell r="B445" t="str">
            <v/>
          </cell>
          <cell r="C445" t="str">
            <v>Webcast Technology</v>
          </cell>
          <cell r="D445" t="str">
            <v>CCC</v>
          </cell>
        </row>
        <row r="446">
          <cell r="A446" t="str">
            <v>0650050201</v>
          </cell>
          <cell r="B446" t="str">
            <v/>
          </cell>
          <cell r="C446" t="str">
            <v>Stage Technology</v>
          </cell>
          <cell r="D446" t="str">
            <v>CCC</v>
          </cell>
        </row>
        <row r="447">
          <cell r="A447" t="str">
            <v>0650060203</v>
          </cell>
          <cell r="B447" t="str">
            <v/>
          </cell>
          <cell r="C447" t="str">
            <v>Film Production Fundamentals</v>
          </cell>
          <cell r="D447" t="str">
            <v>CCC</v>
          </cell>
        </row>
        <row r="448">
          <cell r="A448" t="str">
            <v>0650060204</v>
          </cell>
          <cell r="B448" t="str">
            <v/>
          </cell>
          <cell r="C448" t="str">
            <v>Motion Picture Production</v>
          </cell>
          <cell r="D448" t="str">
            <v>CCC</v>
          </cell>
        </row>
        <row r="449">
          <cell r="A449" t="str">
            <v>0650060205</v>
          </cell>
          <cell r="B449" t="str">
            <v/>
          </cell>
          <cell r="C449" t="str">
            <v>Motion Picture Post Production</v>
          </cell>
          <cell r="D449" t="str">
            <v>CCC</v>
          </cell>
        </row>
        <row r="450">
          <cell r="A450" t="str">
            <v>0650060206</v>
          </cell>
          <cell r="B450" t="str">
            <v/>
          </cell>
          <cell r="C450" t="str">
            <v>Motion Picture Production Management</v>
          </cell>
          <cell r="D450" t="str">
            <v>CCC</v>
          </cell>
        </row>
        <row r="451">
          <cell r="A451" t="str">
            <v>0650060209</v>
          </cell>
          <cell r="B451" t="str">
            <v/>
          </cell>
          <cell r="C451" t="str">
            <v>Audio Technology</v>
          </cell>
          <cell r="D451" t="str">
            <v>CCC</v>
          </cell>
        </row>
        <row r="452">
          <cell r="A452" t="str">
            <v>0650060501</v>
          </cell>
          <cell r="B452" t="str">
            <v/>
          </cell>
          <cell r="C452" t="str">
            <v>Photography</v>
          </cell>
          <cell r="D452" t="str">
            <v>CCC</v>
          </cell>
        </row>
        <row r="453">
          <cell r="A453" t="str">
            <v>0650091301</v>
          </cell>
          <cell r="B453" t="str">
            <v/>
          </cell>
          <cell r="C453" t="str">
            <v>Audio Electronics Specialist</v>
          </cell>
          <cell r="D453" t="str">
            <v>CCC</v>
          </cell>
        </row>
        <row r="454">
          <cell r="A454" t="str">
            <v>0650091302</v>
          </cell>
          <cell r="B454" t="str">
            <v/>
          </cell>
          <cell r="C454" t="str">
            <v>Digital Music Production</v>
          </cell>
          <cell r="D454" t="str">
            <v>CCC</v>
          </cell>
        </row>
        <row r="455">
          <cell r="A455" t="str">
            <v>0652020302</v>
          </cell>
          <cell r="B455" t="str">
            <v/>
          </cell>
          <cell r="C455" t="str">
            <v>International Freight Transportation</v>
          </cell>
          <cell r="D455" t="str">
            <v>CCC</v>
          </cell>
        </row>
        <row r="456">
          <cell r="A456" t="str">
            <v>0652020303</v>
          </cell>
          <cell r="B456" t="str">
            <v/>
          </cell>
          <cell r="C456" t="str">
            <v>Intermodal Freight Transportation</v>
          </cell>
          <cell r="D456" t="str">
            <v>CCC</v>
          </cell>
        </row>
        <row r="457">
          <cell r="A457" t="str">
            <v>0652020502</v>
          </cell>
          <cell r="B457" t="str">
            <v/>
          </cell>
          <cell r="C457" t="str">
            <v>Industry Operations Specialist</v>
          </cell>
          <cell r="D457" t="str">
            <v>CCC</v>
          </cell>
        </row>
        <row r="458">
          <cell r="A458" t="str">
            <v>0652020901</v>
          </cell>
          <cell r="B458" t="str">
            <v/>
          </cell>
          <cell r="C458" t="str">
            <v>Logistics and Transportation Specialist</v>
          </cell>
          <cell r="D458" t="str">
            <v>CCC</v>
          </cell>
        </row>
        <row r="459">
          <cell r="A459" t="str">
            <v>0703010403</v>
          </cell>
          <cell r="B459" t="str">
            <v/>
          </cell>
          <cell r="C459" t="str">
            <v>Hazardous Materials Specialist</v>
          </cell>
          <cell r="D459" t="str">
            <v>CCC</v>
          </cell>
        </row>
        <row r="460">
          <cell r="A460" t="str">
            <v>0703010404</v>
          </cell>
          <cell r="B460" t="str">
            <v/>
          </cell>
          <cell r="C460" t="str">
            <v>Water Quality Technician</v>
          </cell>
          <cell r="D460" t="str">
            <v>CCC</v>
          </cell>
        </row>
        <row r="461">
          <cell r="A461" t="str">
            <v>0703010407</v>
          </cell>
          <cell r="B461" t="str">
            <v/>
          </cell>
          <cell r="C461" t="str">
            <v>Environmental Science Technician</v>
          </cell>
          <cell r="D461" t="str">
            <v>CCC</v>
          </cell>
        </row>
        <row r="462">
          <cell r="A462" t="str">
            <v>0713100306</v>
          </cell>
          <cell r="B462" t="str">
            <v/>
          </cell>
          <cell r="C462" t="str">
            <v>Translation and Interpretation</v>
          </cell>
          <cell r="D462" t="str">
            <v>CCC</v>
          </cell>
        </row>
        <row r="463">
          <cell r="A463" t="str">
            <v>0713150100</v>
          </cell>
          <cell r="B463" t="str">
            <v/>
          </cell>
          <cell r="C463" t="str">
            <v>Educational Assisting</v>
          </cell>
          <cell r="D463" t="str">
            <v>CCC</v>
          </cell>
        </row>
        <row r="464">
          <cell r="A464" t="str">
            <v>0715020102</v>
          </cell>
          <cell r="B464" t="str">
            <v/>
          </cell>
          <cell r="C464" t="str">
            <v>Field Survey Technician</v>
          </cell>
          <cell r="D464" t="str">
            <v>CCC</v>
          </cell>
        </row>
        <row r="465">
          <cell r="A465" t="str">
            <v>0722030203</v>
          </cell>
          <cell r="B465" t="str">
            <v/>
          </cell>
          <cell r="C465" t="str">
            <v>Real Estate Paralegal Certificate</v>
          </cell>
          <cell r="D465" t="str">
            <v>CCC</v>
          </cell>
        </row>
        <row r="466">
          <cell r="A466" t="str">
            <v>0743010304</v>
          </cell>
          <cell r="B466" t="str">
            <v/>
          </cell>
          <cell r="C466" t="str">
            <v>Criminal Justice Technology Specialist</v>
          </cell>
          <cell r="D466" t="str">
            <v>CCC</v>
          </cell>
        </row>
        <row r="467">
          <cell r="A467" t="str">
            <v>0743010306</v>
          </cell>
          <cell r="B467" t="str">
            <v/>
          </cell>
          <cell r="C467" t="str">
            <v>Homeland Security Specialist</v>
          </cell>
          <cell r="D467" t="str">
            <v>CCC</v>
          </cell>
        </row>
        <row r="468">
          <cell r="A468" t="str">
            <v>0743010601</v>
          </cell>
          <cell r="B468" t="str">
            <v/>
          </cell>
          <cell r="C468" t="str">
            <v>Crime Scene Technician</v>
          </cell>
          <cell r="D468" t="str">
            <v>CCC</v>
          </cell>
        </row>
        <row r="469">
          <cell r="A469" t="str">
            <v>0743010705</v>
          </cell>
          <cell r="B469" t="str">
            <v/>
          </cell>
          <cell r="C469" t="str">
            <v>Gang-Related Investigations</v>
          </cell>
          <cell r="D469" t="str">
            <v>CCC</v>
          </cell>
        </row>
        <row r="470">
          <cell r="A470" t="str">
            <v>0743011202</v>
          </cell>
          <cell r="B470" t="str">
            <v/>
          </cell>
          <cell r="C470" t="str">
            <v>Homeland Security Professional</v>
          </cell>
          <cell r="D470" t="str">
            <v>CCC</v>
          </cell>
        </row>
        <row r="471">
          <cell r="A471" t="str">
            <v>0743020111</v>
          </cell>
          <cell r="B471" t="str">
            <v/>
          </cell>
          <cell r="C471" t="str">
            <v>Fire Officer Supervisor</v>
          </cell>
          <cell r="D471" t="str">
            <v>CCC</v>
          </cell>
        </row>
        <row r="472">
          <cell r="A472" t="str">
            <v>0743030201</v>
          </cell>
          <cell r="B472" t="str">
            <v/>
          </cell>
          <cell r="C472" t="str">
            <v>Emergency Administrator and Manager</v>
          </cell>
          <cell r="D472" t="str">
            <v>CCC</v>
          </cell>
        </row>
        <row r="473">
          <cell r="A473" t="str">
            <v>0743030202</v>
          </cell>
          <cell r="B473" t="str">
            <v/>
          </cell>
          <cell r="C473" t="str">
            <v>Homeland Security Emergency Manager</v>
          </cell>
          <cell r="D473" t="str">
            <v>CCC</v>
          </cell>
        </row>
        <row r="474">
          <cell r="A474" t="str">
            <v>1552020102</v>
          </cell>
          <cell r="B474" t="str">
            <v/>
          </cell>
          <cell r="C474" t="str">
            <v>Business Administration</v>
          </cell>
          <cell r="D474" t="str">
            <v>CCC</v>
          </cell>
        </row>
        <row r="475">
          <cell r="A475" t="str">
            <v>1552020404</v>
          </cell>
          <cell r="B475" t="str">
            <v/>
          </cell>
          <cell r="C475" t="str">
            <v>Medical Office Administration</v>
          </cell>
          <cell r="D475" t="str">
            <v>CCC</v>
          </cell>
        </row>
      </sheetData>
      <sheetData sheetId="15"/>
    </sheetDataSet>
  </externalBook>
</externalLink>
</file>

<file path=xl/persons/person.xml><?xml version="1.0" encoding="utf-8"?>
<personList xmlns="http://schemas.microsoft.com/office/spreadsheetml/2018/threadedcomments" xmlns:x="http://schemas.openxmlformats.org/spreadsheetml/2006/main">
  <person displayName="Goodman, Tara" id="{059014EF-1D94-40C0-84A2-C9AB7E085CCD}" userId="Tara.Goodman@FLDOE.ORG" providerId="PeoplePicker"/>
  <person displayName="Taylor, Kathleen" id="{7D94D6CA-6098-4CCE-95A3-5A54F6056B09}" userId="Kathleen.Taylor@FLDOE.ORG" providerId="PeoplePicker"/>
  <person displayName="Goodman, Tara" id="{86D00B21-9981-46E9-AF25-72CFB65772B8}" userId="S::tara.goodman@fldoe.org::ca3758d0-d876-4440-b779-9bbf1d23e8db" providerId="AD"/>
  <person displayName="Taylor, Kathleen" id="{FCA68BAF-1B4D-405D-9176-CFDC90515FB0}" userId="S::kathleen.taylor@fldoe.org::2738a0f6-34aa-4e70-bc21-7088ea76941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H336" totalsRowShown="0" headerRowDxfId="11" dataDxfId="9" headerRowBorderDxfId="10" tableBorderDxfId="8">
  <autoFilter ref="A10:H336" xr:uid="{00000000-0009-0000-0100-000001000000}"/>
  <tableColumns count="8">
    <tableColumn id="1" xr3:uid="{00000000-0010-0000-0000-000001000000}" name="Program Type" dataDxfId="7"/>
    <tableColumn id="2" xr3:uid="{00000000-0010-0000-0000-000002000000}" name="Instructional Site Name" dataDxfId="6"/>
    <tableColumn id="3" xr3:uid="{00000000-0010-0000-0000-000003000000}" name="City of Instruction" dataDxfId="5"/>
    <tableColumn id="4" xr3:uid="{00000000-0010-0000-0000-000004000000}" name="Online Offering (Yes/No)" dataDxfId="4"/>
    <tableColumn id="5" xr3:uid="{00000000-0010-0000-0000-000005000000}" name="Days per Week" dataDxfId="3"/>
    <tableColumn id="6" xr3:uid="{00000000-0010-0000-0000-000006000000}" name="Hours per Week" dataDxfId="2"/>
    <tableColumn id="7" xr3:uid="{00000000-0010-0000-0000-000007000000}" name="No. of Weeks with instruction" dataDxfId="1"/>
    <tableColumn id="8" xr3:uid="{00000000-0010-0000-0000-000008000000}" name="Planned Hours from July 1 to June 30" dataDxfId="0">
      <calculatedColumnFormula>IFERROR(Table1[[#This Row],[No. of Weeks with instruction]]*Table1[[#This Row],[Hours per Week]],"")</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1-02-01T21:22:08.81" personId="{86D00B21-9981-46E9-AF25-72CFB65772B8}" id="{51746CC0-4E5C-4459-9F2E-414EC4F69111}">
    <text>@Taylor, Kathleen Here is the draft IET table for the grant.</text>
    <mentions>
      <mention mentionpersonId="{7D94D6CA-6098-4CCE-95A3-5A54F6056B09}" mentionId="{993033E4-7B7B-4870-8B2C-AA78A00E7823}" startIndex="0" length="17"/>
    </mentions>
  </threadedComment>
  <threadedComment ref="J1" dT="2021-02-08T18:15:52.33" personId="{86D00B21-9981-46E9-AF25-72CFB65772B8}" id="{FE919C35-C520-4AAF-AEC2-C40DECE667FF}" parentId="{51746CC0-4E5C-4459-9F2E-414EC4F69111}">
    <text>Please confirm this form has the correct columns and is final.</text>
  </threadedComment>
  <threadedComment ref="J1" dT="2021-02-09T15:10:33.33" personId="{86D00B21-9981-46E9-AF25-72CFB65772B8}" id="{2FC3FEE0-F2F0-40F6-8663-03C50B33B0F7}" parentId="{51746CC0-4E5C-4459-9F2E-414EC4F69111}">
    <text>@Taylor, Kathleen Can you confirm?</text>
    <mentions>
      <mention mentionpersonId="{7D94D6CA-6098-4CCE-95A3-5A54F6056B09}" mentionId="{0924F6A4-7F23-460C-B4CE-30E7FD7DE7CD}" startIndex="0" length="17"/>
    </mentions>
  </threadedComment>
  <threadedComment ref="J1" dT="2021-02-09T15:44:55.21" personId="{FCA68BAF-1B4D-405D-9176-CFDC90515FB0}" id="{3C630F6D-7C84-47D8-A5D1-6FC6DA466C99}" parentId="{51746CC0-4E5C-4459-9F2E-414EC4F69111}">
    <text xml:space="preserve">@Goodman, Tara I removed the column original titled, "Type of IET".  It was duplicative of what we have in the IET POS template.  The template and the guide will provide guidance on what is meant by IET Type. </text>
    <mentions>
      <mention mentionpersonId="{059014EF-1D94-40C0-84A2-C9AB7E085CCD}" mentionId="{50AF3A80-387B-40A3-805F-A722FD50DB4C}" startIndex="0" length="1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fldoe.org/academics/career-adult-edu/adult-edu/resources.stml" TargetMode="External"/><Relationship Id="rId6" Type="http://schemas.microsoft.com/office/2019/04/relationships/documenttask" Target="../documenttasks/documenttask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topLeftCell="A15" zoomScaleNormal="100" workbookViewId="0">
      <selection activeCell="T18" sqref="T18"/>
    </sheetView>
  </sheetViews>
  <sheetFormatPr baseColWidth="10" defaultColWidth="8.83203125" defaultRowHeight="15" x14ac:dyDescent="0.2"/>
  <cols>
    <col min="12" max="12" width="8.1640625" customWidth="1"/>
    <col min="13" max="13" width="5.33203125" hidden="1" customWidth="1"/>
    <col min="14" max="14" width="14.83203125" customWidth="1"/>
  </cols>
  <sheetData>
    <row r="1" spans="1:14" x14ac:dyDescent="0.2">
      <c r="A1" s="177"/>
      <c r="B1" s="177"/>
      <c r="C1" s="177"/>
      <c r="D1" s="177"/>
      <c r="E1" s="177"/>
      <c r="F1" s="177"/>
      <c r="G1" s="177"/>
      <c r="H1" s="177"/>
      <c r="I1" s="177"/>
      <c r="J1" s="177"/>
      <c r="K1" s="177"/>
      <c r="L1" s="177"/>
      <c r="M1" s="177"/>
      <c r="N1" s="177"/>
    </row>
    <row r="2" spans="1:14" x14ac:dyDescent="0.2">
      <c r="A2" s="177"/>
      <c r="B2" s="177"/>
      <c r="C2" s="177"/>
      <c r="D2" s="177"/>
      <c r="E2" s="177"/>
      <c r="F2" s="177"/>
      <c r="G2" s="177"/>
      <c r="H2" s="177"/>
      <c r="I2" s="177"/>
      <c r="J2" s="177"/>
      <c r="K2" s="177"/>
      <c r="L2" s="177"/>
      <c r="M2" s="177"/>
      <c r="N2" s="177"/>
    </row>
    <row r="3" spans="1:14" x14ac:dyDescent="0.2">
      <c r="A3" s="177"/>
      <c r="B3" s="177"/>
      <c r="C3" s="177"/>
      <c r="D3" s="177"/>
      <c r="E3" s="177"/>
      <c r="F3" s="177"/>
      <c r="G3" s="177"/>
      <c r="H3" s="177"/>
      <c r="I3" s="177"/>
      <c r="J3" s="177"/>
      <c r="K3" s="177"/>
      <c r="L3" s="177"/>
      <c r="M3" s="177"/>
      <c r="N3" s="177"/>
    </row>
    <row r="4" spans="1:14" x14ac:dyDescent="0.2">
      <c r="A4" s="177"/>
      <c r="B4" s="177"/>
      <c r="C4" s="177"/>
      <c r="D4" s="177"/>
      <c r="E4" s="177"/>
      <c r="F4" s="177"/>
      <c r="G4" s="177"/>
      <c r="H4" s="177"/>
      <c r="I4" s="177"/>
      <c r="J4" s="177"/>
      <c r="K4" s="177"/>
      <c r="L4" s="177"/>
      <c r="M4" s="177"/>
      <c r="N4" s="177"/>
    </row>
    <row r="5" spans="1:14" x14ac:dyDescent="0.2">
      <c r="A5" s="177"/>
      <c r="B5" s="177"/>
      <c r="C5" s="177"/>
      <c r="D5" s="177"/>
      <c r="E5" s="177"/>
      <c r="F5" s="177"/>
      <c r="G5" s="177"/>
      <c r="H5" s="177"/>
      <c r="I5" s="177"/>
      <c r="J5" s="177"/>
      <c r="K5" s="177"/>
      <c r="L5" s="177"/>
      <c r="M5" s="177"/>
      <c r="N5" s="177"/>
    </row>
    <row r="6" spans="1:14" x14ac:dyDescent="0.2">
      <c r="A6" s="177"/>
      <c r="B6" s="177"/>
      <c r="C6" s="177"/>
      <c r="D6" s="177"/>
      <c r="E6" s="177"/>
      <c r="F6" s="177"/>
      <c r="G6" s="177"/>
      <c r="H6" s="177"/>
      <c r="I6" s="177"/>
      <c r="J6" s="177"/>
      <c r="K6" s="177"/>
      <c r="L6" s="177"/>
      <c r="M6" s="177"/>
      <c r="N6" s="177"/>
    </row>
    <row r="7" spans="1:14" x14ac:dyDescent="0.2">
      <c r="A7" s="177"/>
      <c r="B7" s="177"/>
      <c r="C7" s="177"/>
      <c r="D7" s="177"/>
      <c r="E7" s="177"/>
      <c r="F7" s="177"/>
      <c r="G7" s="177"/>
      <c r="H7" s="177"/>
      <c r="I7" s="177"/>
      <c r="J7" s="177"/>
      <c r="K7" s="177"/>
      <c r="L7" s="177"/>
      <c r="M7" s="177"/>
      <c r="N7" s="177"/>
    </row>
    <row r="8" spans="1:14" x14ac:dyDescent="0.2">
      <c r="A8" s="177"/>
      <c r="B8" s="177"/>
      <c r="C8" s="177"/>
      <c r="D8" s="177"/>
      <c r="E8" s="177"/>
      <c r="F8" s="177"/>
      <c r="G8" s="177"/>
      <c r="H8" s="177"/>
      <c r="I8" s="177"/>
      <c r="J8" s="177"/>
      <c r="K8" s="177"/>
      <c r="L8" s="177"/>
      <c r="M8" s="177"/>
      <c r="N8" s="177"/>
    </row>
    <row r="9" spans="1:14" x14ac:dyDescent="0.2">
      <c r="A9" s="177"/>
      <c r="B9" s="177"/>
      <c r="C9" s="177"/>
      <c r="D9" s="177"/>
      <c r="E9" s="177"/>
      <c r="F9" s="177"/>
      <c r="G9" s="177"/>
      <c r="H9" s="177"/>
      <c r="I9" s="177"/>
      <c r="J9" s="177"/>
      <c r="K9" s="177"/>
      <c r="L9" s="177"/>
      <c r="M9" s="177"/>
      <c r="N9" s="177"/>
    </row>
    <row r="10" spans="1:14" x14ac:dyDescent="0.2">
      <c r="A10" s="177"/>
      <c r="B10" s="177"/>
      <c r="C10" s="177"/>
      <c r="D10" s="177"/>
      <c r="E10" s="177"/>
      <c r="F10" s="177"/>
      <c r="G10" s="177"/>
      <c r="H10" s="177"/>
      <c r="I10" s="177"/>
      <c r="J10" s="177"/>
      <c r="K10" s="177"/>
      <c r="L10" s="177"/>
      <c r="M10" s="177"/>
      <c r="N10" s="177"/>
    </row>
    <row r="11" spans="1:14" x14ac:dyDescent="0.2">
      <c r="A11" s="177"/>
      <c r="B11" s="177"/>
      <c r="C11" s="177"/>
      <c r="D11" s="177"/>
      <c r="E11" s="177"/>
      <c r="F11" s="177"/>
      <c r="G11" s="177"/>
      <c r="H11" s="177"/>
      <c r="I11" s="177"/>
      <c r="J11" s="177"/>
      <c r="K11" s="177"/>
      <c r="L11" s="177"/>
      <c r="M11" s="177"/>
      <c r="N11" s="177"/>
    </row>
    <row r="12" spans="1:14" x14ac:dyDescent="0.2">
      <c r="A12" s="177"/>
      <c r="B12" s="177"/>
      <c r="C12" s="177"/>
      <c r="D12" s="177"/>
      <c r="E12" s="177"/>
      <c r="F12" s="177"/>
      <c r="G12" s="177"/>
      <c r="H12" s="177"/>
      <c r="I12" s="177"/>
      <c r="J12" s="177"/>
      <c r="K12" s="177"/>
      <c r="L12" s="177"/>
      <c r="M12" s="177"/>
      <c r="N12" s="177"/>
    </row>
    <row r="13" spans="1:14" x14ac:dyDescent="0.2">
      <c r="A13" s="177"/>
      <c r="B13" s="177"/>
      <c r="C13" s="177"/>
      <c r="D13" s="177"/>
      <c r="E13" s="177"/>
      <c r="F13" s="177"/>
      <c r="G13" s="177"/>
      <c r="H13" s="177"/>
      <c r="I13" s="177"/>
      <c r="J13" s="177"/>
      <c r="K13" s="177"/>
      <c r="L13" s="177"/>
      <c r="M13" s="177"/>
      <c r="N13" s="177"/>
    </row>
    <row r="14" spans="1:14" ht="8" customHeight="1" x14ac:dyDescent="0.2">
      <c r="A14" s="177"/>
      <c r="B14" s="177"/>
      <c r="C14" s="177"/>
      <c r="D14" s="177"/>
      <c r="E14" s="177"/>
      <c r="F14" s="177"/>
      <c r="G14" s="177"/>
      <c r="H14" s="177"/>
      <c r="I14" s="177"/>
      <c r="J14" s="177"/>
      <c r="K14" s="177"/>
      <c r="L14" s="177"/>
      <c r="M14" s="177"/>
      <c r="N14" s="177"/>
    </row>
    <row r="15" spans="1:14" ht="139.5" customHeight="1" x14ac:dyDescent="0.2">
      <c r="A15" s="178" t="s">
        <v>0</v>
      </c>
      <c r="B15" s="179"/>
      <c r="C15" s="179"/>
      <c r="D15" s="179"/>
      <c r="E15" s="179"/>
      <c r="F15" s="179"/>
      <c r="G15" s="179"/>
      <c r="H15" s="179"/>
      <c r="I15" s="179"/>
      <c r="J15" s="179"/>
      <c r="K15" s="179"/>
      <c r="L15" s="179"/>
      <c r="M15" s="179"/>
      <c r="N15" s="179"/>
    </row>
    <row r="16" spans="1:14" ht="42" customHeight="1" x14ac:dyDescent="0.2">
      <c r="A16" s="180" t="s">
        <v>1</v>
      </c>
      <c r="B16" s="180"/>
      <c r="C16" s="180"/>
      <c r="D16" s="180"/>
      <c r="E16" s="180"/>
      <c r="F16" s="180"/>
      <c r="G16" s="180"/>
      <c r="H16" s="180"/>
      <c r="I16" s="180"/>
      <c r="J16" s="180"/>
      <c r="K16" s="180"/>
      <c r="L16" s="180"/>
      <c r="M16" s="180"/>
      <c r="N16" s="180"/>
    </row>
    <row r="17" spans="1:14" ht="28.5" customHeight="1" x14ac:dyDescent="0.2">
      <c r="A17" s="181" t="s">
        <v>2</v>
      </c>
      <c r="B17" s="181"/>
      <c r="C17" s="181"/>
      <c r="D17" s="181"/>
      <c r="E17" s="181"/>
      <c r="F17" s="181"/>
      <c r="G17" s="181"/>
      <c r="H17" s="181"/>
      <c r="I17" s="181"/>
      <c r="J17" s="181"/>
      <c r="K17" s="181"/>
      <c r="L17" s="181"/>
      <c r="M17" s="181"/>
      <c r="N17" s="181"/>
    </row>
    <row r="18" spans="1:14" ht="46" customHeight="1" x14ac:dyDescent="0.2">
      <c r="A18" s="182" t="s">
        <v>474</v>
      </c>
      <c r="B18" s="182"/>
      <c r="C18" s="182"/>
      <c r="D18" s="182"/>
      <c r="E18" s="182"/>
      <c r="F18" s="182"/>
      <c r="G18" s="182"/>
      <c r="H18" s="182"/>
      <c r="I18" s="182"/>
      <c r="J18" s="182"/>
      <c r="K18" s="182"/>
      <c r="L18" s="182"/>
      <c r="M18" s="182"/>
      <c r="N18" s="182"/>
    </row>
    <row r="19" spans="1:14" ht="15" customHeight="1" x14ac:dyDescent="0.2">
      <c r="A19" s="59"/>
    </row>
    <row r="20" spans="1:14" ht="15" customHeight="1" x14ac:dyDescent="0.2"/>
    <row r="21" spans="1:14" ht="15" customHeight="1" x14ac:dyDescent="0.2"/>
    <row r="22" spans="1:14" ht="15" customHeight="1" x14ac:dyDescent="0.2"/>
    <row r="23" spans="1:14" ht="111" customHeight="1" x14ac:dyDescent="0.2"/>
  </sheetData>
  <sheetProtection algorithmName="SHA-512" hashValue="qlwQYvPnqdUNIo2BFn8/DCsaWES2+11gC+YEpsa/57zuk/M0EE6yaRSko4NPIdJmP66gHfn9yRZzoeH9+Akhtg==" saltValue="jQKbLlkrSmxFxTeZQmZv+A==" spinCount="100000" sheet="1" scenarios="1" selectLockedCells="1" selectUnlockedCells="1"/>
  <mergeCells count="5">
    <mergeCell ref="A1:N14"/>
    <mergeCell ref="A15:N15"/>
    <mergeCell ref="A16:N16"/>
    <mergeCell ref="A17:N17"/>
    <mergeCell ref="A18:N18"/>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P45"/>
  <sheetViews>
    <sheetView zoomScale="140" zoomScaleNormal="140" zoomScaleSheetLayoutView="80" workbookViewId="0">
      <selection sqref="A1:L1"/>
    </sheetView>
  </sheetViews>
  <sheetFormatPr baseColWidth="10" defaultColWidth="9" defaultRowHeight="14" x14ac:dyDescent="0.2"/>
  <cols>
    <col min="1" max="1" width="5.1640625" style="69" customWidth="1"/>
    <col min="2" max="2" width="8.6640625" style="69" customWidth="1"/>
    <col min="3" max="3" width="1" style="69" customWidth="1"/>
    <col min="4" max="4" width="8.1640625" style="69" customWidth="1"/>
    <col min="5" max="5" width="22.5" style="69" customWidth="1"/>
    <col min="6" max="6" width="27.5" style="69" customWidth="1"/>
    <col min="7" max="7" width="18.1640625" style="69" customWidth="1"/>
    <col min="8" max="8" width="12" style="69" customWidth="1"/>
    <col min="9" max="9" width="15" style="69" customWidth="1"/>
    <col min="10" max="10" width="7.1640625" style="69" customWidth="1"/>
    <col min="11" max="11" width="3" style="69" customWidth="1"/>
    <col min="12" max="12" width="14.6640625" style="69" customWidth="1"/>
    <col min="13" max="16384" width="9" style="69"/>
  </cols>
  <sheetData>
    <row r="1" spans="1:16" ht="86" customHeight="1" x14ac:dyDescent="0.2">
      <c r="A1" s="297" t="s">
        <v>172</v>
      </c>
      <c r="B1" s="297"/>
      <c r="C1" s="297"/>
      <c r="D1" s="297"/>
      <c r="E1" s="297"/>
      <c r="F1" s="297"/>
      <c r="G1" s="297"/>
      <c r="H1" s="297"/>
      <c r="I1" s="297"/>
      <c r="J1" s="297"/>
      <c r="K1" s="297"/>
      <c r="L1" s="297"/>
    </row>
    <row r="2" spans="1:16" ht="20" customHeight="1" x14ac:dyDescent="0.2">
      <c r="A2" s="298" t="s">
        <v>431</v>
      </c>
      <c r="B2" s="298"/>
      <c r="C2" s="298"/>
      <c r="D2" s="298"/>
      <c r="E2" s="298"/>
      <c r="F2" s="298"/>
      <c r="G2" s="298"/>
      <c r="H2" s="298"/>
      <c r="I2" s="298"/>
      <c r="J2" s="298"/>
      <c r="K2" s="298"/>
      <c r="L2" s="298"/>
    </row>
    <row r="3" spans="1:16" ht="29" customHeight="1" x14ac:dyDescent="0.2">
      <c r="A3" s="154" t="s">
        <v>173</v>
      </c>
      <c r="B3" s="295"/>
      <c r="C3" s="295"/>
      <c r="D3" s="295"/>
      <c r="E3" s="295"/>
      <c r="F3" s="299"/>
      <c r="G3" s="299"/>
      <c r="H3" s="299"/>
      <c r="I3" s="299"/>
      <c r="J3" s="299"/>
      <c r="K3" s="299"/>
      <c r="L3" s="299"/>
    </row>
    <row r="4" spans="1:16" ht="18" customHeight="1" x14ac:dyDescent="0.2">
      <c r="A4" s="296" t="s">
        <v>174</v>
      </c>
      <c r="B4" s="296"/>
      <c r="C4" s="296"/>
      <c r="D4" s="296"/>
      <c r="E4" s="299"/>
      <c r="F4" s="299"/>
      <c r="G4" s="299"/>
      <c r="H4" s="299"/>
      <c r="I4" s="299"/>
      <c r="J4" s="299"/>
      <c r="K4" s="299"/>
      <c r="L4" s="299"/>
    </row>
    <row r="5" spans="1:16" ht="28.25" customHeight="1" x14ac:dyDescent="0.2">
      <c r="A5" s="154" t="s">
        <v>175</v>
      </c>
      <c r="B5" s="295"/>
      <c r="C5" s="295"/>
      <c r="D5" s="295"/>
      <c r="E5" s="295"/>
      <c r="F5" s="300"/>
      <c r="G5" s="300"/>
      <c r="H5" s="300"/>
      <c r="I5" s="300"/>
      <c r="J5" s="300"/>
      <c r="K5" s="300"/>
      <c r="L5" s="300"/>
    </row>
    <row r="6" spans="1:16" ht="18" customHeight="1" x14ac:dyDescent="0.2">
      <c r="A6" s="287" t="s">
        <v>432</v>
      </c>
      <c r="B6" s="287"/>
      <c r="C6" s="287"/>
      <c r="D6" s="287"/>
      <c r="E6" s="287"/>
      <c r="F6" s="287"/>
      <c r="G6" s="287"/>
      <c r="H6" s="287"/>
      <c r="I6" s="287"/>
      <c r="J6" s="287"/>
      <c r="K6" s="287"/>
      <c r="L6" s="287"/>
    </row>
    <row r="7" spans="1:16" ht="20.5" customHeight="1" x14ac:dyDescent="0.2">
      <c r="A7" s="280" t="s">
        <v>176</v>
      </c>
      <c r="B7" s="280"/>
      <c r="C7" s="280"/>
      <c r="D7" s="280"/>
      <c r="E7" s="280"/>
      <c r="F7" s="280"/>
      <c r="G7" s="280"/>
      <c r="H7" s="280"/>
      <c r="I7" s="280"/>
      <c r="J7" s="280"/>
      <c r="K7" s="280"/>
      <c r="L7" s="280"/>
    </row>
    <row r="8" spans="1:16" ht="8.5" customHeight="1" x14ac:dyDescent="0.2">
      <c r="A8" s="291"/>
      <c r="B8" s="291"/>
      <c r="C8" s="291"/>
      <c r="D8" s="291"/>
      <c r="E8" s="291"/>
      <c r="F8" s="291"/>
      <c r="G8" s="291"/>
      <c r="H8" s="291"/>
      <c r="I8" s="291"/>
      <c r="J8" s="291"/>
      <c r="K8" s="291"/>
      <c r="L8" s="155"/>
    </row>
    <row r="9" spans="1:16" ht="17" customHeight="1" x14ac:dyDescent="0.2">
      <c r="A9" s="288" t="s">
        <v>177</v>
      </c>
      <c r="B9" s="288"/>
      <c r="C9" s="288"/>
      <c r="D9" s="288"/>
      <c r="E9" s="288"/>
      <c r="F9" s="288"/>
      <c r="G9" s="288"/>
      <c r="H9" s="288"/>
      <c r="I9" s="288"/>
      <c r="J9" s="288"/>
      <c r="K9" s="288"/>
      <c r="L9" s="155"/>
    </row>
    <row r="10" spans="1:16" ht="17" customHeight="1" x14ac:dyDescent="0.2">
      <c r="A10" s="288" t="s">
        <v>178</v>
      </c>
      <c r="B10" s="288"/>
      <c r="C10" s="288"/>
      <c r="D10" s="288"/>
      <c r="E10" s="288"/>
      <c r="F10" s="288"/>
      <c r="G10" s="288"/>
      <c r="H10" s="288"/>
      <c r="I10" s="288"/>
      <c r="J10" s="288"/>
      <c r="K10" s="288"/>
      <c r="L10" s="155"/>
    </row>
    <row r="11" spans="1:16" ht="46.25" customHeight="1" x14ac:dyDescent="0.2">
      <c r="A11" s="156" t="s">
        <v>433</v>
      </c>
      <c r="B11" s="289" t="s">
        <v>179</v>
      </c>
      <c r="C11" s="289"/>
      <c r="D11" s="157" t="s">
        <v>180</v>
      </c>
      <c r="E11" s="157" t="s">
        <v>181</v>
      </c>
      <c r="F11" s="157" t="s">
        <v>182</v>
      </c>
      <c r="G11" s="157" t="s">
        <v>183</v>
      </c>
      <c r="H11" s="157" t="s">
        <v>184</v>
      </c>
      <c r="I11" s="156" t="s">
        <v>434</v>
      </c>
      <c r="J11" s="290" t="s">
        <v>435</v>
      </c>
      <c r="K11" s="290"/>
      <c r="L11" s="290"/>
    </row>
    <row r="12" spans="1:16" ht="12" customHeight="1" x14ac:dyDescent="0.2">
      <c r="A12" s="158"/>
      <c r="B12" s="294" t="s">
        <v>436</v>
      </c>
      <c r="C12" s="294"/>
      <c r="D12" s="159" t="s">
        <v>437</v>
      </c>
      <c r="E12" s="159" t="s">
        <v>438</v>
      </c>
      <c r="F12" s="159" t="s">
        <v>438</v>
      </c>
      <c r="G12" s="159" t="s">
        <v>439</v>
      </c>
      <c r="H12" s="159" t="s">
        <v>440</v>
      </c>
      <c r="I12" s="159" t="s">
        <v>441</v>
      </c>
      <c r="J12" s="294" t="s">
        <v>442</v>
      </c>
      <c r="K12" s="294"/>
      <c r="L12" s="294"/>
    </row>
    <row r="13" spans="1:16" ht="15" x14ac:dyDescent="0.2">
      <c r="A13" s="160">
        <v>1</v>
      </c>
      <c r="B13" s="293"/>
      <c r="C13" s="293"/>
      <c r="D13" s="161"/>
      <c r="E13" s="161"/>
      <c r="F13" s="161"/>
      <c r="G13" s="161"/>
      <c r="H13" s="162"/>
      <c r="I13" s="163"/>
      <c r="J13" s="292"/>
      <c r="K13" s="292"/>
      <c r="L13" s="292"/>
    </row>
    <row r="14" spans="1:16" ht="15" x14ac:dyDescent="0.2">
      <c r="A14" s="160">
        <v>2</v>
      </c>
      <c r="B14" s="293"/>
      <c r="C14" s="293"/>
      <c r="D14" s="161"/>
      <c r="E14" s="161"/>
      <c r="F14" s="161"/>
      <c r="G14" s="161"/>
      <c r="H14" s="161"/>
      <c r="I14" s="163"/>
      <c r="J14" s="292"/>
      <c r="K14" s="292"/>
      <c r="L14" s="292"/>
    </row>
    <row r="15" spans="1:16" ht="15" x14ac:dyDescent="0.2">
      <c r="A15" s="160">
        <v>3</v>
      </c>
      <c r="B15" s="293"/>
      <c r="C15" s="293"/>
      <c r="D15" s="161"/>
      <c r="E15" s="161"/>
      <c r="F15" s="161"/>
      <c r="G15" s="161"/>
      <c r="H15" s="161"/>
      <c r="I15" s="163"/>
      <c r="J15" s="292"/>
      <c r="K15" s="292"/>
      <c r="L15" s="292"/>
      <c r="P15" s="69" t="s">
        <v>446</v>
      </c>
    </row>
    <row r="16" spans="1:16" ht="15" x14ac:dyDescent="0.2">
      <c r="A16" s="160">
        <v>4</v>
      </c>
      <c r="B16" s="293"/>
      <c r="C16" s="293"/>
      <c r="D16" s="161"/>
      <c r="E16" s="161"/>
      <c r="F16" s="161"/>
      <c r="G16" s="161"/>
      <c r="H16" s="161"/>
      <c r="I16" s="163"/>
      <c r="J16" s="292"/>
      <c r="K16" s="292"/>
      <c r="L16" s="292"/>
    </row>
    <row r="17" spans="1:12" ht="15" x14ac:dyDescent="0.2">
      <c r="A17" s="160">
        <v>5</v>
      </c>
      <c r="B17" s="293"/>
      <c r="C17" s="293"/>
      <c r="D17" s="161"/>
      <c r="E17" s="161"/>
      <c r="F17" s="161"/>
      <c r="G17" s="161"/>
      <c r="H17" s="161"/>
      <c r="I17" s="163"/>
      <c r="J17" s="292"/>
      <c r="K17" s="292"/>
      <c r="L17" s="292"/>
    </row>
    <row r="18" spans="1:12" ht="15" x14ac:dyDescent="0.2">
      <c r="A18" s="160">
        <v>6</v>
      </c>
      <c r="B18" s="293"/>
      <c r="C18" s="293"/>
      <c r="D18" s="161"/>
      <c r="E18" s="161"/>
      <c r="F18" s="161"/>
      <c r="G18" s="161"/>
      <c r="H18" s="161"/>
      <c r="I18" s="163"/>
      <c r="J18" s="292"/>
      <c r="K18" s="292"/>
      <c r="L18" s="292"/>
    </row>
    <row r="19" spans="1:12" ht="15" x14ac:dyDescent="0.2">
      <c r="A19" s="160">
        <v>7</v>
      </c>
      <c r="B19" s="293"/>
      <c r="C19" s="293"/>
      <c r="D19" s="161"/>
      <c r="E19" s="161"/>
      <c r="F19" s="161"/>
      <c r="G19" s="161"/>
      <c r="H19" s="161"/>
      <c r="I19" s="163"/>
      <c r="J19" s="292"/>
      <c r="K19" s="292"/>
      <c r="L19" s="292"/>
    </row>
    <row r="20" spans="1:12" ht="15" x14ac:dyDescent="0.2">
      <c r="A20" s="160">
        <v>8</v>
      </c>
      <c r="B20" s="293"/>
      <c r="C20" s="293"/>
      <c r="D20" s="161"/>
      <c r="E20" s="161"/>
      <c r="F20" s="161"/>
      <c r="G20" s="161"/>
      <c r="H20" s="161"/>
      <c r="I20" s="163"/>
      <c r="J20" s="292"/>
      <c r="K20" s="292"/>
      <c r="L20" s="292"/>
    </row>
    <row r="21" spans="1:12" ht="15" x14ac:dyDescent="0.2">
      <c r="A21" s="160">
        <v>9</v>
      </c>
      <c r="B21" s="293"/>
      <c r="C21" s="293"/>
      <c r="D21" s="161"/>
      <c r="E21" s="161"/>
      <c r="F21" s="161"/>
      <c r="G21" s="161"/>
      <c r="H21" s="161"/>
      <c r="I21" s="163"/>
      <c r="J21" s="292"/>
      <c r="K21" s="292"/>
      <c r="L21" s="292"/>
    </row>
    <row r="22" spans="1:12" ht="15" x14ac:dyDescent="0.2">
      <c r="A22" s="160">
        <v>10</v>
      </c>
      <c r="B22" s="293"/>
      <c r="C22" s="293"/>
      <c r="D22" s="161"/>
      <c r="E22" s="161"/>
      <c r="F22" s="161"/>
      <c r="G22" s="161"/>
      <c r="H22" s="161"/>
      <c r="I22" s="163"/>
      <c r="J22" s="292"/>
      <c r="K22" s="292"/>
      <c r="L22" s="292"/>
    </row>
    <row r="23" spans="1:12" ht="21" customHeight="1" x14ac:dyDescent="0.2">
      <c r="A23" s="285" t="s">
        <v>185</v>
      </c>
      <c r="B23" s="285"/>
      <c r="C23" s="285"/>
      <c r="D23" s="285"/>
      <c r="E23" s="285"/>
      <c r="F23" s="285"/>
      <c r="G23" s="285"/>
      <c r="H23" s="285"/>
      <c r="I23" s="285"/>
      <c r="J23" s="285"/>
      <c r="K23" s="285"/>
      <c r="L23" s="285"/>
    </row>
    <row r="24" spans="1:12" ht="14" customHeight="1" x14ac:dyDescent="0.2">
      <c r="A24" s="278" t="s">
        <v>186</v>
      </c>
      <c r="B24" s="278"/>
      <c r="C24" s="278"/>
      <c r="D24" s="278"/>
      <c r="E24" s="278"/>
      <c r="F24" s="278"/>
      <c r="G24" s="278"/>
      <c r="H24" s="278"/>
      <c r="I24" s="278"/>
      <c r="J24" s="278"/>
      <c r="K24" s="278"/>
      <c r="L24" s="278"/>
    </row>
    <row r="25" spans="1:12" s="70" customFormat="1" ht="14" customHeight="1" x14ac:dyDescent="0.2">
      <c r="A25" s="282"/>
      <c r="B25" s="282"/>
      <c r="C25" s="282"/>
      <c r="D25" s="282"/>
      <c r="E25" s="282"/>
      <c r="F25" s="282"/>
      <c r="G25" s="282"/>
      <c r="H25" s="282"/>
      <c r="I25" s="282"/>
      <c r="J25" s="282"/>
      <c r="K25" s="282"/>
      <c r="L25" s="282"/>
    </row>
    <row r="26" spans="1:12" ht="56" customHeight="1" x14ac:dyDescent="0.2">
      <c r="A26" s="271" t="s">
        <v>416</v>
      </c>
      <c r="B26" s="271"/>
      <c r="C26" s="271"/>
      <c r="D26" s="271"/>
      <c r="E26" s="271"/>
      <c r="F26" s="271"/>
      <c r="G26" s="271"/>
      <c r="H26" s="271"/>
      <c r="I26" s="271"/>
      <c r="J26" s="271"/>
      <c r="K26" s="271"/>
      <c r="L26" s="271"/>
    </row>
    <row r="27" spans="1:12" ht="14" customHeight="1" x14ac:dyDescent="0.2">
      <c r="A27" s="278" t="s">
        <v>417</v>
      </c>
      <c r="B27" s="278"/>
      <c r="C27" s="278"/>
      <c r="D27" s="278"/>
      <c r="E27" s="278"/>
      <c r="F27" s="278"/>
      <c r="G27" s="278"/>
      <c r="H27" s="278"/>
      <c r="I27" s="278"/>
      <c r="J27" s="278"/>
      <c r="K27" s="278"/>
      <c r="L27" s="278"/>
    </row>
    <row r="28" spans="1:12" ht="14" customHeight="1" x14ac:dyDescent="0.2">
      <c r="A28" s="282"/>
      <c r="B28" s="282"/>
      <c r="C28" s="282"/>
      <c r="D28" s="282"/>
      <c r="E28" s="282"/>
      <c r="F28" s="282"/>
      <c r="G28" s="282"/>
      <c r="H28" s="282"/>
      <c r="I28" s="282"/>
      <c r="J28" s="282"/>
      <c r="K28" s="282"/>
      <c r="L28" s="282"/>
    </row>
    <row r="29" spans="1:12" ht="7.25" customHeight="1" x14ac:dyDescent="0.2">
      <c r="A29" s="282"/>
      <c r="B29" s="282"/>
      <c r="C29" s="282"/>
      <c r="D29" s="282"/>
      <c r="E29" s="282"/>
      <c r="F29" s="282"/>
      <c r="G29" s="282"/>
      <c r="H29" s="282"/>
      <c r="I29" s="282"/>
      <c r="J29" s="282"/>
      <c r="K29" s="282"/>
      <c r="L29" s="282"/>
    </row>
    <row r="30" spans="1:12" ht="27" customHeight="1" x14ac:dyDescent="0.2">
      <c r="A30" s="271" t="s">
        <v>418</v>
      </c>
      <c r="B30" s="271"/>
      <c r="C30" s="271"/>
      <c r="D30" s="271"/>
      <c r="E30" s="271"/>
      <c r="F30" s="271"/>
      <c r="G30" s="164" t="s">
        <v>419</v>
      </c>
      <c r="H30" s="164" t="s">
        <v>419</v>
      </c>
      <c r="I30" s="286"/>
      <c r="J30" s="286"/>
      <c r="K30" s="286"/>
      <c r="L30" s="286"/>
    </row>
    <row r="31" spans="1:12" ht="14" customHeight="1" x14ac:dyDescent="0.2">
      <c r="A31" s="282"/>
      <c r="B31" s="282"/>
      <c r="C31" s="282"/>
      <c r="D31" s="282"/>
      <c r="E31" s="282"/>
      <c r="F31" s="282"/>
      <c r="G31" s="165" t="s">
        <v>187</v>
      </c>
      <c r="H31" s="165" t="s">
        <v>188</v>
      </c>
      <c r="I31" s="286"/>
      <c r="J31" s="286"/>
      <c r="K31" s="286"/>
      <c r="L31" s="286"/>
    </row>
    <row r="32" spans="1:12" ht="14" customHeight="1" x14ac:dyDescent="0.2">
      <c r="A32" s="282"/>
      <c r="B32" s="282"/>
      <c r="C32" s="282"/>
      <c r="D32" s="282"/>
      <c r="E32" s="282"/>
      <c r="F32" s="282"/>
      <c r="G32" s="282"/>
      <c r="H32" s="282"/>
      <c r="I32" s="282"/>
      <c r="J32" s="282"/>
      <c r="K32" s="282"/>
      <c r="L32" s="282"/>
    </row>
    <row r="33" spans="1:12" ht="71" customHeight="1" x14ac:dyDescent="0.2">
      <c r="A33" s="283" t="s">
        <v>443</v>
      </c>
      <c r="B33" s="283"/>
      <c r="C33" s="283"/>
      <c r="D33" s="283"/>
      <c r="E33" s="283"/>
      <c r="F33" s="283"/>
      <c r="G33" s="283"/>
      <c r="H33" s="283"/>
      <c r="I33" s="283"/>
      <c r="J33" s="283"/>
      <c r="K33" s="283"/>
      <c r="L33" s="283"/>
    </row>
    <row r="34" spans="1:12" ht="17" customHeight="1" x14ac:dyDescent="0.2">
      <c r="A34" s="284" t="s">
        <v>189</v>
      </c>
      <c r="B34" s="284"/>
      <c r="C34" s="284"/>
      <c r="D34" s="284"/>
      <c r="E34" s="284"/>
      <c r="F34" s="284"/>
      <c r="G34" s="284"/>
      <c r="H34" s="284"/>
      <c r="I34" s="284"/>
      <c r="J34" s="284"/>
      <c r="K34" s="284"/>
      <c r="L34" s="284"/>
    </row>
    <row r="35" spans="1:12" ht="37.5" customHeight="1" x14ac:dyDescent="0.2">
      <c r="A35" s="271" t="s">
        <v>445</v>
      </c>
      <c r="B35" s="271"/>
      <c r="C35" s="271"/>
      <c r="D35" s="271"/>
      <c r="E35" s="271"/>
      <c r="F35" s="271"/>
      <c r="G35" s="271"/>
      <c r="H35" s="271"/>
      <c r="I35" s="271"/>
      <c r="J35" s="271"/>
      <c r="K35" s="271"/>
      <c r="L35" s="271"/>
    </row>
    <row r="36" spans="1:12" ht="17" customHeight="1" x14ac:dyDescent="0.2">
      <c r="A36" s="278" t="s">
        <v>190</v>
      </c>
      <c r="B36" s="278"/>
      <c r="C36" s="278"/>
      <c r="D36" s="278"/>
      <c r="E36" s="278"/>
      <c r="F36" s="278"/>
      <c r="G36" s="278"/>
      <c r="H36" s="278"/>
      <c r="I36" s="278"/>
      <c r="J36" s="278"/>
      <c r="K36" s="278"/>
      <c r="L36" s="278"/>
    </row>
    <row r="37" spans="1:12" ht="34.5" customHeight="1" x14ac:dyDescent="0.2">
      <c r="A37" s="278" t="s">
        <v>444</v>
      </c>
      <c r="B37" s="278"/>
      <c r="C37" s="278"/>
      <c r="D37" s="278"/>
      <c r="E37" s="278"/>
      <c r="F37" s="278"/>
      <c r="G37" s="278"/>
      <c r="H37" s="278"/>
      <c r="I37" s="278"/>
      <c r="J37" s="278"/>
      <c r="K37" s="278"/>
      <c r="L37" s="278"/>
    </row>
    <row r="38" spans="1:12" ht="35" customHeight="1" x14ac:dyDescent="0.2">
      <c r="A38" s="279" t="s">
        <v>191</v>
      </c>
      <c r="B38" s="279"/>
      <c r="C38" s="279"/>
      <c r="D38" s="279"/>
      <c r="E38" s="301" t="s">
        <v>448</v>
      </c>
      <c r="F38" s="301"/>
      <c r="G38" s="301"/>
      <c r="H38" s="301"/>
      <c r="I38" s="301"/>
      <c r="J38" s="301"/>
      <c r="K38" s="301"/>
      <c r="L38" s="301"/>
    </row>
    <row r="39" spans="1:12" ht="108.75" customHeight="1" x14ac:dyDescent="0.2">
      <c r="A39" s="279" t="s">
        <v>192</v>
      </c>
      <c r="B39" s="279"/>
      <c r="C39" s="279"/>
      <c r="D39" s="279"/>
      <c r="E39" s="281" t="s">
        <v>450</v>
      </c>
      <c r="F39" s="281"/>
      <c r="G39" s="281"/>
      <c r="H39" s="281"/>
      <c r="I39" s="281"/>
      <c r="J39" s="281"/>
      <c r="K39" s="281"/>
      <c r="L39" s="281"/>
    </row>
    <row r="40" spans="1:12" ht="34.5" customHeight="1" x14ac:dyDescent="0.2">
      <c r="A40" s="279" t="s">
        <v>420</v>
      </c>
      <c r="B40" s="279"/>
      <c r="C40" s="279"/>
      <c r="D40" s="279"/>
      <c r="E40" s="281" t="s">
        <v>428</v>
      </c>
      <c r="F40" s="281"/>
      <c r="G40" s="281"/>
      <c r="H40" s="281"/>
      <c r="I40" s="281"/>
      <c r="J40" s="281"/>
      <c r="K40" s="281"/>
      <c r="L40" s="281"/>
    </row>
    <row r="41" spans="1:12" ht="46" customHeight="1" x14ac:dyDescent="0.2">
      <c r="A41" s="279" t="s">
        <v>421</v>
      </c>
      <c r="B41" s="279"/>
      <c r="C41" s="279"/>
      <c r="D41" s="279"/>
      <c r="E41" s="281" t="s">
        <v>429</v>
      </c>
      <c r="F41" s="281"/>
      <c r="G41" s="281"/>
      <c r="H41" s="281"/>
      <c r="I41" s="281"/>
      <c r="J41" s="281"/>
      <c r="K41" s="281"/>
      <c r="L41" s="281"/>
    </row>
    <row r="42" spans="1:12" ht="37.5" customHeight="1" x14ac:dyDescent="0.2">
      <c r="A42" s="279" t="s">
        <v>193</v>
      </c>
      <c r="B42" s="279"/>
      <c r="C42" s="279"/>
      <c r="D42" s="279"/>
      <c r="E42" s="281" t="s">
        <v>430</v>
      </c>
      <c r="F42" s="281"/>
      <c r="G42" s="281"/>
      <c r="H42" s="281"/>
      <c r="I42" s="281"/>
      <c r="J42" s="281"/>
      <c r="K42" s="281"/>
      <c r="L42" s="281"/>
    </row>
    <row r="43" spans="1:12" ht="33" customHeight="1" x14ac:dyDescent="0.2">
      <c r="A43" s="279" t="s">
        <v>422</v>
      </c>
      <c r="B43" s="279"/>
      <c r="C43" s="279"/>
      <c r="D43" s="279"/>
      <c r="E43" s="281" t="s">
        <v>423</v>
      </c>
      <c r="F43" s="281"/>
      <c r="G43" s="281"/>
      <c r="H43" s="281"/>
      <c r="I43" s="281"/>
      <c r="J43" s="281"/>
      <c r="K43" s="281"/>
      <c r="L43" s="281"/>
    </row>
    <row r="44" spans="1:12" ht="18" customHeight="1" x14ac:dyDescent="0.2">
      <c r="A44" s="279" t="s">
        <v>424</v>
      </c>
      <c r="B44" s="279"/>
      <c r="C44" s="279"/>
      <c r="D44" s="279"/>
      <c r="E44" s="281" t="s">
        <v>425</v>
      </c>
      <c r="F44" s="281"/>
      <c r="G44" s="281"/>
      <c r="H44" s="281"/>
      <c r="I44" s="281"/>
      <c r="J44" s="281"/>
      <c r="K44" s="281"/>
      <c r="L44" s="281"/>
    </row>
    <row r="45" spans="1:12" ht="16" customHeight="1" x14ac:dyDescent="0.2">
      <c r="A45" s="279" t="s">
        <v>426</v>
      </c>
      <c r="B45" s="279"/>
      <c r="C45" s="279"/>
      <c r="D45" s="279"/>
      <c r="E45" s="281" t="s">
        <v>427</v>
      </c>
      <c r="F45" s="281"/>
      <c r="G45" s="281"/>
      <c r="H45" s="281"/>
      <c r="I45" s="281"/>
      <c r="J45" s="281"/>
      <c r="K45" s="281"/>
      <c r="L45" s="281"/>
    </row>
  </sheetData>
  <sheetProtection selectLockedCells="1"/>
  <mergeCells count="69">
    <mergeCell ref="A30:F30"/>
    <mergeCell ref="A41:D41"/>
    <mergeCell ref="A45:D45"/>
    <mergeCell ref="A42:D42"/>
    <mergeCell ref="A43:D43"/>
    <mergeCell ref="A44:D44"/>
    <mergeCell ref="E43:L43"/>
    <mergeCell ref="E44:L44"/>
    <mergeCell ref="E42:L42"/>
    <mergeCell ref="A37:L37"/>
    <mergeCell ref="E38:L38"/>
    <mergeCell ref="E39:L39"/>
    <mergeCell ref="E40:L40"/>
    <mergeCell ref="E41:L41"/>
    <mergeCell ref="A39:D39"/>
    <mergeCell ref="A40:D40"/>
    <mergeCell ref="B20:C20"/>
    <mergeCell ref="J20:L20"/>
    <mergeCell ref="B21:C21"/>
    <mergeCell ref="J21:L21"/>
    <mergeCell ref="B22:C22"/>
    <mergeCell ref="J22:L22"/>
    <mergeCell ref="J18:L18"/>
    <mergeCell ref="B19:C19"/>
    <mergeCell ref="J19:L19"/>
    <mergeCell ref="B16:C16"/>
    <mergeCell ref="J16:L16"/>
    <mergeCell ref="B17:C17"/>
    <mergeCell ref="J17:L17"/>
    <mergeCell ref="B5:E5"/>
    <mergeCell ref="B3:E3"/>
    <mergeCell ref="A4:D4"/>
    <mergeCell ref="A1:L1"/>
    <mergeCell ref="A2:L2"/>
    <mergeCell ref="F3:L3"/>
    <mergeCell ref="E4:L4"/>
    <mergeCell ref="F5:L5"/>
    <mergeCell ref="A35:L35"/>
    <mergeCell ref="A6:L6"/>
    <mergeCell ref="A9:K9"/>
    <mergeCell ref="A10:K10"/>
    <mergeCell ref="B11:C11"/>
    <mergeCell ref="J11:L11"/>
    <mergeCell ref="A8:K8"/>
    <mergeCell ref="J14:L14"/>
    <mergeCell ref="B15:C15"/>
    <mergeCell ref="J15:L15"/>
    <mergeCell ref="B12:C12"/>
    <mergeCell ref="J12:L12"/>
    <mergeCell ref="B13:C13"/>
    <mergeCell ref="J13:L13"/>
    <mergeCell ref="B14:C14"/>
    <mergeCell ref="B18:C18"/>
    <mergeCell ref="A36:L36"/>
    <mergeCell ref="A38:D38"/>
    <mergeCell ref="A7:L7"/>
    <mergeCell ref="E45:L45"/>
    <mergeCell ref="A32:L32"/>
    <mergeCell ref="A33:L33"/>
    <mergeCell ref="A34:L34"/>
    <mergeCell ref="A31:F31"/>
    <mergeCell ref="A23:L23"/>
    <mergeCell ref="A24:L24"/>
    <mergeCell ref="A25:L25"/>
    <mergeCell ref="A26:L26"/>
    <mergeCell ref="A27:L27"/>
    <mergeCell ref="A28:L29"/>
    <mergeCell ref="I30:L30"/>
    <mergeCell ref="I31:L31"/>
  </mergeCells>
  <pageMargins left="0.25" right="0.25" top="0.75" bottom="0.75" header="0.3" footer="0.3"/>
  <pageSetup scale="71" orientation="portrait" r:id="rId1"/>
  <rowBreaks count="1" manualBreakCount="1">
    <brk id="32"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F45"/>
  <sheetViews>
    <sheetView zoomScaleNormal="100" workbookViewId="0">
      <selection activeCell="O4" sqref="O4"/>
    </sheetView>
  </sheetViews>
  <sheetFormatPr baseColWidth="10" defaultColWidth="9.1640625" defaultRowHeight="15" x14ac:dyDescent="0.2"/>
  <cols>
    <col min="1" max="1" width="31.5" style="2" customWidth="1"/>
    <col min="2" max="2" width="18.1640625" style="2" customWidth="1"/>
    <col min="3" max="3" width="17.6640625" style="2" customWidth="1"/>
    <col min="4" max="4" width="15.5" style="2" customWidth="1"/>
    <col min="5" max="5" width="9.1640625" style="2"/>
    <col min="6" max="6" width="17.1640625" style="2" customWidth="1"/>
    <col min="7" max="16384" width="9.1640625" style="2"/>
  </cols>
  <sheetData>
    <row r="1" spans="1:4" ht="34.5" customHeight="1" x14ac:dyDescent="0.2">
      <c r="A1" s="311" t="s">
        <v>476</v>
      </c>
      <c r="B1" s="312"/>
      <c r="C1" s="312"/>
      <c r="D1" s="312"/>
    </row>
    <row r="2" spans="1:4" ht="18" customHeight="1" x14ac:dyDescent="0.2">
      <c r="A2" s="302" t="s">
        <v>194</v>
      </c>
      <c r="B2" s="303"/>
      <c r="C2" s="303"/>
      <c r="D2" s="304"/>
    </row>
    <row r="3" spans="1:4" ht="18.75" customHeight="1" x14ac:dyDescent="0.2">
      <c r="A3" s="305" t="s">
        <v>195</v>
      </c>
      <c r="B3" s="306"/>
      <c r="C3" s="306"/>
      <c r="D3" s="307"/>
    </row>
    <row r="4" spans="1:4" ht="34" x14ac:dyDescent="0.2">
      <c r="A4" s="109" t="s">
        <v>196</v>
      </c>
      <c r="B4" s="109" t="s">
        <v>197</v>
      </c>
      <c r="C4" s="109" t="s">
        <v>198</v>
      </c>
      <c r="D4" s="110" t="s">
        <v>199</v>
      </c>
    </row>
    <row r="5" spans="1:4" x14ac:dyDescent="0.2">
      <c r="A5" s="111" t="s">
        <v>200</v>
      </c>
      <c r="B5" s="112" t="s">
        <v>201</v>
      </c>
      <c r="C5" s="112" t="s">
        <v>202</v>
      </c>
      <c r="D5" s="113">
        <v>61794</v>
      </c>
    </row>
    <row r="6" spans="1:4" x14ac:dyDescent="0.2">
      <c r="A6" s="111" t="s">
        <v>203</v>
      </c>
      <c r="B6" s="112" t="s">
        <v>204</v>
      </c>
      <c r="C6" s="112" t="s">
        <v>205</v>
      </c>
      <c r="D6" s="113">
        <v>862300</v>
      </c>
    </row>
    <row r="7" spans="1:4" x14ac:dyDescent="0.2">
      <c r="A7" s="111" t="s">
        <v>206</v>
      </c>
      <c r="B7" s="112" t="s">
        <v>207</v>
      </c>
      <c r="C7" s="112" t="s">
        <v>208</v>
      </c>
      <c r="D7" s="113">
        <v>39277</v>
      </c>
    </row>
    <row r="8" spans="1:4" x14ac:dyDescent="0.2">
      <c r="A8" s="111" t="s">
        <v>209</v>
      </c>
      <c r="B8" s="112" t="s">
        <v>210</v>
      </c>
      <c r="C8" s="112" t="s">
        <v>211</v>
      </c>
      <c r="D8" s="113">
        <v>26525</v>
      </c>
    </row>
    <row r="9" spans="1:4" x14ac:dyDescent="0.2">
      <c r="A9" s="111" t="s">
        <v>212</v>
      </c>
      <c r="B9" s="112" t="s">
        <v>213</v>
      </c>
      <c r="C9" s="112" t="s">
        <v>214</v>
      </c>
      <c r="D9" s="113">
        <v>41479</v>
      </c>
    </row>
    <row r="10" spans="1:4" x14ac:dyDescent="0.2">
      <c r="A10" s="111" t="s">
        <v>215</v>
      </c>
      <c r="B10" s="112" t="s">
        <v>216</v>
      </c>
      <c r="C10" s="112" t="s">
        <v>217</v>
      </c>
      <c r="D10" s="113">
        <v>270801</v>
      </c>
    </row>
    <row r="11" spans="1:4" x14ac:dyDescent="0.2">
      <c r="A11" s="111" t="s">
        <v>218</v>
      </c>
      <c r="B11" s="112" t="s">
        <v>219</v>
      </c>
      <c r="C11" s="112" t="s">
        <v>220</v>
      </c>
      <c r="D11" s="113">
        <v>55955</v>
      </c>
    </row>
    <row r="12" spans="1:4" x14ac:dyDescent="0.2">
      <c r="A12" s="111" t="s">
        <v>221</v>
      </c>
      <c r="B12" s="112" t="s">
        <v>222</v>
      </c>
      <c r="C12" s="112" t="s">
        <v>223</v>
      </c>
      <c r="D12" s="113">
        <v>46353</v>
      </c>
    </row>
    <row r="13" spans="1:4" x14ac:dyDescent="0.2">
      <c r="A13" s="111" t="s">
        <v>224</v>
      </c>
      <c r="B13" s="112" t="s">
        <v>225</v>
      </c>
      <c r="C13" s="112" t="s">
        <v>226</v>
      </c>
      <c r="D13" s="113">
        <v>32021</v>
      </c>
    </row>
    <row r="14" spans="1:4" x14ac:dyDescent="0.2">
      <c r="A14" s="111" t="s">
        <v>227</v>
      </c>
      <c r="B14" s="112" t="s">
        <v>228</v>
      </c>
      <c r="C14" s="112" t="s">
        <v>229</v>
      </c>
      <c r="D14" s="113">
        <v>180922</v>
      </c>
    </row>
    <row r="15" spans="1:4" x14ac:dyDescent="0.2">
      <c r="A15" s="111" t="s">
        <v>230</v>
      </c>
      <c r="B15" s="112" t="s">
        <v>231</v>
      </c>
      <c r="C15" s="112" t="s">
        <v>232</v>
      </c>
      <c r="D15" s="113">
        <v>62173</v>
      </c>
    </row>
    <row r="16" spans="1:4" x14ac:dyDescent="0.2">
      <c r="A16" s="111" t="s">
        <v>233</v>
      </c>
      <c r="B16" s="112" t="s">
        <v>234</v>
      </c>
      <c r="C16" s="112" t="s">
        <v>235</v>
      </c>
      <c r="D16" s="113">
        <v>587583</v>
      </c>
    </row>
    <row r="17" spans="1:4" x14ac:dyDescent="0.2">
      <c r="A17" s="111" t="s">
        <v>236</v>
      </c>
      <c r="B17" s="112" t="s">
        <v>237</v>
      </c>
      <c r="C17" s="112" t="s">
        <v>238</v>
      </c>
      <c r="D17" s="113">
        <v>41470</v>
      </c>
    </row>
    <row r="18" spans="1:4" x14ac:dyDescent="0.2">
      <c r="A18" s="111" t="s">
        <v>236</v>
      </c>
      <c r="B18" s="112" t="s">
        <v>239</v>
      </c>
      <c r="C18" s="112" t="s">
        <v>240</v>
      </c>
      <c r="D18" s="113">
        <v>36326</v>
      </c>
    </row>
    <row r="19" spans="1:4" x14ac:dyDescent="0.2">
      <c r="A19" s="111" t="s">
        <v>236</v>
      </c>
      <c r="B19" s="112" t="s">
        <v>241</v>
      </c>
      <c r="C19" s="112" t="s">
        <v>242</v>
      </c>
      <c r="D19" s="113">
        <v>52932</v>
      </c>
    </row>
    <row r="20" spans="1:4" x14ac:dyDescent="0.2">
      <c r="A20" s="111" t="s">
        <v>236</v>
      </c>
      <c r="B20" s="112" t="s">
        <v>243</v>
      </c>
      <c r="C20" s="112" t="s">
        <v>244</v>
      </c>
      <c r="D20" s="113">
        <v>86197</v>
      </c>
    </row>
    <row r="21" spans="1:4" x14ac:dyDescent="0.2">
      <c r="A21" s="111" t="s">
        <v>245</v>
      </c>
      <c r="B21" s="112" t="s">
        <v>246</v>
      </c>
      <c r="C21" s="112" t="s">
        <v>247</v>
      </c>
      <c r="D21" s="113">
        <v>64240</v>
      </c>
    </row>
    <row r="22" spans="1:4" x14ac:dyDescent="0.2">
      <c r="A22" s="111" t="s">
        <v>248</v>
      </c>
      <c r="B22" s="112" t="s">
        <v>249</v>
      </c>
      <c r="C22" s="112" t="s">
        <v>250</v>
      </c>
      <c r="D22" s="113">
        <v>288192</v>
      </c>
    </row>
    <row r="23" spans="1:4" x14ac:dyDescent="0.2">
      <c r="A23" s="111" t="s">
        <v>251</v>
      </c>
      <c r="B23" s="112" t="s">
        <v>252</v>
      </c>
      <c r="C23" s="112" t="s">
        <v>253</v>
      </c>
      <c r="D23" s="113">
        <v>32129</v>
      </c>
    </row>
    <row r="24" spans="1:4" x14ac:dyDescent="0.2">
      <c r="A24" s="111" t="s">
        <v>254</v>
      </c>
      <c r="B24" s="112" t="s">
        <v>255</v>
      </c>
      <c r="C24" s="112" t="s">
        <v>256</v>
      </c>
      <c r="D24" s="113">
        <v>101693</v>
      </c>
    </row>
    <row r="25" spans="1:4" x14ac:dyDescent="0.2">
      <c r="A25" s="111" t="s">
        <v>257</v>
      </c>
      <c r="B25" s="112" t="s">
        <v>258</v>
      </c>
      <c r="C25" s="112" t="s">
        <v>259</v>
      </c>
      <c r="D25" s="113">
        <v>49268</v>
      </c>
    </row>
    <row r="26" spans="1:4" x14ac:dyDescent="0.2">
      <c r="A26" s="111" t="s">
        <v>260</v>
      </c>
      <c r="B26" s="112" t="s">
        <v>261</v>
      </c>
      <c r="C26" s="112" t="s">
        <v>262</v>
      </c>
      <c r="D26" s="113">
        <v>895942</v>
      </c>
    </row>
    <row r="27" spans="1:4" x14ac:dyDescent="0.2">
      <c r="A27" s="111" t="s">
        <v>263</v>
      </c>
      <c r="B27" s="112" t="s">
        <v>261</v>
      </c>
      <c r="C27" s="112" t="s">
        <v>264</v>
      </c>
      <c r="D27" s="113">
        <v>2300000</v>
      </c>
    </row>
    <row r="28" spans="1:4" x14ac:dyDescent="0.2">
      <c r="A28" s="111" t="s">
        <v>265</v>
      </c>
      <c r="B28" s="112" t="s">
        <v>266</v>
      </c>
      <c r="C28" s="112" t="s">
        <v>267</v>
      </c>
      <c r="D28" s="113">
        <v>44945</v>
      </c>
    </row>
    <row r="29" spans="1:4" x14ac:dyDescent="0.2">
      <c r="A29" s="111" t="s">
        <v>268</v>
      </c>
      <c r="B29" s="112" t="s">
        <v>269</v>
      </c>
      <c r="C29" s="112" t="s">
        <v>270</v>
      </c>
      <c r="D29" s="113">
        <v>42373</v>
      </c>
    </row>
    <row r="30" spans="1:4" x14ac:dyDescent="0.2">
      <c r="A30" s="111" t="s">
        <v>271</v>
      </c>
      <c r="B30" s="112" t="s">
        <v>272</v>
      </c>
      <c r="C30" s="112" t="s">
        <v>273</v>
      </c>
      <c r="D30" s="113">
        <v>600317</v>
      </c>
    </row>
    <row r="31" spans="1:4" x14ac:dyDescent="0.2">
      <c r="A31" s="111" t="s">
        <v>274</v>
      </c>
      <c r="B31" s="112" t="s">
        <v>275</v>
      </c>
      <c r="C31" s="112" t="s">
        <v>276</v>
      </c>
      <c r="D31" s="113">
        <v>232662</v>
      </c>
    </row>
    <row r="32" spans="1:4" x14ac:dyDescent="0.2">
      <c r="A32" s="111" t="s">
        <v>277</v>
      </c>
      <c r="B32" s="112" t="s">
        <v>278</v>
      </c>
      <c r="C32" s="112" t="s">
        <v>279</v>
      </c>
      <c r="D32" s="113">
        <v>661731</v>
      </c>
    </row>
    <row r="33" spans="1:6" x14ac:dyDescent="0.2">
      <c r="A33" s="111" t="s">
        <v>280</v>
      </c>
      <c r="B33" s="112" t="s">
        <v>281</v>
      </c>
      <c r="C33" s="112" t="s">
        <v>282</v>
      </c>
      <c r="D33" s="113">
        <v>41642</v>
      </c>
    </row>
    <row r="34" spans="1:6" x14ac:dyDescent="0.2">
      <c r="A34" s="111" t="s">
        <v>280</v>
      </c>
      <c r="B34" s="112" t="s">
        <v>283</v>
      </c>
      <c r="C34" s="138" t="s">
        <v>284</v>
      </c>
      <c r="D34" s="113">
        <v>28186</v>
      </c>
    </row>
    <row r="35" spans="1:6" x14ac:dyDescent="0.2">
      <c r="A35" s="111" t="s">
        <v>285</v>
      </c>
      <c r="B35" s="112" t="s">
        <v>286</v>
      </c>
      <c r="C35" s="112" t="s">
        <v>287</v>
      </c>
      <c r="D35" s="113">
        <v>144561</v>
      </c>
    </row>
    <row r="36" spans="1:6" x14ac:dyDescent="0.2">
      <c r="A36" s="111" t="s">
        <v>288</v>
      </c>
      <c r="B36" s="112" t="s">
        <v>289</v>
      </c>
      <c r="C36" s="112" t="s">
        <v>290</v>
      </c>
      <c r="D36" s="113">
        <v>211201</v>
      </c>
    </row>
    <row r="37" spans="1:6" x14ac:dyDescent="0.2">
      <c r="A37" s="111" t="s">
        <v>291</v>
      </c>
      <c r="B37" s="112" t="s">
        <v>292</v>
      </c>
      <c r="C37" s="112" t="s">
        <v>293</v>
      </c>
      <c r="D37" s="113">
        <v>43420</v>
      </c>
    </row>
    <row r="38" spans="1:6" x14ac:dyDescent="0.2">
      <c r="A38" s="111" t="s">
        <v>294</v>
      </c>
      <c r="B38" s="112" t="s">
        <v>295</v>
      </c>
      <c r="C38" s="112" t="s">
        <v>296</v>
      </c>
      <c r="D38" s="113">
        <v>76866</v>
      </c>
    </row>
    <row r="39" spans="1:6" x14ac:dyDescent="0.2">
      <c r="A39" s="111" t="s">
        <v>297</v>
      </c>
      <c r="B39" s="112" t="s">
        <v>298</v>
      </c>
      <c r="C39" s="112" t="s">
        <v>299</v>
      </c>
      <c r="D39" s="113">
        <v>95755</v>
      </c>
    </row>
    <row r="40" spans="1:6" x14ac:dyDescent="0.2">
      <c r="A40" s="111" t="s">
        <v>300</v>
      </c>
      <c r="B40" s="112" t="s">
        <v>301</v>
      </c>
      <c r="C40" s="112" t="s">
        <v>302</v>
      </c>
      <c r="D40" s="113">
        <v>43221</v>
      </c>
    </row>
    <row r="41" spans="1:6" x14ac:dyDescent="0.2">
      <c r="A41" s="111" t="s">
        <v>300</v>
      </c>
      <c r="B41" s="112" t="s">
        <v>303</v>
      </c>
      <c r="C41" s="112" t="s">
        <v>304</v>
      </c>
      <c r="D41" s="113">
        <v>32725</v>
      </c>
    </row>
    <row r="42" spans="1:6" x14ac:dyDescent="0.2">
      <c r="A42" s="111" t="s">
        <v>305</v>
      </c>
      <c r="B42" s="112" t="s">
        <v>306</v>
      </c>
      <c r="C42" s="112" t="s">
        <v>307</v>
      </c>
      <c r="D42" s="113">
        <v>28131</v>
      </c>
    </row>
    <row r="43" spans="1:6" s="176" customFormat="1" x14ac:dyDescent="0.2">
      <c r="A43" s="111" t="s">
        <v>475</v>
      </c>
      <c r="B43" s="112" t="s">
        <v>472</v>
      </c>
      <c r="C43" s="112" t="s">
        <v>473</v>
      </c>
      <c r="D43" s="113">
        <v>29079</v>
      </c>
    </row>
    <row r="44" spans="1:6" x14ac:dyDescent="0.2">
      <c r="A44" s="111" t="s">
        <v>308</v>
      </c>
      <c r="B44" s="112" t="s">
        <v>309</v>
      </c>
      <c r="C44" s="112" t="s">
        <v>310</v>
      </c>
      <c r="D44" s="113">
        <v>26101</v>
      </c>
    </row>
    <row r="45" spans="1:6" x14ac:dyDescent="0.2">
      <c r="A45" s="308" t="s">
        <v>311</v>
      </c>
      <c r="B45" s="309"/>
      <c r="C45" s="310"/>
      <c r="D45" s="114">
        <f>SUM(D5:D44)</f>
        <v>8598488</v>
      </c>
      <c r="F45" s="139"/>
    </row>
  </sheetData>
  <sheetProtection algorithmName="SHA-512" hashValue="km762uVmmova2jBEJU7pC0Oz1zTHOadY3Yzn4TnLo/rAF6JkpkzfWrRJbSvvv7VMOYWGtO3h/FRXKU4TON1rUA==" saltValue="Pfv83VCypYAawT2Q8XENFw==" spinCount="100000" sheet="1" scenarios="1" selectLockedCells="1" selectUnlockedCells="1"/>
  <mergeCells count="4">
    <mergeCell ref="A2:D2"/>
    <mergeCell ref="A3:D3"/>
    <mergeCell ref="A45:C45"/>
    <mergeCell ref="A1:D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98"/>
  <sheetViews>
    <sheetView workbookViewId="0">
      <selection activeCell="A12" sqref="A12:A23"/>
    </sheetView>
  </sheetViews>
  <sheetFormatPr baseColWidth="10" defaultColWidth="8.83203125" defaultRowHeight="15" x14ac:dyDescent="0.2"/>
  <cols>
    <col min="1" max="1" width="45.33203125" customWidth="1"/>
    <col min="2" max="2" width="4.33203125" customWidth="1"/>
    <col min="4" max="4" width="2.6640625" customWidth="1"/>
    <col min="5" max="5" width="18.5" customWidth="1"/>
  </cols>
  <sheetData>
    <row r="1" spans="1:7" x14ac:dyDescent="0.2">
      <c r="G1">
        <v>1</v>
      </c>
    </row>
    <row r="2" spans="1:7" x14ac:dyDescent="0.2">
      <c r="A2" t="s">
        <v>12</v>
      </c>
      <c r="C2" t="s">
        <v>312</v>
      </c>
      <c r="E2" t="s">
        <v>313</v>
      </c>
      <c r="G2">
        <v>2</v>
      </c>
    </row>
    <row r="3" spans="1:7" x14ac:dyDescent="0.2">
      <c r="A3" t="s">
        <v>314</v>
      </c>
      <c r="C3" t="s">
        <v>315</v>
      </c>
      <c r="E3" t="s">
        <v>9</v>
      </c>
      <c r="G3">
        <v>3</v>
      </c>
    </row>
    <row r="4" spans="1:7" x14ac:dyDescent="0.2">
      <c r="A4" t="s">
        <v>316</v>
      </c>
      <c r="E4" t="s">
        <v>317</v>
      </c>
      <c r="G4">
        <v>4</v>
      </c>
    </row>
    <row r="5" spans="1:7" x14ac:dyDescent="0.2">
      <c r="A5" t="s">
        <v>318</v>
      </c>
      <c r="G5">
        <v>5</v>
      </c>
    </row>
    <row r="6" spans="1:7" x14ac:dyDescent="0.2">
      <c r="A6" t="s">
        <v>319</v>
      </c>
      <c r="G6">
        <v>6</v>
      </c>
    </row>
    <row r="11" spans="1:7" x14ac:dyDescent="0.2">
      <c r="E11" t="s">
        <v>320</v>
      </c>
    </row>
    <row r="12" spans="1:7" x14ac:dyDescent="0.2">
      <c r="A12" s="21" t="s">
        <v>321</v>
      </c>
      <c r="E12" t="s">
        <v>322</v>
      </c>
    </row>
    <row r="13" spans="1:7" x14ac:dyDescent="0.2">
      <c r="A13" s="116" t="s">
        <v>323</v>
      </c>
    </row>
    <row r="14" spans="1:7" x14ac:dyDescent="0.2">
      <c r="A14" s="116" t="s">
        <v>324</v>
      </c>
    </row>
    <row r="15" spans="1:7" x14ac:dyDescent="0.2">
      <c r="A15" s="116" t="s">
        <v>325</v>
      </c>
    </row>
    <row r="16" spans="1:7" x14ac:dyDescent="0.2">
      <c r="A16" s="116" t="s">
        <v>326</v>
      </c>
    </row>
    <row r="17" spans="1:1" x14ac:dyDescent="0.2">
      <c r="A17" s="116" t="s">
        <v>327</v>
      </c>
    </row>
    <row r="18" spans="1:1" x14ac:dyDescent="0.2">
      <c r="A18" s="116" t="s">
        <v>328</v>
      </c>
    </row>
    <row r="19" spans="1:1" x14ac:dyDescent="0.2">
      <c r="A19" s="116" t="s">
        <v>329</v>
      </c>
    </row>
    <row r="20" spans="1:1" x14ac:dyDescent="0.2">
      <c r="A20" s="116" t="s">
        <v>330</v>
      </c>
    </row>
    <row r="21" spans="1:1" x14ac:dyDescent="0.2">
      <c r="A21" s="116" t="s">
        <v>331</v>
      </c>
    </row>
    <row r="22" spans="1:1" x14ac:dyDescent="0.2">
      <c r="A22" s="116" t="s">
        <v>332</v>
      </c>
    </row>
    <row r="23" spans="1:1" x14ac:dyDescent="0.2">
      <c r="A23" s="116" t="s">
        <v>333</v>
      </c>
    </row>
    <row r="24" spans="1:1" x14ac:dyDescent="0.2">
      <c r="A24" s="116" t="s">
        <v>334</v>
      </c>
    </row>
    <row r="25" spans="1:1" x14ac:dyDescent="0.2">
      <c r="A25" s="116" t="s">
        <v>335</v>
      </c>
    </row>
    <row r="26" spans="1:1" x14ac:dyDescent="0.2">
      <c r="A26" s="116" t="s">
        <v>336</v>
      </c>
    </row>
    <row r="27" spans="1:1" x14ac:dyDescent="0.2">
      <c r="A27" s="116" t="s">
        <v>337</v>
      </c>
    </row>
    <row r="28" spans="1:1" x14ac:dyDescent="0.2">
      <c r="A28" s="116" t="s">
        <v>338</v>
      </c>
    </row>
    <row r="29" spans="1:1" x14ac:dyDescent="0.2">
      <c r="A29" s="116" t="s">
        <v>339</v>
      </c>
    </row>
    <row r="31" spans="1:1" ht="16" thickBot="1" x14ac:dyDescent="0.25">
      <c r="A31" s="21" t="s">
        <v>340</v>
      </c>
    </row>
    <row r="32" spans="1:1" ht="16" x14ac:dyDescent="0.2">
      <c r="A32" s="117" t="s">
        <v>341</v>
      </c>
    </row>
    <row r="33" spans="1:1" ht="16" x14ac:dyDescent="0.2">
      <c r="A33" s="118" t="s">
        <v>342</v>
      </c>
    </row>
    <row r="34" spans="1:1" ht="16" x14ac:dyDescent="0.2">
      <c r="A34" s="118" t="s">
        <v>343</v>
      </c>
    </row>
    <row r="35" spans="1:1" ht="16" x14ac:dyDescent="0.2">
      <c r="A35" s="118" t="s">
        <v>344</v>
      </c>
    </row>
    <row r="36" spans="1:1" ht="16" x14ac:dyDescent="0.2">
      <c r="A36" s="118" t="s">
        <v>345</v>
      </c>
    </row>
    <row r="37" spans="1:1" ht="16" x14ac:dyDescent="0.2">
      <c r="A37" s="118" t="s">
        <v>346</v>
      </c>
    </row>
    <row r="38" spans="1:1" ht="16" x14ac:dyDescent="0.2">
      <c r="A38" s="118" t="s">
        <v>347</v>
      </c>
    </row>
    <row r="39" spans="1:1" ht="16" x14ac:dyDescent="0.2">
      <c r="A39" s="118" t="s">
        <v>348</v>
      </c>
    </row>
    <row r="40" spans="1:1" ht="16" x14ac:dyDescent="0.2">
      <c r="A40" s="118" t="s">
        <v>349</v>
      </c>
    </row>
    <row r="41" spans="1:1" ht="16" x14ac:dyDescent="0.2">
      <c r="A41" s="118" t="s">
        <v>350</v>
      </c>
    </row>
    <row r="42" spans="1:1" ht="16" x14ac:dyDescent="0.2">
      <c r="A42" s="118" t="s">
        <v>351</v>
      </c>
    </row>
    <row r="43" spans="1:1" ht="16" x14ac:dyDescent="0.2">
      <c r="A43" s="118" t="s">
        <v>352</v>
      </c>
    </row>
    <row r="44" spans="1:1" ht="16" x14ac:dyDescent="0.2">
      <c r="A44" s="118" t="s">
        <v>353</v>
      </c>
    </row>
    <row r="45" spans="1:1" ht="16" x14ac:dyDescent="0.2">
      <c r="A45" s="118" t="s">
        <v>354</v>
      </c>
    </row>
    <row r="46" spans="1:1" ht="16" x14ac:dyDescent="0.2">
      <c r="A46" s="118" t="s">
        <v>355</v>
      </c>
    </row>
    <row r="47" spans="1:1" ht="16" x14ac:dyDescent="0.2">
      <c r="A47" s="118" t="s">
        <v>356</v>
      </c>
    </row>
    <row r="48" spans="1:1" ht="16" x14ac:dyDescent="0.2">
      <c r="A48" s="118" t="s">
        <v>357</v>
      </c>
    </row>
    <row r="49" spans="1:1" ht="16" x14ac:dyDescent="0.2">
      <c r="A49" s="118" t="s">
        <v>358</v>
      </c>
    </row>
    <row r="50" spans="1:1" ht="16" x14ac:dyDescent="0.2">
      <c r="A50" s="118" t="s">
        <v>359</v>
      </c>
    </row>
    <row r="51" spans="1:1" ht="16" x14ac:dyDescent="0.2">
      <c r="A51" s="118" t="s">
        <v>360</v>
      </c>
    </row>
    <row r="52" spans="1:1" ht="16" x14ac:dyDescent="0.2">
      <c r="A52" s="118" t="s">
        <v>361</v>
      </c>
    </row>
    <row r="53" spans="1:1" ht="16" x14ac:dyDescent="0.2">
      <c r="A53" s="118" t="s">
        <v>362</v>
      </c>
    </row>
    <row r="54" spans="1:1" ht="16" x14ac:dyDescent="0.2">
      <c r="A54" s="118" t="s">
        <v>363</v>
      </c>
    </row>
    <row r="55" spans="1:1" ht="16" x14ac:dyDescent="0.2">
      <c r="A55" s="118" t="s">
        <v>364</v>
      </c>
    </row>
    <row r="56" spans="1:1" ht="16" x14ac:dyDescent="0.2">
      <c r="A56" s="118" t="s">
        <v>365</v>
      </c>
    </row>
    <row r="57" spans="1:1" ht="16" x14ac:dyDescent="0.2">
      <c r="A57" s="118" t="s">
        <v>366</v>
      </c>
    </row>
    <row r="58" spans="1:1" ht="16" x14ac:dyDescent="0.2">
      <c r="A58" s="118" t="s">
        <v>367</v>
      </c>
    </row>
    <row r="59" spans="1:1" ht="16" x14ac:dyDescent="0.2">
      <c r="A59" s="118" t="s">
        <v>368</v>
      </c>
    </row>
    <row r="60" spans="1:1" ht="16" x14ac:dyDescent="0.2">
      <c r="A60" s="118" t="s">
        <v>369</v>
      </c>
    </row>
    <row r="61" spans="1:1" ht="16" x14ac:dyDescent="0.2">
      <c r="A61" s="118" t="s">
        <v>370</v>
      </c>
    </row>
    <row r="62" spans="1:1" ht="16" x14ac:dyDescent="0.2">
      <c r="A62" s="118" t="s">
        <v>371</v>
      </c>
    </row>
    <row r="63" spans="1:1" ht="16" x14ac:dyDescent="0.2">
      <c r="A63" s="118" t="s">
        <v>372</v>
      </c>
    </row>
    <row r="64" spans="1:1" ht="16" x14ac:dyDescent="0.2">
      <c r="A64" s="118" t="s">
        <v>373</v>
      </c>
    </row>
    <row r="65" spans="1:1" ht="16" x14ac:dyDescent="0.2">
      <c r="A65" s="118" t="s">
        <v>374</v>
      </c>
    </row>
    <row r="66" spans="1:1" ht="16" x14ac:dyDescent="0.2">
      <c r="A66" s="118" t="s">
        <v>375</v>
      </c>
    </row>
    <row r="67" spans="1:1" ht="16" x14ac:dyDescent="0.2">
      <c r="A67" s="118" t="s">
        <v>376</v>
      </c>
    </row>
    <row r="68" spans="1:1" ht="16" x14ac:dyDescent="0.2">
      <c r="A68" s="118" t="s">
        <v>377</v>
      </c>
    </row>
    <row r="69" spans="1:1" ht="16" x14ac:dyDescent="0.2">
      <c r="A69" s="118" t="s">
        <v>378</v>
      </c>
    </row>
    <row r="70" spans="1:1" ht="16" x14ac:dyDescent="0.2">
      <c r="A70" s="118" t="s">
        <v>379</v>
      </c>
    </row>
    <row r="71" spans="1:1" ht="16" x14ac:dyDescent="0.2">
      <c r="A71" s="118" t="s">
        <v>380</v>
      </c>
    </row>
    <row r="72" spans="1:1" ht="16" x14ac:dyDescent="0.2">
      <c r="A72" s="118" t="s">
        <v>381</v>
      </c>
    </row>
    <row r="73" spans="1:1" ht="16" x14ac:dyDescent="0.2">
      <c r="A73" s="118" t="s">
        <v>382</v>
      </c>
    </row>
    <row r="74" spans="1:1" ht="16" x14ac:dyDescent="0.2">
      <c r="A74" s="118" t="s">
        <v>383</v>
      </c>
    </row>
    <row r="75" spans="1:1" ht="16" x14ac:dyDescent="0.2">
      <c r="A75" s="118" t="s">
        <v>384</v>
      </c>
    </row>
    <row r="76" spans="1:1" ht="16" x14ac:dyDescent="0.2">
      <c r="A76" s="118" t="s">
        <v>385</v>
      </c>
    </row>
    <row r="77" spans="1:1" ht="16" x14ac:dyDescent="0.2">
      <c r="A77" s="118" t="s">
        <v>386</v>
      </c>
    </row>
    <row r="78" spans="1:1" ht="16" x14ac:dyDescent="0.2">
      <c r="A78" s="118" t="s">
        <v>387</v>
      </c>
    </row>
    <row r="79" spans="1:1" ht="16" x14ac:dyDescent="0.2">
      <c r="A79" s="118" t="s">
        <v>388</v>
      </c>
    </row>
    <row r="80" spans="1:1" ht="16" x14ac:dyDescent="0.2">
      <c r="A80" s="118" t="s">
        <v>389</v>
      </c>
    </row>
    <row r="81" spans="1:1" ht="16" x14ac:dyDescent="0.2">
      <c r="A81" s="118" t="s">
        <v>390</v>
      </c>
    </row>
    <row r="82" spans="1:1" ht="16" x14ac:dyDescent="0.2">
      <c r="A82" s="118" t="s">
        <v>391</v>
      </c>
    </row>
    <row r="83" spans="1:1" ht="16" x14ac:dyDescent="0.2">
      <c r="A83" s="118" t="s">
        <v>392</v>
      </c>
    </row>
    <row r="84" spans="1:1" ht="16" x14ac:dyDescent="0.2">
      <c r="A84" s="118" t="s">
        <v>393</v>
      </c>
    </row>
    <row r="85" spans="1:1" ht="16" x14ac:dyDescent="0.2">
      <c r="A85" s="118" t="s">
        <v>394</v>
      </c>
    </row>
    <row r="86" spans="1:1" ht="16" x14ac:dyDescent="0.2">
      <c r="A86" s="120" t="s">
        <v>395</v>
      </c>
    </row>
    <row r="87" spans="1:1" ht="16" x14ac:dyDescent="0.2">
      <c r="A87" s="120" t="s">
        <v>396</v>
      </c>
    </row>
    <row r="88" spans="1:1" ht="16" x14ac:dyDescent="0.2">
      <c r="A88" s="120" t="s">
        <v>397</v>
      </c>
    </row>
    <row r="89" spans="1:1" ht="16" x14ac:dyDescent="0.2">
      <c r="A89" s="120" t="s">
        <v>398</v>
      </c>
    </row>
    <row r="90" spans="1:1" ht="16" x14ac:dyDescent="0.2">
      <c r="A90" s="121" t="s">
        <v>399</v>
      </c>
    </row>
    <row r="91" spans="1:1" ht="16" x14ac:dyDescent="0.2">
      <c r="A91" s="118" t="s">
        <v>400</v>
      </c>
    </row>
    <row r="92" spans="1:1" ht="16" x14ac:dyDescent="0.2">
      <c r="A92" s="118" t="s">
        <v>401</v>
      </c>
    </row>
    <row r="93" spans="1:1" ht="16" x14ac:dyDescent="0.2">
      <c r="A93" s="118" t="s">
        <v>402</v>
      </c>
    </row>
    <row r="94" spans="1:1" ht="16" x14ac:dyDescent="0.2">
      <c r="A94" s="118" t="s">
        <v>403</v>
      </c>
    </row>
    <row r="95" spans="1:1" ht="16" x14ac:dyDescent="0.2">
      <c r="A95" s="118" t="s">
        <v>404</v>
      </c>
    </row>
    <row r="96" spans="1:1" ht="16" x14ac:dyDescent="0.2">
      <c r="A96" s="118" t="s">
        <v>405</v>
      </c>
    </row>
    <row r="97" spans="1:1" ht="16" x14ac:dyDescent="0.2">
      <c r="A97" s="118" t="s">
        <v>406</v>
      </c>
    </row>
    <row r="98" spans="1:1" ht="17" thickBot="1" x14ac:dyDescent="0.25">
      <c r="A98" s="119" t="s">
        <v>407</v>
      </c>
    </row>
  </sheetData>
  <sheetProtection algorithmName="SHA-512" hashValue="qcbc3HSH4kIt0bCoK38esi3WOStpwB4y3nU8TOCeRHGRlD1BKQwUTXz1JDySsuOcqeoMEF2Rg9xrXzqMDuB7pA==" saltValue="JIDKyW0oo55F9ty5mI5zdw==" spinCount="100000" sheet="1" objects="1"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M30"/>
  <sheetViews>
    <sheetView zoomScaleNormal="100" workbookViewId="0">
      <selection activeCell="D15" sqref="D15"/>
    </sheetView>
  </sheetViews>
  <sheetFormatPr baseColWidth="10" defaultColWidth="8.83203125" defaultRowHeight="15" x14ac:dyDescent="0.2"/>
  <cols>
    <col min="1" max="1" width="15.5" customWidth="1"/>
    <col min="2" max="2" width="19.5" customWidth="1"/>
    <col min="3" max="3" width="16.5" customWidth="1"/>
    <col min="4" max="5" width="12.5" customWidth="1"/>
    <col min="6" max="6" width="13.33203125" customWidth="1"/>
    <col min="11" max="11" width="16.5" customWidth="1"/>
    <col min="12" max="12" width="9.1640625" hidden="1" customWidth="1"/>
    <col min="13" max="13" width="31.6640625" hidden="1" customWidth="1"/>
  </cols>
  <sheetData>
    <row r="1" spans="1:13" ht="19" x14ac:dyDescent="0.2">
      <c r="A1" s="58" t="s">
        <v>3</v>
      </c>
      <c r="B1" s="58"/>
      <c r="C1" s="58"/>
      <c r="D1" s="2"/>
      <c r="E1" s="2"/>
      <c r="F1" s="2"/>
    </row>
    <row r="2" spans="1:13" ht="15" customHeight="1" x14ac:dyDescent="0.2">
      <c r="A2" s="183" t="s">
        <v>4</v>
      </c>
      <c r="B2" s="184"/>
      <c r="C2" s="184"/>
      <c r="D2" s="2"/>
      <c r="E2" s="2"/>
      <c r="F2" s="2"/>
    </row>
    <row r="3" spans="1:13" x14ac:dyDescent="0.2">
      <c r="A3" s="3" t="s">
        <v>5</v>
      </c>
      <c r="B3" s="4"/>
      <c r="C3" s="2"/>
      <c r="D3" s="2"/>
      <c r="E3" s="2"/>
      <c r="F3" s="2"/>
    </row>
    <row r="4" spans="1:13" x14ac:dyDescent="0.2">
      <c r="A4" s="37" t="s">
        <v>6</v>
      </c>
      <c r="B4" s="190"/>
      <c r="C4" s="190"/>
      <c r="D4" s="196" t="s">
        <v>51</v>
      </c>
      <c r="E4" s="197"/>
      <c r="F4" s="198"/>
      <c r="H4" s="20"/>
    </row>
    <row r="5" spans="1:13" x14ac:dyDescent="0.2">
      <c r="A5" s="37" t="s">
        <v>7</v>
      </c>
      <c r="B5" s="190"/>
      <c r="C5" s="190"/>
      <c r="D5" s="2"/>
      <c r="E5" s="2"/>
      <c r="F5" s="2"/>
    </row>
    <row r="6" spans="1:13" x14ac:dyDescent="0.2">
      <c r="A6" s="37" t="s">
        <v>8</v>
      </c>
      <c r="B6" s="189" t="s">
        <v>9</v>
      </c>
      <c r="C6" s="189"/>
      <c r="D6" s="2"/>
      <c r="E6" s="2"/>
      <c r="F6" s="2"/>
    </row>
    <row r="7" spans="1:13" ht="8.25" customHeight="1" x14ac:dyDescent="0.2">
      <c r="A7" s="2"/>
      <c r="B7" s="2"/>
      <c r="C7" s="2"/>
      <c r="D7" s="2"/>
      <c r="E7" s="2"/>
      <c r="F7" s="2"/>
    </row>
    <row r="8" spans="1:13" ht="17.25" customHeight="1" x14ac:dyDescent="0.2">
      <c r="A8" s="191" t="s">
        <v>10</v>
      </c>
      <c r="B8" s="192"/>
      <c r="C8" s="193"/>
      <c r="D8" s="2" t="s">
        <v>11</v>
      </c>
      <c r="E8" s="2"/>
      <c r="F8" s="2"/>
    </row>
    <row r="9" spans="1:13" x14ac:dyDescent="0.2">
      <c r="A9" s="34" t="s">
        <v>12</v>
      </c>
      <c r="B9" s="194">
        <v>0.25</v>
      </c>
      <c r="C9" s="195"/>
      <c r="D9" s="147" t="s">
        <v>411</v>
      </c>
      <c r="E9" s="147"/>
      <c r="F9" s="147"/>
      <c r="G9" s="148"/>
      <c r="H9" s="148"/>
    </row>
    <row r="10" spans="1:13" x14ac:dyDescent="0.2">
      <c r="A10" s="34" t="s">
        <v>13</v>
      </c>
      <c r="B10" s="194">
        <v>0.27</v>
      </c>
      <c r="C10" s="195"/>
      <c r="D10" s="2"/>
      <c r="E10" s="2"/>
      <c r="F10" s="2"/>
    </row>
    <row r="11" spans="1:13" x14ac:dyDescent="0.2">
      <c r="A11" s="2"/>
      <c r="B11" s="2"/>
      <c r="C11" s="2"/>
      <c r="D11" s="24" t="s">
        <v>14</v>
      </c>
      <c r="E11" s="24" t="s">
        <v>15</v>
      </c>
      <c r="F11" s="24" t="s">
        <v>16</v>
      </c>
    </row>
    <row r="12" spans="1:13" ht="63" customHeight="1" x14ac:dyDescent="0.2">
      <c r="A12" s="2"/>
      <c r="B12" s="2"/>
      <c r="C12" s="4"/>
      <c r="D12" s="185" t="s">
        <v>17</v>
      </c>
      <c r="E12" s="186"/>
      <c r="F12" s="122" t="s">
        <v>18</v>
      </c>
      <c r="L12" s="59"/>
      <c r="M12" s="59"/>
    </row>
    <row r="13" spans="1:13" ht="40.5" customHeight="1" x14ac:dyDescent="0.2">
      <c r="A13" s="5"/>
      <c r="B13" s="5"/>
      <c r="C13" s="6" t="s">
        <v>19</v>
      </c>
      <c r="D13" s="124" t="s">
        <v>20</v>
      </c>
      <c r="E13" s="123" t="s">
        <v>21</v>
      </c>
      <c r="F13" s="62" t="s">
        <v>22</v>
      </c>
      <c r="G13" s="25"/>
      <c r="H13" s="25"/>
    </row>
    <row r="14" spans="1:13" ht="15.75" customHeight="1" x14ac:dyDescent="0.2">
      <c r="A14" s="60">
        <v>1</v>
      </c>
      <c r="B14" s="45" t="s">
        <v>23</v>
      </c>
      <c r="C14" s="9" t="s">
        <v>24</v>
      </c>
      <c r="D14" s="125">
        <v>0</v>
      </c>
      <c r="E14" s="131">
        <v>0</v>
      </c>
      <c r="F14" s="71">
        <f t="shared" ref="F14:F19" si="0">IFERROR(ROUNDUP(D14*$B$9,0),"n/a")</f>
        <v>0</v>
      </c>
      <c r="H14" s="187" t="s">
        <v>25</v>
      </c>
      <c r="I14" s="188"/>
      <c r="J14" s="188"/>
      <c r="K14" s="188"/>
      <c r="L14" s="188"/>
      <c r="M14" s="188"/>
    </row>
    <row r="15" spans="1:13" ht="15.75" customHeight="1" x14ac:dyDescent="0.2">
      <c r="A15" s="60">
        <v>2</v>
      </c>
      <c r="B15" s="46" t="s">
        <v>26</v>
      </c>
      <c r="C15" s="10" t="s">
        <v>27</v>
      </c>
      <c r="D15" s="125">
        <v>0</v>
      </c>
      <c r="E15" s="131">
        <v>0</v>
      </c>
      <c r="F15" s="72">
        <f t="shared" si="0"/>
        <v>0</v>
      </c>
      <c r="H15" s="188"/>
      <c r="I15" s="188"/>
      <c r="J15" s="188"/>
      <c r="K15" s="188"/>
      <c r="L15" s="188"/>
      <c r="M15" s="188"/>
    </row>
    <row r="16" spans="1:13" x14ac:dyDescent="0.2">
      <c r="A16" s="60">
        <v>3</v>
      </c>
      <c r="B16" s="46" t="s">
        <v>28</v>
      </c>
      <c r="C16" s="10" t="s">
        <v>29</v>
      </c>
      <c r="D16" s="125">
        <v>0</v>
      </c>
      <c r="E16" s="131">
        <v>0</v>
      </c>
      <c r="F16" s="72">
        <f t="shared" si="0"/>
        <v>0</v>
      </c>
      <c r="H16" s="188"/>
      <c r="I16" s="188"/>
      <c r="J16" s="188"/>
      <c r="K16" s="188"/>
      <c r="L16" s="188"/>
      <c r="M16" s="188"/>
    </row>
    <row r="17" spans="1:13" x14ac:dyDescent="0.2">
      <c r="A17" s="60">
        <v>4</v>
      </c>
      <c r="B17" s="46" t="s">
        <v>30</v>
      </c>
      <c r="C17" s="10" t="s">
        <v>31</v>
      </c>
      <c r="D17" s="125">
        <v>0</v>
      </c>
      <c r="E17" s="131">
        <v>0</v>
      </c>
      <c r="F17" s="72">
        <f t="shared" si="0"/>
        <v>0</v>
      </c>
      <c r="H17" s="188"/>
      <c r="I17" s="188"/>
      <c r="J17" s="188"/>
      <c r="K17" s="188"/>
      <c r="L17" s="188"/>
      <c r="M17" s="188"/>
    </row>
    <row r="18" spans="1:13" x14ac:dyDescent="0.2">
      <c r="A18" s="60">
        <v>5</v>
      </c>
      <c r="B18" s="46" t="s">
        <v>32</v>
      </c>
      <c r="C18" s="10" t="s">
        <v>33</v>
      </c>
      <c r="D18" s="125">
        <v>0</v>
      </c>
      <c r="E18" s="131">
        <v>0</v>
      </c>
      <c r="F18" s="72">
        <f t="shared" si="0"/>
        <v>0</v>
      </c>
      <c r="H18" s="188"/>
      <c r="I18" s="188"/>
      <c r="J18" s="188"/>
      <c r="K18" s="188"/>
      <c r="L18" s="188"/>
      <c r="M18" s="188"/>
    </row>
    <row r="19" spans="1:13" x14ac:dyDescent="0.2">
      <c r="A19" s="60">
        <v>6</v>
      </c>
      <c r="B19" s="46" t="s">
        <v>34</v>
      </c>
      <c r="C19" s="11" t="s">
        <v>35</v>
      </c>
      <c r="D19" s="126">
        <v>0</v>
      </c>
      <c r="E19" s="132">
        <v>0</v>
      </c>
      <c r="F19" s="73">
        <f t="shared" si="0"/>
        <v>0</v>
      </c>
      <c r="H19" s="188"/>
      <c r="I19" s="188"/>
      <c r="J19" s="188"/>
      <c r="K19" s="188"/>
      <c r="L19" s="188"/>
      <c r="M19" s="188"/>
    </row>
    <row r="20" spans="1:13" ht="12.75" customHeight="1" x14ac:dyDescent="0.2">
      <c r="A20" s="60">
        <v>7</v>
      </c>
      <c r="B20" s="12"/>
      <c r="C20" s="63" t="s">
        <v>36</v>
      </c>
      <c r="D20" s="127">
        <f t="shared" ref="D20:F20" si="1">SUM(D14:D19)</f>
        <v>0</v>
      </c>
      <c r="E20" s="133">
        <f t="shared" si="1"/>
        <v>0</v>
      </c>
      <c r="F20" s="75">
        <f t="shared" si="1"/>
        <v>0</v>
      </c>
      <c r="H20" s="188"/>
      <c r="I20" s="188"/>
      <c r="J20" s="188"/>
      <c r="K20" s="188"/>
      <c r="L20" s="188"/>
      <c r="M20" s="188"/>
    </row>
    <row r="21" spans="1:13" ht="15" customHeight="1" x14ac:dyDescent="0.2">
      <c r="A21" s="60">
        <v>8</v>
      </c>
      <c r="B21" s="46" t="s">
        <v>23</v>
      </c>
      <c r="C21" s="13" t="s">
        <v>37</v>
      </c>
      <c r="D21" s="128">
        <v>0</v>
      </c>
      <c r="E21" s="134">
        <v>0</v>
      </c>
      <c r="F21" s="76">
        <f t="shared" ref="F21:F26" si="2">IFERROR(ROUNDUP(D21*$B$10,0),"n/a")</f>
        <v>0</v>
      </c>
      <c r="H21" s="188"/>
      <c r="I21" s="188"/>
      <c r="J21" s="188"/>
      <c r="K21" s="188"/>
      <c r="L21" s="188"/>
      <c r="M21" s="188"/>
    </row>
    <row r="22" spans="1:13" x14ac:dyDescent="0.2">
      <c r="A22" s="60">
        <v>9</v>
      </c>
      <c r="B22" s="47" t="s">
        <v>38</v>
      </c>
      <c r="C22" s="10" t="s">
        <v>39</v>
      </c>
      <c r="D22" s="129">
        <v>0</v>
      </c>
      <c r="E22" s="135">
        <v>0</v>
      </c>
      <c r="F22" s="77">
        <f t="shared" si="2"/>
        <v>0</v>
      </c>
      <c r="H22" s="188"/>
      <c r="I22" s="188"/>
      <c r="J22" s="188"/>
      <c r="K22" s="188"/>
      <c r="L22" s="188"/>
      <c r="M22" s="188"/>
    </row>
    <row r="23" spans="1:13" x14ac:dyDescent="0.2">
      <c r="A23" s="60">
        <v>10</v>
      </c>
      <c r="B23" s="47" t="s">
        <v>40</v>
      </c>
      <c r="C23" s="10" t="s">
        <v>41</v>
      </c>
      <c r="D23" s="129">
        <v>0</v>
      </c>
      <c r="E23" s="135">
        <v>0</v>
      </c>
      <c r="F23" s="77">
        <f t="shared" si="2"/>
        <v>0</v>
      </c>
    </row>
    <row r="24" spans="1:13" x14ac:dyDescent="0.2">
      <c r="A24" s="60">
        <v>11</v>
      </c>
      <c r="B24" s="47" t="s">
        <v>42</v>
      </c>
      <c r="C24" s="10" t="s">
        <v>43</v>
      </c>
      <c r="D24" s="129">
        <v>0</v>
      </c>
      <c r="E24" s="135">
        <v>0</v>
      </c>
      <c r="F24" s="77">
        <f t="shared" si="2"/>
        <v>0</v>
      </c>
    </row>
    <row r="25" spans="1:13" x14ac:dyDescent="0.2">
      <c r="A25" s="60">
        <v>12</v>
      </c>
      <c r="B25" s="47" t="s">
        <v>44</v>
      </c>
      <c r="C25" s="10" t="s">
        <v>45</v>
      </c>
      <c r="D25" s="129">
        <v>0</v>
      </c>
      <c r="E25" s="135">
        <v>0</v>
      </c>
      <c r="F25" s="77">
        <f t="shared" si="2"/>
        <v>0</v>
      </c>
    </row>
    <row r="26" spans="1:13" x14ac:dyDescent="0.2">
      <c r="A26" s="60">
        <v>13</v>
      </c>
      <c r="B26" s="47" t="s">
        <v>46</v>
      </c>
      <c r="C26" s="11" t="s">
        <v>47</v>
      </c>
      <c r="D26" s="130">
        <v>0</v>
      </c>
      <c r="E26" s="135">
        <v>0</v>
      </c>
      <c r="F26" s="78">
        <f t="shared" si="2"/>
        <v>0</v>
      </c>
    </row>
    <row r="27" spans="1:13" x14ac:dyDescent="0.2">
      <c r="A27" s="60">
        <v>14</v>
      </c>
      <c r="B27" s="48"/>
      <c r="C27" s="14" t="s">
        <v>48</v>
      </c>
      <c r="D27" s="136">
        <f>SUM(D21:D26)</f>
        <v>0</v>
      </c>
      <c r="E27" s="79">
        <f>SUM(E21:E26)</f>
        <v>0</v>
      </c>
      <c r="F27" s="80">
        <f>SUM(F21:F26)</f>
        <v>0</v>
      </c>
      <c r="J27" s="61"/>
    </row>
    <row r="28" spans="1:13" x14ac:dyDescent="0.2">
      <c r="A28" s="60">
        <v>15</v>
      </c>
      <c r="B28" s="48"/>
      <c r="C28" s="14" t="s">
        <v>49</v>
      </c>
      <c r="D28" s="81">
        <f>+D20+D27</f>
        <v>0</v>
      </c>
      <c r="E28" s="74">
        <f>+E20+E27</f>
        <v>0</v>
      </c>
      <c r="F28" s="75">
        <f>F20+F27</f>
        <v>0</v>
      </c>
    </row>
    <row r="29" spans="1:13" x14ac:dyDescent="0.2">
      <c r="A29" s="4"/>
      <c r="B29" s="4"/>
      <c r="C29" s="4"/>
      <c r="D29" s="4"/>
      <c r="E29" s="4"/>
      <c r="F29" s="4"/>
    </row>
    <row r="30" spans="1:13" x14ac:dyDescent="0.2">
      <c r="A30" s="7"/>
      <c r="B30" s="8"/>
      <c r="C30" s="8"/>
      <c r="D30" s="8"/>
      <c r="E30" s="8"/>
      <c r="F30" s="8"/>
    </row>
  </sheetData>
  <sheetProtection algorithmName="SHA-512" hashValue="FuSR4hy6De7D7U6UrYdEdWkpe9oIOO+194Aq1Mo/MKfkhXbOHDc3fP+BHtCZUep2RkK35YWX53rqmDiRbdZiaA==" saltValue="vk10/ewCDkkAafaKuqSi2Q==" spinCount="100000" sheet="1" selectLockedCells="1"/>
  <mergeCells count="10">
    <mergeCell ref="A2:C2"/>
    <mergeCell ref="D12:E12"/>
    <mergeCell ref="H14:M22"/>
    <mergeCell ref="B6:C6"/>
    <mergeCell ref="B5:C5"/>
    <mergeCell ref="B4:C4"/>
    <mergeCell ref="A8:C8"/>
    <mergeCell ref="B9:C9"/>
    <mergeCell ref="B10:C10"/>
    <mergeCell ref="D4:F4"/>
  </mergeCells>
  <printOptions horizontalCentered="1"/>
  <pageMargins left="0.45" right="0.45" top="0.75" bottom="0.75" header="0.3" footer="0.3"/>
  <pageSetup orientation="landscape" r:id="rId1"/>
  <ignoredErrors>
    <ignoredError sqref="D2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 LOOKUP'!$A$32:$A$98</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P367"/>
  <sheetViews>
    <sheetView topLeftCell="A3" zoomScale="113" zoomScaleNormal="113" workbookViewId="0">
      <selection activeCell="A11" sqref="A11"/>
    </sheetView>
  </sheetViews>
  <sheetFormatPr baseColWidth="10" defaultColWidth="8.83203125" defaultRowHeight="15" x14ac:dyDescent="0.2"/>
  <cols>
    <col min="1" max="1" width="25.1640625" customWidth="1"/>
    <col min="2" max="2" width="21.6640625" customWidth="1"/>
    <col min="3" max="3" width="16.33203125" customWidth="1"/>
    <col min="4" max="4" width="12" customWidth="1"/>
    <col min="5" max="5" width="9.6640625" customWidth="1"/>
    <col min="6" max="6" width="6.6640625" customWidth="1"/>
    <col min="7" max="7" width="9.5" customWidth="1"/>
    <col min="8" max="8" width="16.33203125" customWidth="1"/>
    <col min="9" max="9" width="5.1640625" customWidth="1"/>
    <col min="10" max="10" width="10.83203125" customWidth="1"/>
    <col min="14" max="14" width="11" customWidth="1"/>
  </cols>
  <sheetData>
    <row r="1" spans="1:16" ht="19" x14ac:dyDescent="0.2">
      <c r="A1" s="58" t="s">
        <v>50</v>
      </c>
      <c r="B1" s="2"/>
      <c r="C1" s="2"/>
      <c r="D1" s="2"/>
      <c r="E1" s="2"/>
      <c r="F1" s="2"/>
      <c r="G1" s="2"/>
      <c r="H1" s="2"/>
      <c r="I1" s="2"/>
      <c r="J1" s="2"/>
    </row>
    <row r="2" spans="1:16" x14ac:dyDescent="0.2">
      <c r="A2" s="3"/>
      <c r="B2" s="2"/>
      <c r="C2" s="2"/>
      <c r="D2" s="2"/>
      <c r="E2" s="2"/>
      <c r="F2" s="2"/>
      <c r="G2" s="2"/>
      <c r="H2" s="2"/>
      <c r="I2" s="2"/>
      <c r="J2" s="2"/>
    </row>
    <row r="3" spans="1:16" x14ac:dyDescent="0.2">
      <c r="A3" s="3" t="s">
        <v>5</v>
      </c>
      <c r="B3" s="4"/>
      <c r="C3" s="2"/>
      <c r="D3" s="2"/>
      <c r="E3" s="2"/>
      <c r="F3" s="2"/>
      <c r="G3" s="2"/>
      <c r="H3" s="2"/>
      <c r="I3" s="2"/>
      <c r="J3" s="2"/>
    </row>
    <row r="4" spans="1:16" x14ac:dyDescent="0.2">
      <c r="A4" s="37" t="s">
        <v>6</v>
      </c>
      <c r="B4" s="200"/>
      <c r="C4" s="201"/>
      <c r="D4" s="201"/>
      <c r="E4" s="202"/>
      <c r="F4" s="36" t="s">
        <v>51</v>
      </c>
      <c r="H4" s="2"/>
      <c r="I4" s="2"/>
      <c r="J4" s="20"/>
      <c r="L4" s="2"/>
    </row>
    <row r="5" spans="1:16" x14ac:dyDescent="0.2">
      <c r="A5" s="37" t="s">
        <v>7</v>
      </c>
      <c r="B5" s="200"/>
      <c r="C5" s="201"/>
      <c r="D5" s="201"/>
      <c r="E5" s="202"/>
      <c r="F5" s="2"/>
      <c r="H5" s="2"/>
      <c r="I5" s="2"/>
      <c r="J5" s="2"/>
    </row>
    <row r="6" spans="1:16" x14ac:dyDescent="0.2">
      <c r="A6" s="37" t="s">
        <v>8</v>
      </c>
      <c r="B6" s="199" t="s">
        <v>9</v>
      </c>
      <c r="C6" s="199"/>
      <c r="D6" s="199"/>
      <c r="E6" s="199"/>
      <c r="F6" s="2"/>
      <c r="H6" s="2"/>
      <c r="I6" s="2"/>
      <c r="J6" s="2"/>
    </row>
    <row r="7" spans="1:16" x14ac:dyDescent="0.2">
      <c r="A7" s="2"/>
      <c r="B7" s="2"/>
      <c r="C7" s="2"/>
      <c r="D7" s="2"/>
      <c r="E7" s="2"/>
      <c r="F7" s="2"/>
      <c r="G7" s="2"/>
      <c r="H7" s="2"/>
      <c r="I7" s="2"/>
      <c r="J7" s="2"/>
    </row>
    <row r="8" spans="1:16" x14ac:dyDescent="0.2">
      <c r="A8" s="17" t="s">
        <v>52</v>
      </c>
      <c r="B8" s="2"/>
      <c r="C8" s="2"/>
      <c r="D8" s="2"/>
      <c r="E8" s="2"/>
      <c r="F8" s="2"/>
      <c r="G8" s="2"/>
      <c r="H8" s="2"/>
      <c r="I8" s="2"/>
      <c r="J8" s="3"/>
    </row>
    <row r="9" spans="1:16" x14ac:dyDescent="0.2">
      <c r="A9" s="16" t="s">
        <v>14</v>
      </c>
      <c r="B9" s="16" t="s">
        <v>15</v>
      </c>
      <c r="C9" s="16" t="s">
        <v>16</v>
      </c>
      <c r="D9" s="16" t="s">
        <v>53</v>
      </c>
      <c r="E9" s="16" t="s">
        <v>54</v>
      </c>
      <c r="F9" s="16" t="s">
        <v>55</v>
      </c>
      <c r="G9" s="16" t="s">
        <v>56</v>
      </c>
      <c r="H9" s="16" t="s">
        <v>57</v>
      </c>
      <c r="I9" s="2"/>
      <c r="J9" s="2"/>
    </row>
    <row r="10" spans="1:16" ht="66" customHeight="1" x14ac:dyDescent="0.2">
      <c r="A10" s="15" t="s">
        <v>58</v>
      </c>
      <c r="B10" s="15" t="s">
        <v>59</v>
      </c>
      <c r="C10" s="15" t="s">
        <v>60</v>
      </c>
      <c r="D10" s="15" t="s">
        <v>412</v>
      </c>
      <c r="E10" s="15" t="s">
        <v>61</v>
      </c>
      <c r="F10" s="15" t="s">
        <v>62</v>
      </c>
      <c r="G10" s="15" t="s">
        <v>63</v>
      </c>
      <c r="H10" s="15" t="s">
        <v>64</v>
      </c>
      <c r="J10" s="3"/>
    </row>
    <row r="11" spans="1:16" x14ac:dyDescent="0.2">
      <c r="A11" s="49"/>
      <c r="B11" s="49"/>
      <c r="C11" s="49"/>
      <c r="D11" s="66"/>
      <c r="E11" s="66"/>
      <c r="F11" s="66"/>
      <c r="G11" s="66"/>
      <c r="H11" s="67">
        <f>IFERROR(Table1[[#This Row],[No. of Weeks with instruction]]*Table1[[#This Row],[Hours per Week]],"")</f>
        <v>0</v>
      </c>
      <c r="I11" s="4"/>
      <c r="J11" s="142" t="s">
        <v>65</v>
      </c>
    </row>
    <row r="12" spans="1:16" x14ac:dyDescent="0.2">
      <c r="A12" s="49"/>
      <c r="B12" s="49"/>
      <c r="C12" s="49"/>
      <c r="D12" s="66"/>
      <c r="E12" s="66"/>
      <c r="F12" s="66"/>
      <c r="G12" s="66"/>
      <c r="H12" s="67">
        <f>IFERROR(Table1[[#This Row],[No. of Weeks with instruction]]*Table1[[#This Row],[Hours per Week]],"")</f>
        <v>0</v>
      </c>
      <c r="I12" s="4"/>
      <c r="J12" s="141" t="s">
        <v>66</v>
      </c>
    </row>
    <row r="13" spans="1:16" x14ac:dyDescent="0.2">
      <c r="A13" s="49"/>
      <c r="B13" s="49"/>
      <c r="C13" s="49"/>
      <c r="D13" s="66"/>
      <c r="E13" s="66"/>
      <c r="F13" s="66"/>
      <c r="G13" s="66"/>
      <c r="H13" s="67">
        <f>IFERROR(Table1[[#This Row],[No. of Weeks with instruction]]*Table1[[#This Row],[Hours per Week]],"")</f>
        <v>0</v>
      </c>
      <c r="I13" s="4"/>
      <c r="J13" s="141" t="s">
        <v>67</v>
      </c>
    </row>
    <row r="14" spans="1:16" x14ac:dyDescent="0.2">
      <c r="A14" s="49"/>
      <c r="B14" s="49"/>
      <c r="C14" s="49"/>
      <c r="D14" s="66"/>
      <c r="E14" s="66"/>
      <c r="F14" s="66"/>
      <c r="G14" s="66"/>
      <c r="H14" s="67">
        <f>IFERROR(Table1[[#This Row],[No. of Weeks with instruction]]*Table1[[#This Row],[Hours per Week]],"")</f>
        <v>0</v>
      </c>
      <c r="I14" s="4"/>
      <c r="J14" s="143" t="s">
        <v>408</v>
      </c>
      <c r="K14" s="144"/>
      <c r="L14" s="144"/>
      <c r="M14" s="144"/>
      <c r="N14" s="144"/>
      <c r="O14" s="144"/>
      <c r="P14" s="144"/>
    </row>
    <row r="15" spans="1:16" x14ac:dyDescent="0.2">
      <c r="A15" s="49"/>
      <c r="B15" s="49"/>
      <c r="C15" s="49"/>
      <c r="D15" s="66"/>
      <c r="E15" s="66"/>
      <c r="F15" s="66"/>
      <c r="G15" s="66"/>
      <c r="H15" s="67">
        <f>IFERROR(Table1[[#This Row],[No. of Weeks with instruction]]*Table1[[#This Row],[Hours per Week]],"")</f>
        <v>0</v>
      </c>
      <c r="I15" s="4"/>
      <c r="J15" s="141" t="s">
        <v>409</v>
      </c>
    </row>
    <row r="16" spans="1:16" x14ac:dyDescent="0.2">
      <c r="A16" s="49"/>
      <c r="B16" s="49"/>
      <c r="C16" s="49"/>
      <c r="D16" s="66"/>
      <c r="E16" s="66"/>
      <c r="F16" s="66"/>
      <c r="G16" s="66"/>
      <c r="H16" s="67">
        <f>IFERROR(Table1[[#This Row],[No. of Weeks with instruction]]*Table1[[#This Row],[Hours per Week]],"")</f>
        <v>0</v>
      </c>
      <c r="I16" s="4"/>
      <c r="J16" s="141" t="s">
        <v>68</v>
      </c>
    </row>
    <row r="17" spans="1:10" x14ac:dyDescent="0.2">
      <c r="A17" s="49"/>
      <c r="B17" s="50"/>
      <c r="C17" s="50"/>
      <c r="D17" s="51"/>
      <c r="E17" s="51"/>
      <c r="F17" s="51"/>
      <c r="G17" s="51"/>
      <c r="H17" s="67">
        <f>IFERROR(Table1[[#This Row],[No. of Weeks with instruction]]*Table1[[#This Row],[Hours per Week]],"")</f>
        <v>0</v>
      </c>
      <c r="I17" s="8"/>
      <c r="J17" s="141" t="s">
        <v>69</v>
      </c>
    </row>
    <row r="18" spans="1:10" x14ac:dyDescent="0.2">
      <c r="A18" s="49"/>
      <c r="B18" s="52"/>
      <c r="C18" s="52"/>
      <c r="D18" s="68"/>
      <c r="E18" s="68"/>
      <c r="F18" s="68"/>
      <c r="G18" s="68"/>
      <c r="H18" s="67">
        <f>IFERROR(Table1[[#This Row],[No. of Weeks with instruction]]*Table1[[#This Row],[Hours per Week]],"")</f>
        <v>0</v>
      </c>
      <c r="J18" s="141" t="s">
        <v>70</v>
      </c>
    </row>
    <row r="19" spans="1:10" x14ac:dyDescent="0.2">
      <c r="A19" s="49"/>
      <c r="B19" s="52"/>
      <c r="C19" s="52"/>
      <c r="D19" s="68"/>
      <c r="E19" s="68"/>
      <c r="F19" s="68"/>
      <c r="G19" s="68"/>
      <c r="H19" s="67">
        <f>IFERROR(Table1[[#This Row],[No. of Weeks with instruction]]*Table1[[#This Row],[Hours per Week]],"")</f>
        <v>0</v>
      </c>
      <c r="J19" s="141" t="s">
        <v>71</v>
      </c>
    </row>
    <row r="20" spans="1:10" x14ac:dyDescent="0.2">
      <c r="A20" s="49"/>
      <c r="B20" s="52"/>
      <c r="C20" s="52"/>
      <c r="D20" s="68"/>
      <c r="E20" s="68"/>
      <c r="F20" s="68"/>
      <c r="G20" s="68"/>
      <c r="H20" s="67">
        <f>IFERROR(Table1[[#This Row],[No. of Weeks with instruction]]*Table1[[#This Row],[Hours per Week]],"")</f>
        <v>0</v>
      </c>
      <c r="J20" s="141"/>
    </row>
    <row r="21" spans="1:10" x14ac:dyDescent="0.2">
      <c r="A21" s="49"/>
      <c r="B21" s="52"/>
      <c r="C21" s="52"/>
      <c r="D21" s="68"/>
      <c r="E21" s="68"/>
      <c r="F21" s="68"/>
      <c r="G21" s="68"/>
      <c r="H21" s="67">
        <f>IFERROR(Table1[[#This Row],[No. of Weeks with instruction]]*Table1[[#This Row],[Hours per Week]],"")</f>
        <v>0</v>
      </c>
      <c r="J21" s="141" t="s">
        <v>72</v>
      </c>
    </row>
    <row r="22" spans="1:10" x14ac:dyDescent="0.2">
      <c r="A22" s="49"/>
      <c r="B22" s="52"/>
      <c r="C22" s="52"/>
      <c r="D22" s="68"/>
      <c r="E22" s="68"/>
      <c r="F22" s="68"/>
      <c r="G22" s="68"/>
      <c r="H22" s="67">
        <f>IFERROR(Table1[[#This Row],[No. of Weeks with instruction]]*Table1[[#This Row],[Hours per Week]],"")</f>
        <v>0</v>
      </c>
    </row>
    <row r="23" spans="1:10" x14ac:dyDescent="0.2">
      <c r="A23" s="49"/>
      <c r="B23" s="52"/>
      <c r="C23" s="52"/>
      <c r="D23" s="68"/>
      <c r="E23" s="68"/>
      <c r="F23" s="68"/>
      <c r="G23" s="68"/>
      <c r="H23" s="67">
        <f>IFERROR(Table1[[#This Row],[No. of Weeks with instruction]]*Table1[[#This Row],[Hours per Week]],"")</f>
        <v>0</v>
      </c>
    </row>
    <row r="24" spans="1:10" x14ac:dyDescent="0.2">
      <c r="A24" s="49"/>
      <c r="B24" s="52"/>
      <c r="C24" s="52"/>
      <c r="D24" s="68"/>
      <c r="E24" s="68"/>
      <c r="F24" s="68"/>
      <c r="G24" s="68"/>
      <c r="H24" s="67">
        <f>IFERROR(Table1[[#This Row],[No. of Weeks with instruction]]*Table1[[#This Row],[Hours per Week]],"")</f>
        <v>0</v>
      </c>
    </row>
    <row r="25" spans="1:10" x14ac:dyDescent="0.2">
      <c r="A25" s="49"/>
      <c r="B25" s="52"/>
      <c r="C25" s="52"/>
      <c r="D25" s="68"/>
      <c r="E25" s="68"/>
      <c r="F25" s="68"/>
      <c r="G25" s="68"/>
      <c r="H25" s="67">
        <f>IFERROR(Table1[[#This Row],[No. of Weeks with instruction]]*Table1[[#This Row],[Hours per Week]],"")</f>
        <v>0</v>
      </c>
    </row>
    <row r="26" spans="1:10" x14ac:dyDescent="0.2">
      <c r="A26" s="49"/>
      <c r="B26" s="52"/>
      <c r="C26" s="52"/>
      <c r="D26" s="68"/>
      <c r="E26" s="68"/>
      <c r="F26" s="68"/>
      <c r="G26" s="68"/>
      <c r="H26" s="67">
        <f>IFERROR(Table1[[#This Row],[No. of Weeks with instruction]]*Table1[[#This Row],[Hours per Week]],"")</f>
        <v>0</v>
      </c>
    </row>
    <row r="27" spans="1:10" x14ac:dyDescent="0.2">
      <c r="A27" s="49"/>
      <c r="B27" s="52"/>
      <c r="C27" s="52"/>
      <c r="D27" s="68"/>
      <c r="E27" s="68"/>
      <c r="F27" s="68"/>
      <c r="G27" s="68"/>
      <c r="H27" s="67">
        <f>IFERROR(Table1[[#This Row],[No. of Weeks with instruction]]*Table1[[#This Row],[Hours per Week]],"")</f>
        <v>0</v>
      </c>
    </row>
    <row r="28" spans="1:10" x14ac:dyDescent="0.2">
      <c r="A28" s="49"/>
      <c r="B28" s="52"/>
      <c r="C28" s="52"/>
      <c r="D28" s="68"/>
      <c r="E28" s="68"/>
      <c r="F28" s="68"/>
      <c r="G28" s="68"/>
      <c r="H28" s="67">
        <f>IFERROR(Table1[[#This Row],[No. of Weeks with instruction]]*Table1[[#This Row],[Hours per Week]],"")</f>
        <v>0</v>
      </c>
    </row>
    <row r="29" spans="1:10" x14ac:dyDescent="0.2">
      <c r="A29" s="49"/>
      <c r="B29" s="52"/>
      <c r="C29" s="52"/>
      <c r="D29" s="68"/>
      <c r="E29" s="68"/>
      <c r="F29" s="68"/>
      <c r="G29" s="68"/>
      <c r="H29" s="67">
        <f>IFERROR(Table1[[#This Row],[No. of Weeks with instruction]]*Table1[[#This Row],[Hours per Week]],"")</f>
        <v>0</v>
      </c>
    </row>
    <row r="30" spans="1:10" x14ac:dyDescent="0.2">
      <c r="A30" s="49"/>
      <c r="B30" s="52"/>
      <c r="C30" s="52"/>
      <c r="D30" s="68"/>
      <c r="E30" s="68"/>
      <c r="F30" s="68"/>
      <c r="G30" s="68"/>
      <c r="H30" s="67">
        <f>IFERROR(Table1[[#This Row],[No. of Weeks with instruction]]*Table1[[#This Row],[Hours per Week]],"")</f>
        <v>0</v>
      </c>
    </row>
    <row r="31" spans="1:10" x14ac:dyDescent="0.2">
      <c r="A31" s="49"/>
      <c r="B31" s="52"/>
      <c r="C31" s="52"/>
      <c r="D31" s="68"/>
      <c r="E31" s="68"/>
      <c r="F31" s="68"/>
      <c r="G31" s="68"/>
      <c r="H31" s="67">
        <f>IFERROR(Table1[[#This Row],[No. of Weeks with instruction]]*Table1[[#This Row],[Hours per Week]],"")</f>
        <v>0</v>
      </c>
    </row>
    <row r="32" spans="1:10" x14ac:dyDescent="0.2">
      <c r="A32" s="49"/>
      <c r="B32" s="52"/>
      <c r="C32" s="52"/>
      <c r="D32" s="68"/>
      <c r="E32" s="68"/>
      <c r="F32" s="68"/>
      <c r="G32" s="68"/>
      <c r="H32" s="67">
        <f>IFERROR(Table1[[#This Row],[No. of Weeks with instruction]]*Table1[[#This Row],[Hours per Week]],"")</f>
        <v>0</v>
      </c>
    </row>
    <row r="33" spans="1:8" x14ac:dyDescent="0.2">
      <c r="A33" s="49"/>
      <c r="B33" s="52"/>
      <c r="C33" s="52"/>
      <c r="D33" s="68"/>
      <c r="E33" s="68"/>
      <c r="F33" s="68"/>
      <c r="G33" s="68"/>
      <c r="H33" s="67">
        <f>IFERROR(Table1[[#This Row],[No. of Weeks with instruction]]*Table1[[#This Row],[Hours per Week]],"")</f>
        <v>0</v>
      </c>
    </row>
    <row r="34" spans="1:8" x14ac:dyDescent="0.2">
      <c r="A34" s="49"/>
      <c r="B34" s="52"/>
      <c r="C34" s="52"/>
      <c r="D34" s="68"/>
      <c r="E34" s="68"/>
      <c r="F34" s="68"/>
      <c r="G34" s="68"/>
      <c r="H34" s="67">
        <f>IFERROR(Table1[[#This Row],[No. of Weeks with instruction]]*Table1[[#This Row],[Hours per Week]],"")</f>
        <v>0</v>
      </c>
    </row>
    <row r="35" spans="1:8" x14ac:dyDescent="0.2">
      <c r="A35" s="49"/>
      <c r="B35" s="52"/>
      <c r="C35" s="52"/>
      <c r="D35" s="68"/>
      <c r="E35" s="68"/>
      <c r="F35" s="68"/>
      <c r="G35" s="68"/>
      <c r="H35" s="67">
        <f>IFERROR(Table1[[#This Row],[No. of Weeks with instruction]]*Table1[[#This Row],[Hours per Week]],"")</f>
        <v>0</v>
      </c>
    </row>
    <row r="36" spans="1:8" x14ac:dyDescent="0.2">
      <c r="A36" s="49"/>
      <c r="B36" s="52"/>
      <c r="C36" s="52"/>
      <c r="D36" s="68"/>
      <c r="E36" s="68"/>
      <c r="F36" s="68"/>
      <c r="G36" s="68"/>
      <c r="H36" s="67">
        <f>IFERROR(Table1[[#This Row],[No. of Weeks with instruction]]*Table1[[#This Row],[Hours per Week]],"")</f>
        <v>0</v>
      </c>
    </row>
    <row r="37" spans="1:8" x14ac:dyDescent="0.2">
      <c r="A37" s="49"/>
      <c r="B37" s="52"/>
      <c r="C37" s="52"/>
      <c r="D37" s="68"/>
      <c r="E37" s="68"/>
      <c r="F37" s="68"/>
      <c r="G37" s="68"/>
      <c r="H37" s="67">
        <f>IFERROR(Table1[[#This Row],[No. of Weeks with instruction]]*Table1[[#This Row],[Hours per Week]],"")</f>
        <v>0</v>
      </c>
    </row>
    <row r="38" spans="1:8" x14ac:dyDescent="0.2">
      <c r="A38" s="49"/>
      <c r="B38" s="52"/>
      <c r="C38" s="52"/>
      <c r="D38" s="68"/>
      <c r="E38" s="68"/>
      <c r="F38" s="68"/>
      <c r="G38" s="68"/>
      <c r="H38" s="67">
        <f>IFERROR(Table1[[#This Row],[No. of Weeks with instruction]]*Table1[[#This Row],[Hours per Week]],"")</f>
        <v>0</v>
      </c>
    </row>
    <row r="39" spans="1:8" x14ac:dyDescent="0.2">
      <c r="A39" s="49"/>
      <c r="B39" s="52"/>
      <c r="C39" s="52"/>
      <c r="D39" s="68"/>
      <c r="E39" s="68"/>
      <c r="F39" s="68"/>
      <c r="G39" s="68"/>
      <c r="H39" s="67">
        <f>IFERROR(Table1[[#This Row],[No. of Weeks with instruction]]*Table1[[#This Row],[Hours per Week]],"")</f>
        <v>0</v>
      </c>
    </row>
    <row r="40" spans="1:8" x14ac:dyDescent="0.2">
      <c r="A40" s="49"/>
      <c r="B40" s="52"/>
      <c r="C40" s="52"/>
      <c r="D40" s="68"/>
      <c r="E40" s="68"/>
      <c r="F40" s="68"/>
      <c r="G40" s="68"/>
      <c r="H40" s="67">
        <f>IFERROR(Table1[[#This Row],[No. of Weeks with instruction]]*Table1[[#This Row],[Hours per Week]],"")</f>
        <v>0</v>
      </c>
    </row>
    <row r="41" spans="1:8" x14ac:dyDescent="0.2">
      <c r="A41" s="49"/>
      <c r="B41" s="52"/>
      <c r="C41" s="52"/>
      <c r="D41" s="68"/>
      <c r="E41" s="68"/>
      <c r="F41" s="68"/>
      <c r="G41" s="68"/>
      <c r="H41" s="67">
        <f>IFERROR(Table1[[#This Row],[No. of Weeks with instruction]]*Table1[[#This Row],[Hours per Week]],"")</f>
        <v>0</v>
      </c>
    </row>
    <row r="42" spans="1:8" x14ac:dyDescent="0.2">
      <c r="A42" s="49"/>
      <c r="B42" s="52"/>
      <c r="C42" s="52"/>
      <c r="D42" s="68"/>
      <c r="E42" s="68"/>
      <c r="F42" s="68"/>
      <c r="G42" s="68"/>
      <c r="H42" s="67">
        <f>IFERROR(Table1[[#This Row],[No. of Weeks with instruction]]*Table1[[#This Row],[Hours per Week]],"")</f>
        <v>0</v>
      </c>
    </row>
    <row r="43" spans="1:8" x14ac:dyDescent="0.2">
      <c r="A43" s="49"/>
      <c r="B43" s="52"/>
      <c r="C43" s="52"/>
      <c r="D43" s="68"/>
      <c r="E43" s="68"/>
      <c r="F43" s="68"/>
      <c r="G43" s="68"/>
      <c r="H43" s="67">
        <f>IFERROR(Table1[[#This Row],[No. of Weeks with instruction]]*Table1[[#This Row],[Hours per Week]],"")</f>
        <v>0</v>
      </c>
    </row>
    <row r="44" spans="1:8" x14ac:dyDescent="0.2">
      <c r="A44" s="49"/>
      <c r="B44" s="52"/>
      <c r="C44" s="52"/>
      <c r="D44" s="68"/>
      <c r="E44" s="68"/>
      <c r="F44" s="68"/>
      <c r="G44" s="68"/>
      <c r="H44" s="67">
        <f>IFERROR(Table1[[#This Row],[No. of Weeks with instruction]]*Table1[[#This Row],[Hours per Week]],"")</f>
        <v>0</v>
      </c>
    </row>
    <row r="45" spans="1:8" x14ac:dyDescent="0.2">
      <c r="A45" s="49"/>
      <c r="B45" s="52"/>
      <c r="C45" s="52"/>
      <c r="D45" s="68"/>
      <c r="E45" s="68"/>
      <c r="F45" s="68"/>
      <c r="G45" s="68"/>
      <c r="H45" s="67">
        <f>IFERROR(Table1[[#This Row],[No. of Weeks with instruction]]*Table1[[#This Row],[Hours per Week]],"")</f>
        <v>0</v>
      </c>
    </row>
    <row r="46" spans="1:8" x14ac:dyDescent="0.2">
      <c r="A46" s="49"/>
      <c r="B46" s="52"/>
      <c r="C46" s="52"/>
      <c r="D46" s="68"/>
      <c r="E46" s="68"/>
      <c r="F46" s="68"/>
      <c r="G46" s="68"/>
      <c r="H46" s="67">
        <f>IFERROR(Table1[[#This Row],[No. of Weeks with instruction]]*Table1[[#This Row],[Hours per Week]],"")</f>
        <v>0</v>
      </c>
    </row>
    <row r="47" spans="1:8" x14ac:dyDescent="0.2">
      <c r="A47" s="49"/>
      <c r="B47" s="52"/>
      <c r="C47" s="52"/>
      <c r="D47" s="68"/>
      <c r="E47" s="68"/>
      <c r="F47" s="68"/>
      <c r="G47" s="68"/>
      <c r="H47" s="67">
        <f>IFERROR(Table1[[#This Row],[No. of Weeks with instruction]]*Table1[[#This Row],[Hours per Week]],"")</f>
        <v>0</v>
      </c>
    </row>
    <row r="48" spans="1:8" x14ac:dyDescent="0.2">
      <c r="A48" s="49"/>
      <c r="B48" s="52"/>
      <c r="C48" s="52"/>
      <c r="D48" s="68"/>
      <c r="E48" s="68"/>
      <c r="F48" s="68"/>
      <c r="G48" s="68"/>
      <c r="H48" s="67">
        <f>IFERROR(Table1[[#This Row],[No. of Weeks with instruction]]*Table1[[#This Row],[Hours per Week]],"")</f>
        <v>0</v>
      </c>
    </row>
    <row r="49" spans="1:8" x14ac:dyDescent="0.2">
      <c r="A49" s="49"/>
      <c r="B49" s="52"/>
      <c r="C49" s="52"/>
      <c r="D49" s="68"/>
      <c r="E49" s="68"/>
      <c r="F49" s="68"/>
      <c r="G49" s="68"/>
      <c r="H49" s="67">
        <f>IFERROR(Table1[[#This Row],[No. of Weeks with instruction]]*Table1[[#This Row],[Hours per Week]],"")</f>
        <v>0</v>
      </c>
    </row>
    <row r="50" spans="1:8" x14ac:dyDescent="0.2">
      <c r="A50" s="49"/>
      <c r="B50" s="52"/>
      <c r="C50" s="52"/>
      <c r="D50" s="68"/>
      <c r="E50" s="68"/>
      <c r="F50" s="68"/>
      <c r="G50" s="68"/>
      <c r="H50" s="67">
        <f>IFERROR(Table1[[#This Row],[No. of Weeks with instruction]]*Table1[[#This Row],[Hours per Week]],"")</f>
        <v>0</v>
      </c>
    </row>
    <row r="51" spans="1:8" x14ac:dyDescent="0.2">
      <c r="A51" s="49"/>
      <c r="B51" s="52"/>
      <c r="C51" s="52"/>
      <c r="D51" s="68"/>
      <c r="E51" s="68"/>
      <c r="F51" s="68"/>
      <c r="G51" s="68"/>
      <c r="H51" s="67">
        <f>IFERROR(Table1[[#This Row],[No. of Weeks with instruction]]*Table1[[#This Row],[Hours per Week]],"")</f>
        <v>0</v>
      </c>
    </row>
    <row r="52" spans="1:8" x14ac:dyDescent="0.2">
      <c r="A52" s="49"/>
      <c r="B52" s="52"/>
      <c r="C52" s="52"/>
      <c r="D52" s="68"/>
      <c r="E52" s="68"/>
      <c r="F52" s="68"/>
      <c r="G52" s="68"/>
      <c r="H52" s="67">
        <f>IFERROR(Table1[[#This Row],[No. of Weeks with instruction]]*Table1[[#This Row],[Hours per Week]],"")</f>
        <v>0</v>
      </c>
    </row>
    <row r="53" spans="1:8" x14ac:dyDescent="0.2">
      <c r="A53" s="49"/>
      <c r="B53" s="52"/>
      <c r="C53" s="52"/>
      <c r="D53" s="68"/>
      <c r="E53" s="68"/>
      <c r="F53" s="68"/>
      <c r="G53" s="68"/>
      <c r="H53" s="67">
        <f>IFERROR(Table1[[#This Row],[No. of Weeks with instruction]]*Table1[[#This Row],[Hours per Week]],"")</f>
        <v>0</v>
      </c>
    </row>
    <row r="54" spans="1:8" x14ac:dyDescent="0.2">
      <c r="A54" s="49"/>
      <c r="B54" s="52"/>
      <c r="C54" s="52"/>
      <c r="D54" s="68"/>
      <c r="E54" s="68"/>
      <c r="F54" s="68"/>
      <c r="G54" s="68"/>
      <c r="H54" s="67">
        <f>IFERROR(Table1[[#This Row],[No. of Weeks with instruction]]*Table1[[#This Row],[Hours per Week]],"")</f>
        <v>0</v>
      </c>
    </row>
    <row r="55" spans="1:8" x14ac:dyDescent="0.2">
      <c r="A55" s="49"/>
      <c r="B55" s="52"/>
      <c r="C55" s="52"/>
      <c r="D55" s="68"/>
      <c r="E55" s="68"/>
      <c r="F55" s="68"/>
      <c r="G55" s="68"/>
      <c r="H55" s="67">
        <f>IFERROR(Table1[[#This Row],[No. of Weeks with instruction]]*Table1[[#This Row],[Hours per Week]],"")</f>
        <v>0</v>
      </c>
    </row>
    <row r="56" spans="1:8" x14ac:dyDescent="0.2">
      <c r="A56" s="49"/>
      <c r="B56" s="52"/>
      <c r="C56" s="52"/>
      <c r="D56" s="68"/>
      <c r="E56" s="68"/>
      <c r="F56" s="68"/>
      <c r="G56" s="68"/>
      <c r="H56" s="67">
        <f>IFERROR(Table1[[#This Row],[No. of Weeks with instruction]]*Table1[[#This Row],[Hours per Week]],"")</f>
        <v>0</v>
      </c>
    </row>
    <row r="57" spans="1:8" x14ac:dyDescent="0.2">
      <c r="A57" s="49"/>
      <c r="B57" s="52"/>
      <c r="C57" s="52"/>
      <c r="D57" s="68"/>
      <c r="E57" s="68"/>
      <c r="F57" s="68"/>
      <c r="G57" s="68"/>
      <c r="H57" s="67">
        <f>IFERROR(Table1[[#This Row],[No. of Weeks with instruction]]*Table1[[#This Row],[Hours per Week]],"")</f>
        <v>0</v>
      </c>
    </row>
    <row r="58" spans="1:8" x14ac:dyDescent="0.2">
      <c r="A58" s="49"/>
      <c r="B58" s="52"/>
      <c r="C58" s="52"/>
      <c r="D58" s="68"/>
      <c r="E58" s="68"/>
      <c r="F58" s="68"/>
      <c r="G58" s="68"/>
      <c r="H58" s="67">
        <f>IFERROR(Table1[[#This Row],[No. of Weeks with instruction]]*Table1[[#This Row],[Hours per Week]],"")</f>
        <v>0</v>
      </c>
    </row>
    <row r="59" spans="1:8" x14ac:dyDescent="0.2">
      <c r="A59" s="49"/>
      <c r="B59" s="52"/>
      <c r="C59" s="52"/>
      <c r="D59" s="68"/>
      <c r="E59" s="68"/>
      <c r="F59" s="68"/>
      <c r="G59" s="68"/>
      <c r="H59" s="67">
        <f>IFERROR(Table1[[#This Row],[No. of Weeks with instruction]]*Table1[[#This Row],[Hours per Week]],"")</f>
        <v>0</v>
      </c>
    </row>
    <row r="60" spans="1:8" x14ac:dyDescent="0.2">
      <c r="A60" s="49"/>
      <c r="B60" s="52"/>
      <c r="C60" s="52"/>
      <c r="D60" s="68"/>
      <c r="E60" s="68"/>
      <c r="F60" s="68"/>
      <c r="G60" s="68"/>
      <c r="H60" s="67">
        <f>IFERROR(Table1[[#This Row],[No. of Weeks with instruction]]*Table1[[#This Row],[Hours per Week]],"")</f>
        <v>0</v>
      </c>
    </row>
    <row r="61" spans="1:8" x14ac:dyDescent="0.2">
      <c r="A61" s="49"/>
      <c r="B61" s="52"/>
      <c r="C61" s="52"/>
      <c r="D61" s="68"/>
      <c r="E61" s="68"/>
      <c r="F61" s="68"/>
      <c r="G61" s="68"/>
      <c r="H61" s="67">
        <f>IFERROR(Table1[[#This Row],[No. of Weeks with instruction]]*Table1[[#This Row],[Hours per Week]],"")</f>
        <v>0</v>
      </c>
    </row>
    <row r="62" spans="1:8" x14ac:dyDescent="0.2">
      <c r="A62" s="49"/>
      <c r="B62" s="52"/>
      <c r="C62" s="52"/>
      <c r="D62" s="68"/>
      <c r="E62" s="68"/>
      <c r="F62" s="68"/>
      <c r="G62" s="68"/>
      <c r="H62" s="67">
        <f>IFERROR(Table1[[#This Row],[No. of Weeks with instruction]]*Table1[[#This Row],[Hours per Week]],"")</f>
        <v>0</v>
      </c>
    </row>
    <row r="63" spans="1:8" x14ac:dyDescent="0.2">
      <c r="A63" s="49"/>
      <c r="B63" s="52"/>
      <c r="C63" s="52"/>
      <c r="D63" s="68"/>
      <c r="E63" s="68"/>
      <c r="F63" s="68"/>
      <c r="G63" s="68"/>
      <c r="H63" s="67">
        <f>IFERROR(Table1[[#This Row],[No. of Weeks with instruction]]*Table1[[#This Row],[Hours per Week]],"")</f>
        <v>0</v>
      </c>
    </row>
    <row r="64" spans="1:8" x14ac:dyDescent="0.2">
      <c r="A64" s="49"/>
      <c r="B64" s="52"/>
      <c r="C64" s="52"/>
      <c r="D64" s="68"/>
      <c r="E64" s="68"/>
      <c r="F64" s="68"/>
      <c r="G64" s="68"/>
      <c r="H64" s="67">
        <f>IFERROR(Table1[[#This Row],[No. of Weeks with instruction]]*Table1[[#This Row],[Hours per Week]],"")</f>
        <v>0</v>
      </c>
    </row>
    <row r="65" spans="1:8" x14ac:dyDescent="0.2">
      <c r="A65" s="49"/>
      <c r="B65" s="52"/>
      <c r="C65" s="52"/>
      <c r="D65" s="68"/>
      <c r="E65" s="68"/>
      <c r="F65" s="68"/>
      <c r="G65" s="68"/>
      <c r="H65" s="67">
        <f>IFERROR(Table1[[#This Row],[No. of Weeks with instruction]]*Table1[[#This Row],[Hours per Week]],"")</f>
        <v>0</v>
      </c>
    </row>
    <row r="66" spans="1:8" x14ac:dyDescent="0.2">
      <c r="A66" s="49"/>
      <c r="B66" s="52"/>
      <c r="C66" s="52"/>
      <c r="D66" s="68"/>
      <c r="E66" s="68"/>
      <c r="F66" s="68"/>
      <c r="G66" s="68"/>
      <c r="H66" s="67">
        <f>IFERROR(Table1[[#This Row],[No. of Weeks with instruction]]*Table1[[#This Row],[Hours per Week]],"")</f>
        <v>0</v>
      </c>
    </row>
    <row r="67" spans="1:8" x14ac:dyDescent="0.2">
      <c r="A67" s="49"/>
      <c r="B67" s="52"/>
      <c r="C67" s="52"/>
      <c r="D67" s="68"/>
      <c r="E67" s="68"/>
      <c r="F67" s="68"/>
      <c r="G67" s="68"/>
      <c r="H67" s="67">
        <f>IFERROR(Table1[[#This Row],[No. of Weeks with instruction]]*Table1[[#This Row],[Hours per Week]],"")</f>
        <v>0</v>
      </c>
    </row>
    <row r="68" spans="1:8" x14ac:dyDescent="0.2">
      <c r="A68" s="49"/>
      <c r="B68" s="52"/>
      <c r="C68" s="52"/>
      <c r="D68" s="68"/>
      <c r="E68" s="68"/>
      <c r="F68" s="68"/>
      <c r="G68" s="68"/>
      <c r="H68" s="67">
        <f>IFERROR(Table1[[#This Row],[No. of Weeks with instruction]]*Table1[[#This Row],[Hours per Week]],"")</f>
        <v>0</v>
      </c>
    </row>
    <row r="69" spans="1:8" x14ac:dyDescent="0.2">
      <c r="A69" s="49"/>
      <c r="B69" s="52"/>
      <c r="C69" s="52"/>
      <c r="D69" s="68"/>
      <c r="E69" s="68"/>
      <c r="F69" s="68"/>
      <c r="G69" s="68"/>
      <c r="H69" s="67">
        <f>IFERROR(Table1[[#This Row],[No. of Weeks with instruction]]*Table1[[#This Row],[Hours per Week]],"")</f>
        <v>0</v>
      </c>
    </row>
    <row r="70" spans="1:8" x14ac:dyDescent="0.2">
      <c r="A70" s="49"/>
      <c r="B70" s="52"/>
      <c r="C70" s="52"/>
      <c r="D70" s="68"/>
      <c r="E70" s="68"/>
      <c r="F70" s="68"/>
      <c r="G70" s="68"/>
      <c r="H70" s="67">
        <f>IFERROR(Table1[[#This Row],[No. of Weeks with instruction]]*Table1[[#This Row],[Hours per Week]],"")</f>
        <v>0</v>
      </c>
    </row>
    <row r="71" spans="1:8" x14ac:dyDescent="0.2">
      <c r="A71" s="49"/>
      <c r="B71" s="52"/>
      <c r="C71" s="52"/>
      <c r="D71" s="68"/>
      <c r="E71" s="68"/>
      <c r="F71" s="68"/>
      <c r="G71" s="68"/>
      <c r="H71" s="67">
        <f>IFERROR(Table1[[#This Row],[No. of Weeks with instruction]]*Table1[[#This Row],[Hours per Week]],"")</f>
        <v>0</v>
      </c>
    </row>
    <row r="72" spans="1:8" x14ac:dyDescent="0.2">
      <c r="A72" s="49"/>
      <c r="B72" s="52"/>
      <c r="C72" s="52"/>
      <c r="D72" s="68"/>
      <c r="E72" s="68"/>
      <c r="F72" s="68"/>
      <c r="G72" s="68"/>
      <c r="H72" s="67">
        <f>IFERROR(Table1[[#This Row],[No. of Weeks with instruction]]*Table1[[#This Row],[Hours per Week]],"")</f>
        <v>0</v>
      </c>
    </row>
    <row r="73" spans="1:8" x14ac:dyDescent="0.2">
      <c r="A73" s="49"/>
      <c r="B73" s="52"/>
      <c r="C73" s="52"/>
      <c r="D73" s="68"/>
      <c r="E73" s="68"/>
      <c r="F73" s="68"/>
      <c r="G73" s="68"/>
      <c r="H73" s="67">
        <f>IFERROR(Table1[[#This Row],[No. of Weeks with instruction]]*Table1[[#This Row],[Hours per Week]],"")</f>
        <v>0</v>
      </c>
    </row>
    <row r="74" spans="1:8" x14ac:dyDescent="0.2">
      <c r="A74" s="49"/>
      <c r="B74" s="52"/>
      <c r="C74" s="52"/>
      <c r="D74" s="68"/>
      <c r="E74" s="68"/>
      <c r="F74" s="68"/>
      <c r="G74" s="68"/>
      <c r="H74" s="67">
        <f>IFERROR(Table1[[#This Row],[No. of Weeks with instruction]]*Table1[[#This Row],[Hours per Week]],"")</f>
        <v>0</v>
      </c>
    </row>
    <row r="75" spans="1:8" x14ac:dyDescent="0.2">
      <c r="A75" s="49"/>
      <c r="B75" s="52"/>
      <c r="C75" s="52"/>
      <c r="D75" s="68"/>
      <c r="E75" s="68"/>
      <c r="F75" s="68"/>
      <c r="G75" s="68"/>
      <c r="H75" s="67">
        <f>IFERROR(Table1[[#This Row],[No. of Weeks with instruction]]*Table1[[#This Row],[Hours per Week]],"")</f>
        <v>0</v>
      </c>
    </row>
    <row r="76" spans="1:8" x14ac:dyDescent="0.2">
      <c r="A76" s="49"/>
      <c r="B76" s="52"/>
      <c r="C76" s="52"/>
      <c r="D76" s="68"/>
      <c r="E76" s="68"/>
      <c r="F76" s="68"/>
      <c r="G76" s="68"/>
      <c r="H76" s="67">
        <f>IFERROR(Table1[[#This Row],[No. of Weeks with instruction]]*Table1[[#This Row],[Hours per Week]],"")</f>
        <v>0</v>
      </c>
    </row>
    <row r="77" spans="1:8" x14ac:dyDescent="0.2">
      <c r="A77" s="49"/>
      <c r="B77" s="52"/>
      <c r="C77" s="52"/>
      <c r="D77" s="68"/>
      <c r="E77" s="68"/>
      <c r="F77" s="68"/>
      <c r="G77" s="68"/>
      <c r="H77" s="67">
        <f>IFERROR(Table1[[#This Row],[No. of Weeks with instruction]]*Table1[[#This Row],[Hours per Week]],"")</f>
        <v>0</v>
      </c>
    </row>
    <row r="78" spans="1:8" x14ac:dyDescent="0.2">
      <c r="A78" s="49"/>
      <c r="B78" s="52"/>
      <c r="C78" s="52"/>
      <c r="D78" s="68"/>
      <c r="E78" s="68"/>
      <c r="F78" s="68"/>
      <c r="G78" s="68"/>
      <c r="H78" s="67">
        <f>IFERROR(Table1[[#This Row],[No. of Weeks with instruction]]*Table1[[#This Row],[Hours per Week]],"")</f>
        <v>0</v>
      </c>
    </row>
    <row r="79" spans="1:8" x14ac:dyDescent="0.2">
      <c r="A79" s="49"/>
      <c r="B79" s="52"/>
      <c r="C79" s="52"/>
      <c r="D79" s="68"/>
      <c r="E79" s="68"/>
      <c r="F79" s="68"/>
      <c r="G79" s="68"/>
      <c r="H79" s="67">
        <f>IFERROR(Table1[[#This Row],[No. of Weeks with instruction]]*Table1[[#This Row],[Hours per Week]],"")</f>
        <v>0</v>
      </c>
    </row>
    <row r="80" spans="1:8" x14ac:dyDescent="0.2">
      <c r="A80" s="49"/>
      <c r="B80" s="52"/>
      <c r="C80" s="52"/>
      <c r="D80" s="68"/>
      <c r="E80" s="68"/>
      <c r="F80" s="68"/>
      <c r="G80" s="68"/>
      <c r="H80" s="67">
        <f>IFERROR(Table1[[#This Row],[No. of Weeks with instruction]]*Table1[[#This Row],[Hours per Week]],"")</f>
        <v>0</v>
      </c>
    </row>
    <row r="81" spans="1:8" x14ac:dyDescent="0.2">
      <c r="A81" s="49"/>
      <c r="B81" s="52"/>
      <c r="C81" s="52"/>
      <c r="D81" s="68"/>
      <c r="E81" s="68"/>
      <c r="F81" s="68"/>
      <c r="G81" s="68"/>
      <c r="H81" s="67">
        <f>IFERROR(Table1[[#This Row],[No. of Weeks with instruction]]*Table1[[#This Row],[Hours per Week]],"")</f>
        <v>0</v>
      </c>
    </row>
    <row r="82" spans="1:8" x14ac:dyDescent="0.2">
      <c r="A82" s="49"/>
      <c r="B82" s="52"/>
      <c r="C82" s="52"/>
      <c r="D82" s="68"/>
      <c r="E82" s="68"/>
      <c r="F82" s="68"/>
      <c r="G82" s="68"/>
      <c r="H82" s="67">
        <f>IFERROR(Table1[[#This Row],[No. of Weeks with instruction]]*Table1[[#This Row],[Hours per Week]],"")</f>
        <v>0</v>
      </c>
    </row>
    <row r="83" spans="1:8" x14ac:dyDescent="0.2">
      <c r="A83" s="49"/>
      <c r="B83" s="52"/>
      <c r="C83" s="52"/>
      <c r="D83" s="68"/>
      <c r="E83" s="68"/>
      <c r="F83" s="68"/>
      <c r="G83" s="68"/>
      <c r="H83" s="67">
        <f>IFERROR(Table1[[#This Row],[No. of Weeks with instruction]]*Table1[[#This Row],[Hours per Week]],"")</f>
        <v>0</v>
      </c>
    </row>
    <row r="84" spans="1:8" x14ac:dyDescent="0.2">
      <c r="A84" s="49"/>
      <c r="B84" s="52"/>
      <c r="C84" s="52"/>
      <c r="D84" s="68"/>
      <c r="E84" s="68"/>
      <c r="F84" s="68"/>
      <c r="G84" s="68"/>
      <c r="H84" s="67">
        <f>IFERROR(Table1[[#This Row],[No. of Weeks with instruction]]*Table1[[#This Row],[Hours per Week]],"")</f>
        <v>0</v>
      </c>
    </row>
    <row r="85" spans="1:8" x14ac:dyDescent="0.2">
      <c r="A85" s="49"/>
      <c r="B85" s="52"/>
      <c r="C85" s="52"/>
      <c r="D85" s="68"/>
      <c r="E85" s="68"/>
      <c r="F85" s="68"/>
      <c r="G85" s="68"/>
      <c r="H85" s="67">
        <f>IFERROR(Table1[[#This Row],[No. of Weeks with instruction]]*Table1[[#This Row],[Hours per Week]],"")</f>
        <v>0</v>
      </c>
    </row>
    <row r="86" spans="1:8" x14ac:dyDescent="0.2">
      <c r="A86" s="49"/>
      <c r="B86" s="52"/>
      <c r="C86" s="52"/>
      <c r="D86" s="68"/>
      <c r="E86" s="68"/>
      <c r="F86" s="68"/>
      <c r="G86" s="68"/>
      <c r="H86" s="67">
        <f>IFERROR(Table1[[#This Row],[No. of Weeks with instruction]]*Table1[[#This Row],[Hours per Week]],"")</f>
        <v>0</v>
      </c>
    </row>
    <row r="87" spans="1:8" x14ac:dyDescent="0.2">
      <c r="A87" s="49"/>
      <c r="B87" s="52"/>
      <c r="C87" s="52"/>
      <c r="D87" s="68"/>
      <c r="E87" s="68"/>
      <c r="F87" s="68"/>
      <c r="G87" s="68"/>
      <c r="H87" s="67">
        <f>IFERROR(Table1[[#This Row],[No. of Weeks with instruction]]*Table1[[#This Row],[Hours per Week]],"")</f>
        <v>0</v>
      </c>
    </row>
    <row r="88" spans="1:8" x14ac:dyDescent="0.2">
      <c r="A88" s="49"/>
      <c r="B88" s="52"/>
      <c r="C88" s="52"/>
      <c r="D88" s="68"/>
      <c r="E88" s="68"/>
      <c r="F88" s="68"/>
      <c r="G88" s="68"/>
      <c r="H88" s="67">
        <f>IFERROR(Table1[[#This Row],[No. of Weeks with instruction]]*Table1[[#This Row],[Hours per Week]],"")</f>
        <v>0</v>
      </c>
    </row>
    <row r="89" spans="1:8" x14ac:dyDescent="0.2">
      <c r="A89" s="49"/>
      <c r="B89" s="52"/>
      <c r="C89" s="52"/>
      <c r="D89" s="68"/>
      <c r="E89" s="68"/>
      <c r="F89" s="68"/>
      <c r="G89" s="68"/>
      <c r="H89" s="67">
        <f>IFERROR(Table1[[#This Row],[No. of Weeks with instruction]]*Table1[[#This Row],[Hours per Week]],"")</f>
        <v>0</v>
      </c>
    </row>
    <row r="90" spans="1:8" x14ac:dyDescent="0.2">
      <c r="A90" s="49"/>
      <c r="B90" s="52"/>
      <c r="C90" s="52"/>
      <c r="D90" s="68"/>
      <c r="E90" s="68"/>
      <c r="F90" s="68"/>
      <c r="G90" s="68"/>
      <c r="H90" s="67">
        <f>IFERROR(Table1[[#This Row],[No. of Weeks with instruction]]*Table1[[#This Row],[Hours per Week]],"")</f>
        <v>0</v>
      </c>
    </row>
    <row r="91" spans="1:8" x14ac:dyDescent="0.2">
      <c r="A91" s="49"/>
      <c r="B91" s="52"/>
      <c r="C91" s="52"/>
      <c r="D91" s="68"/>
      <c r="E91" s="68"/>
      <c r="F91" s="68"/>
      <c r="G91" s="68"/>
      <c r="H91" s="67">
        <f>IFERROR(Table1[[#This Row],[No. of Weeks with instruction]]*Table1[[#This Row],[Hours per Week]],"")</f>
        <v>0</v>
      </c>
    </row>
    <row r="92" spans="1:8" x14ac:dyDescent="0.2">
      <c r="A92" s="49"/>
      <c r="B92" s="52"/>
      <c r="C92" s="52"/>
      <c r="D92" s="68"/>
      <c r="E92" s="68"/>
      <c r="F92" s="68"/>
      <c r="G92" s="68"/>
      <c r="H92" s="67">
        <f>IFERROR(Table1[[#This Row],[No. of Weeks with instruction]]*Table1[[#This Row],[Hours per Week]],"")</f>
        <v>0</v>
      </c>
    </row>
    <row r="93" spans="1:8" x14ac:dyDescent="0.2">
      <c r="A93" s="49"/>
      <c r="B93" s="52"/>
      <c r="C93" s="52"/>
      <c r="D93" s="68"/>
      <c r="E93" s="68"/>
      <c r="F93" s="68"/>
      <c r="G93" s="68"/>
      <c r="H93" s="67">
        <f>IFERROR(Table1[[#This Row],[No. of Weeks with instruction]]*Table1[[#This Row],[Hours per Week]],"")</f>
        <v>0</v>
      </c>
    </row>
    <row r="94" spans="1:8" x14ac:dyDescent="0.2">
      <c r="A94" s="49"/>
      <c r="B94" s="52"/>
      <c r="C94" s="52"/>
      <c r="D94" s="68"/>
      <c r="E94" s="68"/>
      <c r="F94" s="68"/>
      <c r="G94" s="68"/>
      <c r="H94" s="67">
        <f>IFERROR(Table1[[#This Row],[No. of Weeks with instruction]]*Table1[[#This Row],[Hours per Week]],"")</f>
        <v>0</v>
      </c>
    </row>
    <row r="95" spans="1:8" x14ac:dyDescent="0.2">
      <c r="A95" s="49"/>
      <c r="B95" s="52"/>
      <c r="C95" s="52"/>
      <c r="D95" s="68"/>
      <c r="E95" s="68"/>
      <c r="F95" s="68"/>
      <c r="G95" s="68"/>
      <c r="H95" s="67">
        <f>IFERROR(Table1[[#This Row],[No. of Weeks with instruction]]*Table1[[#This Row],[Hours per Week]],"")</f>
        <v>0</v>
      </c>
    </row>
    <row r="96" spans="1:8" x14ac:dyDescent="0.2">
      <c r="A96" s="49"/>
      <c r="B96" s="52"/>
      <c r="C96" s="52"/>
      <c r="D96" s="68"/>
      <c r="E96" s="68"/>
      <c r="F96" s="68"/>
      <c r="G96" s="68"/>
      <c r="H96" s="67">
        <f>IFERROR(Table1[[#This Row],[No. of Weeks with instruction]]*Table1[[#This Row],[Hours per Week]],"")</f>
        <v>0</v>
      </c>
    </row>
    <row r="97" spans="1:8" x14ac:dyDescent="0.2">
      <c r="A97" s="49"/>
      <c r="B97" s="52"/>
      <c r="C97" s="52"/>
      <c r="D97" s="68"/>
      <c r="E97" s="68"/>
      <c r="F97" s="68"/>
      <c r="G97" s="68"/>
      <c r="H97" s="67">
        <f>IFERROR(Table1[[#This Row],[No. of Weeks with instruction]]*Table1[[#This Row],[Hours per Week]],"")</f>
        <v>0</v>
      </c>
    </row>
    <row r="98" spans="1:8" x14ac:dyDescent="0.2">
      <c r="A98" s="49"/>
      <c r="B98" s="52"/>
      <c r="C98" s="52"/>
      <c r="D98" s="68"/>
      <c r="E98" s="68"/>
      <c r="F98" s="68"/>
      <c r="G98" s="68"/>
      <c r="H98" s="67">
        <f>IFERROR(Table1[[#This Row],[No. of Weeks with instruction]]*Table1[[#This Row],[Hours per Week]],"")</f>
        <v>0</v>
      </c>
    </row>
    <row r="99" spans="1:8" x14ac:dyDescent="0.2">
      <c r="A99" s="49"/>
      <c r="B99" s="52"/>
      <c r="C99" s="52"/>
      <c r="D99" s="68"/>
      <c r="E99" s="68"/>
      <c r="F99" s="68"/>
      <c r="G99" s="68"/>
      <c r="H99" s="67">
        <f>IFERROR(Table1[[#This Row],[No. of Weeks with instruction]]*Table1[[#This Row],[Hours per Week]],"")</f>
        <v>0</v>
      </c>
    </row>
    <row r="100" spans="1:8" x14ac:dyDescent="0.2">
      <c r="A100" s="49"/>
      <c r="B100" s="52"/>
      <c r="C100" s="52"/>
      <c r="D100" s="68"/>
      <c r="E100" s="68"/>
      <c r="F100" s="68"/>
      <c r="G100" s="68"/>
      <c r="H100" s="67">
        <f>IFERROR(Table1[[#This Row],[No. of Weeks with instruction]]*Table1[[#This Row],[Hours per Week]],"")</f>
        <v>0</v>
      </c>
    </row>
    <row r="101" spans="1:8" x14ac:dyDescent="0.2">
      <c r="A101" s="49"/>
      <c r="B101" s="52"/>
      <c r="C101" s="52"/>
      <c r="D101" s="68"/>
      <c r="E101" s="68"/>
      <c r="F101" s="68"/>
      <c r="G101" s="68"/>
      <c r="H101" s="67">
        <f>IFERROR(Table1[[#This Row],[No. of Weeks with instruction]]*Table1[[#This Row],[Hours per Week]],"")</f>
        <v>0</v>
      </c>
    </row>
    <row r="102" spans="1:8" x14ac:dyDescent="0.2">
      <c r="A102" s="49"/>
      <c r="B102" s="52"/>
      <c r="C102" s="52"/>
      <c r="D102" s="68"/>
      <c r="E102" s="68"/>
      <c r="F102" s="68"/>
      <c r="G102" s="68"/>
      <c r="H102" s="67">
        <f>IFERROR(Table1[[#This Row],[No. of Weeks with instruction]]*Table1[[#This Row],[Hours per Week]],"")</f>
        <v>0</v>
      </c>
    </row>
    <row r="103" spans="1:8" x14ac:dyDescent="0.2">
      <c r="A103" s="49"/>
      <c r="B103" s="52"/>
      <c r="C103" s="52"/>
      <c r="D103" s="68"/>
      <c r="E103" s="68"/>
      <c r="F103" s="68"/>
      <c r="G103" s="68"/>
      <c r="H103" s="67">
        <f>IFERROR(Table1[[#This Row],[No. of Weeks with instruction]]*Table1[[#This Row],[Hours per Week]],"")</f>
        <v>0</v>
      </c>
    </row>
    <row r="104" spans="1:8" x14ac:dyDescent="0.2">
      <c r="A104" s="49"/>
      <c r="B104" s="52"/>
      <c r="C104" s="52"/>
      <c r="D104" s="68"/>
      <c r="E104" s="68"/>
      <c r="F104" s="68"/>
      <c r="G104" s="68"/>
      <c r="H104" s="67">
        <f>IFERROR(Table1[[#This Row],[No. of Weeks with instruction]]*Table1[[#This Row],[Hours per Week]],"")</f>
        <v>0</v>
      </c>
    </row>
    <row r="105" spans="1:8" x14ac:dyDescent="0.2">
      <c r="A105" s="49"/>
      <c r="B105" s="52"/>
      <c r="C105" s="52"/>
      <c r="D105" s="68"/>
      <c r="E105" s="68"/>
      <c r="F105" s="68"/>
      <c r="G105" s="68"/>
      <c r="H105" s="67">
        <f>IFERROR(Table1[[#This Row],[No. of Weeks with instruction]]*Table1[[#This Row],[Hours per Week]],"")</f>
        <v>0</v>
      </c>
    </row>
    <row r="106" spans="1:8" x14ac:dyDescent="0.2">
      <c r="A106" s="49"/>
      <c r="B106" s="52"/>
      <c r="C106" s="52"/>
      <c r="D106" s="68"/>
      <c r="E106" s="68"/>
      <c r="F106" s="68"/>
      <c r="G106" s="68"/>
      <c r="H106" s="67">
        <f>IFERROR(Table1[[#This Row],[No. of Weeks with instruction]]*Table1[[#This Row],[Hours per Week]],"")</f>
        <v>0</v>
      </c>
    </row>
    <row r="107" spans="1:8" x14ac:dyDescent="0.2">
      <c r="A107" s="49"/>
      <c r="B107" s="52"/>
      <c r="C107" s="52"/>
      <c r="D107" s="68"/>
      <c r="E107" s="68"/>
      <c r="F107" s="68"/>
      <c r="G107" s="68"/>
      <c r="H107" s="67">
        <f>IFERROR(Table1[[#This Row],[No. of Weeks with instruction]]*Table1[[#This Row],[Hours per Week]],"")</f>
        <v>0</v>
      </c>
    </row>
    <row r="108" spans="1:8" x14ac:dyDescent="0.2">
      <c r="A108" s="49"/>
      <c r="B108" s="52"/>
      <c r="C108" s="52"/>
      <c r="D108" s="68"/>
      <c r="E108" s="68"/>
      <c r="F108" s="68"/>
      <c r="G108" s="68"/>
      <c r="H108" s="67">
        <f>IFERROR(Table1[[#This Row],[No. of Weeks with instruction]]*Table1[[#This Row],[Hours per Week]],"")</f>
        <v>0</v>
      </c>
    </row>
    <row r="109" spans="1:8" x14ac:dyDescent="0.2">
      <c r="A109" s="49"/>
      <c r="B109" s="52"/>
      <c r="C109" s="52"/>
      <c r="D109" s="68"/>
      <c r="E109" s="68"/>
      <c r="F109" s="68"/>
      <c r="G109" s="68"/>
      <c r="H109" s="67">
        <f>IFERROR(Table1[[#This Row],[No. of Weeks with instruction]]*Table1[[#This Row],[Hours per Week]],"")</f>
        <v>0</v>
      </c>
    </row>
    <row r="110" spans="1:8" x14ac:dyDescent="0.2">
      <c r="A110" s="49"/>
      <c r="B110" s="52"/>
      <c r="C110" s="52"/>
      <c r="D110" s="68"/>
      <c r="E110" s="68"/>
      <c r="F110" s="68"/>
      <c r="G110" s="68"/>
      <c r="H110" s="67">
        <f>IFERROR(Table1[[#This Row],[No. of Weeks with instruction]]*Table1[[#This Row],[Hours per Week]],"")</f>
        <v>0</v>
      </c>
    </row>
    <row r="111" spans="1:8" x14ac:dyDescent="0.2">
      <c r="A111" s="49"/>
      <c r="B111" s="52"/>
      <c r="C111" s="52"/>
      <c r="D111" s="68"/>
      <c r="E111" s="68"/>
      <c r="F111" s="68"/>
      <c r="G111" s="68"/>
      <c r="H111" s="67">
        <f>IFERROR(Table1[[#This Row],[No. of Weeks with instruction]]*Table1[[#This Row],[Hours per Week]],"")</f>
        <v>0</v>
      </c>
    </row>
    <row r="112" spans="1:8" x14ac:dyDescent="0.2">
      <c r="A112" s="49"/>
      <c r="B112" s="52"/>
      <c r="C112" s="52"/>
      <c r="D112" s="68"/>
      <c r="E112" s="68"/>
      <c r="F112" s="68"/>
      <c r="G112" s="68"/>
      <c r="H112" s="67">
        <f>IFERROR(Table1[[#This Row],[No. of Weeks with instruction]]*Table1[[#This Row],[Hours per Week]],"")</f>
        <v>0</v>
      </c>
    </row>
    <row r="113" spans="1:8" x14ac:dyDescent="0.2">
      <c r="A113" s="49"/>
      <c r="B113" s="52"/>
      <c r="C113" s="52"/>
      <c r="D113" s="68"/>
      <c r="E113" s="68"/>
      <c r="F113" s="68"/>
      <c r="G113" s="68"/>
      <c r="H113" s="67">
        <f>IFERROR(Table1[[#This Row],[No. of Weeks with instruction]]*Table1[[#This Row],[Hours per Week]],"")</f>
        <v>0</v>
      </c>
    </row>
    <row r="114" spans="1:8" x14ac:dyDescent="0.2">
      <c r="A114" s="49"/>
      <c r="B114" s="52"/>
      <c r="C114" s="52"/>
      <c r="D114" s="68"/>
      <c r="E114" s="68"/>
      <c r="F114" s="68"/>
      <c r="G114" s="68"/>
      <c r="H114" s="67">
        <f>IFERROR(Table1[[#This Row],[No. of Weeks with instruction]]*Table1[[#This Row],[Hours per Week]],"")</f>
        <v>0</v>
      </c>
    </row>
    <row r="115" spans="1:8" x14ac:dyDescent="0.2">
      <c r="A115" s="49"/>
      <c r="B115" s="52"/>
      <c r="C115" s="52"/>
      <c r="D115" s="68"/>
      <c r="E115" s="68"/>
      <c r="F115" s="68"/>
      <c r="G115" s="68"/>
      <c r="H115" s="67">
        <f>IFERROR(Table1[[#This Row],[No. of Weeks with instruction]]*Table1[[#This Row],[Hours per Week]],"")</f>
        <v>0</v>
      </c>
    </row>
    <row r="116" spans="1:8" x14ac:dyDescent="0.2">
      <c r="A116" s="49"/>
      <c r="B116" s="52"/>
      <c r="C116" s="52"/>
      <c r="D116" s="68"/>
      <c r="E116" s="68"/>
      <c r="F116" s="68"/>
      <c r="G116" s="68"/>
      <c r="H116" s="67">
        <f>IFERROR(Table1[[#This Row],[No. of Weeks with instruction]]*Table1[[#This Row],[Hours per Week]],"")</f>
        <v>0</v>
      </c>
    </row>
    <row r="117" spans="1:8" x14ac:dyDescent="0.2">
      <c r="A117" s="49"/>
      <c r="B117" s="52"/>
      <c r="C117" s="52"/>
      <c r="D117" s="68"/>
      <c r="E117" s="68"/>
      <c r="F117" s="68"/>
      <c r="G117" s="68"/>
      <c r="H117" s="67">
        <f>IFERROR(Table1[[#This Row],[No. of Weeks with instruction]]*Table1[[#This Row],[Hours per Week]],"")</f>
        <v>0</v>
      </c>
    </row>
    <row r="118" spans="1:8" x14ac:dyDescent="0.2">
      <c r="A118" s="49"/>
      <c r="B118" s="52"/>
      <c r="C118" s="52"/>
      <c r="D118" s="68"/>
      <c r="E118" s="68"/>
      <c r="F118" s="68"/>
      <c r="G118" s="68"/>
      <c r="H118" s="67">
        <f>IFERROR(Table1[[#This Row],[No. of Weeks with instruction]]*Table1[[#This Row],[Hours per Week]],"")</f>
        <v>0</v>
      </c>
    </row>
    <row r="119" spans="1:8" x14ac:dyDescent="0.2">
      <c r="A119" s="49"/>
      <c r="B119" s="52"/>
      <c r="C119" s="52"/>
      <c r="D119" s="68"/>
      <c r="E119" s="68"/>
      <c r="F119" s="68"/>
      <c r="G119" s="68"/>
      <c r="H119" s="67">
        <f>IFERROR(Table1[[#This Row],[No. of Weeks with instruction]]*Table1[[#This Row],[Hours per Week]],"")</f>
        <v>0</v>
      </c>
    </row>
    <row r="120" spans="1:8" x14ac:dyDescent="0.2">
      <c r="A120" s="49"/>
      <c r="B120" s="52"/>
      <c r="C120" s="52"/>
      <c r="D120" s="68"/>
      <c r="E120" s="68"/>
      <c r="F120" s="68"/>
      <c r="G120" s="68"/>
      <c r="H120" s="67">
        <f>IFERROR(Table1[[#This Row],[No. of Weeks with instruction]]*Table1[[#This Row],[Hours per Week]],"")</f>
        <v>0</v>
      </c>
    </row>
    <row r="121" spans="1:8" x14ac:dyDescent="0.2">
      <c r="A121" s="49"/>
      <c r="B121" s="52"/>
      <c r="C121" s="52"/>
      <c r="D121" s="68"/>
      <c r="E121" s="68"/>
      <c r="F121" s="68"/>
      <c r="G121" s="68"/>
      <c r="H121" s="67">
        <f>IFERROR(Table1[[#This Row],[No. of Weeks with instruction]]*Table1[[#This Row],[Hours per Week]],"")</f>
        <v>0</v>
      </c>
    </row>
    <row r="122" spans="1:8" x14ac:dyDescent="0.2">
      <c r="A122" s="49"/>
      <c r="B122" s="52"/>
      <c r="C122" s="52"/>
      <c r="D122" s="68"/>
      <c r="E122" s="68"/>
      <c r="F122" s="68"/>
      <c r="G122" s="68"/>
      <c r="H122" s="67">
        <f>IFERROR(Table1[[#This Row],[No. of Weeks with instruction]]*Table1[[#This Row],[Hours per Week]],"")</f>
        <v>0</v>
      </c>
    </row>
    <row r="123" spans="1:8" x14ac:dyDescent="0.2">
      <c r="A123" s="49"/>
      <c r="B123" s="52"/>
      <c r="C123" s="52"/>
      <c r="D123" s="68"/>
      <c r="E123" s="68"/>
      <c r="F123" s="68"/>
      <c r="G123" s="68"/>
      <c r="H123" s="67">
        <f>IFERROR(Table1[[#This Row],[No. of Weeks with instruction]]*Table1[[#This Row],[Hours per Week]],"")</f>
        <v>0</v>
      </c>
    </row>
    <row r="124" spans="1:8" x14ac:dyDescent="0.2">
      <c r="A124" s="49"/>
      <c r="B124" s="52"/>
      <c r="C124" s="52"/>
      <c r="D124" s="68"/>
      <c r="E124" s="68"/>
      <c r="F124" s="68"/>
      <c r="G124" s="68"/>
      <c r="H124" s="67">
        <f>IFERROR(Table1[[#This Row],[No. of Weeks with instruction]]*Table1[[#This Row],[Hours per Week]],"")</f>
        <v>0</v>
      </c>
    </row>
    <row r="125" spans="1:8" x14ac:dyDescent="0.2">
      <c r="A125" s="49"/>
      <c r="B125" s="52"/>
      <c r="C125" s="52"/>
      <c r="D125" s="68"/>
      <c r="E125" s="68"/>
      <c r="F125" s="68"/>
      <c r="G125" s="68"/>
      <c r="H125" s="67">
        <f>IFERROR(Table1[[#This Row],[No. of Weeks with instruction]]*Table1[[#This Row],[Hours per Week]],"")</f>
        <v>0</v>
      </c>
    </row>
    <row r="126" spans="1:8" x14ac:dyDescent="0.2">
      <c r="A126" s="49"/>
      <c r="B126" s="52"/>
      <c r="C126" s="52"/>
      <c r="D126" s="68"/>
      <c r="E126" s="68"/>
      <c r="F126" s="68"/>
      <c r="G126" s="68"/>
      <c r="H126" s="67">
        <f>IFERROR(Table1[[#This Row],[No. of Weeks with instruction]]*Table1[[#This Row],[Hours per Week]],"")</f>
        <v>0</v>
      </c>
    </row>
    <row r="127" spans="1:8" x14ac:dyDescent="0.2">
      <c r="A127" s="49"/>
      <c r="B127" s="52"/>
      <c r="C127" s="52"/>
      <c r="D127" s="68"/>
      <c r="E127" s="68"/>
      <c r="F127" s="68"/>
      <c r="G127" s="68"/>
      <c r="H127" s="67">
        <f>IFERROR(Table1[[#This Row],[No. of Weeks with instruction]]*Table1[[#This Row],[Hours per Week]],"")</f>
        <v>0</v>
      </c>
    </row>
    <row r="128" spans="1:8" x14ac:dyDescent="0.2">
      <c r="A128" s="49"/>
      <c r="B128" s="52"/>
      <c r="C128" s="52"/>
      <c r="D128" s="68"/>
      <c r="E128" s="68"/>
      <c r="F128" s="68"/>
      <c r="G128" s="68"/>
      <c r="H128" s="67">
        <f>IFERROR(Table1[[#This Row],[No. of Weeks with instruction]]*Table1[[#This Row],[Hours per Week]],"")</f>
        <v>0</v>
      </c>
    </row>
    <row r="129" spans="1:8" x14ac:dyDescent="0.2">
      <c r="A129" s="49"/>
      <c r="B129" s="52"/>
      <c r="C129" s="52"/>
      <c r="D129" s="68"/>
      <c r="E129" s="68"/>
      <c r="F129" s="68"/>
      <c r="G129" s="68"/>
      <c r="H129" s="67">
        <f>IFERROR(Table1[[#This Row],[No. of Weeks with instruction]]*Table1[[#This Row],[Hours per Week]],"")</f>
        <v>0</v>
      </c>
    </row>
    <row r="130" spans="1:8" x14ac:dyDescent="0.2">
      <c r="A130" s="49"/>
      <c r="B130" s="52"/>
      <c r="C130" s="52"/>
      <c r="D130" s="68"/>
      <c r="E130" s="68"/>
      <c r="F130" s="68"/>
      <c r="G130" s="68"/>
      <c r="H130" s="67">
        <f>IFERROR(Table1[[#This Row],[No. of Weeks with instruction]]*Table1[[#This Row],[Hours per Week]],"")</f>
        <v>0</v>
      </c>
    </row>
    <row r="131" spans="1:8" x14ac:dyDescent="0.2">
      <c r="A131" s="49"/>
      <c r="B131" s="52"/>
      <c r="C131" s="52"/>
      <c r="D131" s="68"/>
      <c r="E131" s="68"/>
      <c r="F131" s="68"/>
      <c r="G131" s="68"/>
      <c r="H131" s="67">
        <f>IFERROR(Table1[[#This Row],[No. of Weeks with instruction]]*Table1[[#This Row],[Hours per Week]],"")</f>
        <v>0</v>
      </c>
    </row>
    <row r="132" spans="1:8" x14ac:dyDescent="0.2">
      <c r="A132" s="49"/>
      <c r="B132" s="52"/>
      <c r="C132" s="52"/>
      <c r="D132" s="68"/>
      <c r="E132" s="68"/>
      <c r="F132" s="68"/>
      <c r="G132" s="68"/>
      <c r="H132" s="67">
        <f>IFERROR(Table1[[#This Row],[No. of Weeks with instruction]]*Table1[[#This Row],[Hours per Week]],"")</f>
        <v>0</v>
      </c>
    </row>
    <row r="133" spans="1:8" x14ac:dyDescent="0.2">
      <c r="A133" s="49"/>
      <c r="B133" s="52"/>
      <c r="C133" s="52"/>
      <c r="D133" s="68"/>
      <c r="E133" s="68"/>
      <c r="F133" s="68"/>
      <c r="G133" s="68"/>
      <c r="H133" s="67">
        <f>IFERROR(Table1[[#This Row],[No. of Weeks with instruction]]*Table1[[#This Row],[Hours per Week]],"")</f>
        <v>0</v>
      </c>
    </row>
    <row r="134" spans="1:8" x14ac:dyDescent="0.2">
      <c r="A134" s="49"/>
      <c r="B134" s="52"/>
      <c r="C134" s="52"/>
      <c r="D134" s="68"/>
      <c r="E134" s="68"/>
      <c r="F134" s="68"/>
      <c r="G134" s="68"/>
      <c r="H134" s="67">
        <f>IFERROR(Table1[[#This Row],[No. of Weeks with instruction]]*Table1[[#This Row],[Hours per Week]],"")</f>
        <v>0</v>
      </c>
    </row>
    <row r="135" spans="1:8" x14ac:dyDescent="0.2">
      <c r="A135" s="49"/>
      <c r="B135" s="52"/>
      <c r="C135" s="52"/>
      <c r="D135" s="68"/>
      <c r="E135" s="68"/>
      <c r="F135" s="68"/>
      <c r="G135" s="68"/>
      <c r="H135" s="67">
        <f>IFERROR(Table1[[#This Row],[No. of Weeks with instruction]]*Table1[[#This Row],[Hours per Week]],"")</f>
        <v>0</v>
      </c>
    </row>
    <row r="136" spans="1:8" x14ac:dyDescent="0.2">
      <c r="A136" s="49"/>
      <c r="B136" s="52"/>
      <c r="C136" s="52"/>
      <c r="D136" s="68"/>
      <c r="E136" s="68"/>
      <c r="F136" s="68"/>
      <c r="G136" s="68"/>
      <c r="H136" s="67">
        <f>IFERROR(Table1[[#This Row],[No. of Weeks with instruction]]*Table1[[#This Row],[Hours per Week]],"")</f>
        <v>0</v>
      </c>
    </row>
    <row r="137" spans="1:8" x14ac:dyDescent="0.2">
      <c r="A137" s="49"/>
      <c r="B137" s="52"/>
      <c r="C137" s="52"/>
      <c r="D137" s="68"/>
      <c r="E137" s="68"/>
      <c r="F137" s="68"/>
      <c r="G137" s="68"/>
      <c r="H137" s="67">
        <f>IFERROR(Table1[[#This Row],[No. of Weeks with instruction]]*Table1[[#This Row],[Hours per Week]],"")</f>
        <v>0</v>
      </c>
    </row>
    <row r="138" spans="1:8" x14ac:dyDescent="0.2">
      <c r="A138" s="49"/>
      <c r="B138" s="52"/>
      <c r="C138" s="52"/>
      <c r="D138" s="68"/>
      <c r="E138" s="68"/>
      <c r="F138" s="68"/>
      <c r="G138" s="68"/>
      <c r="H138" s="67">
        <f>IFERROR(Table1[[#This Row],[No. of Weeks with instruction]]*Table1[[#This Row],[Hours per Week]],"")</f>
        <v>0</v>
      </c>
    </row>
    <row r="139" spans="1:8" x14ac:dyDescent="0.2">
      <c r="A139" s="49"/>
      <c r="B139" s="52"/>
      <c r="C139" s="52"/>
      <c r="D139" s="68"/>
      <c r="E139" s="68"/>
      <c r="F139" s="68"/>
      <c r="G139" s="68"/>
      <c r="H139" s="67">
        <f>IFERROR(Table1[[#This Row],[No. of Weeks with instruction]]*Table1[[#This Row],[Hours per Week]],"")</f>
        <v>0</v>
      </c>
    </row>
    <row r="140" spans="1:8" x14ac:dyDescent="0.2">
      <c r="A140" s="49"/>
      <c r="B140" s="52"/>
      <c r="C140" s="52"/>
      <c r="D140" s="68"/>
      <c r="E140" s="68"/>
      <c r="F140" s="68"/>
      <c r="G140" s="68"/>
      <c r="H140" s="67">
        <f>IFERROR(Table1[[#This Row],[No. of Weeks with instruction]]*Table1[[#This Row],[Hours per Week]],"")</f>
        <v>0</v>
      </c>
    </row>
    <row r="141" spans="1:8" x14ac:dyDescent="0.2">
      <c r="A141" s="49"/>
      <c r="B141" s="52"/>
      <c r="C141" s="52"/>
      <c r="D141" s="68"/>
      <c r="E141" s="68"/>
      <c r="F141" s="68"/>
      <c r="G141" s="68"/>
      <c r="H141" s="67">
        <f>IFERROR(Table1[[#This Row],[No. of Weeks with instruction]]*Table1[[#This Row],[Hours per Week]],"")</f>
        <v>0</v>
      </c>
    </row>
    <row r="142" spans="1:8" x14ac:dyDescent="0.2">
      <c r="A142" s="49"/>
      <c r="B142" s="52"/>
      <c r="C142" s="52"/>
      <c r="D142" s="68"/>
      <c r="E142" s="68"/>
      <c r="F142" s="68"/>
      <c r="G142" s="68"/>
      <c r="H142" s="67">
        <f>IFERROR(Table1[[#This Row],[No. of Weeks with instruction]]*Table1[[#This Row],[Hours per Week]],"")</f>
        <v>0</v>
      </c>
    </row>
    <row r="143" spans="1:8" x14ac:dyDescent="0.2">
      <c r="A143" s="49"/>
      <c r="B143" s="52"/>
      <c r="C143" s="52"/>
      <c r="D143" s="68"/>
      <c r="E143" s="68"/>
      <c r="F143" s="68"/>
      <c r="G143" s="68"/>
      <c r="H143" s="67">
        <f>IFERROR(Table1[[#This Row],[No. of Weeks with instruction]]*Table1[[#This Row],[Hours per Week]],"")</f>
        <v>0</v>
      </c>
    </row>
    <row r="144" spans="1:8" x14ac:dyDescent="0.2">
      <c r="A144" s="49"/>
      <c r="B144" s="52"/>
      <c r="C144" s="52"/>
      <c r="D144" s="68"/>
      <c r="E144" s="68"/>
      <c r="F144" s="68"/>
      <c r="G144" s="68"/>
      <c r="H144" s="67">
        <f>IFERROR(Table1[[#This Row],[No. of Weeks with instruction]]*Table1[[#This Row],[Hours per Week]],"")</f>
        <v>0</v>
      </c>
    </row>
    <row r="145" spans="1:8" x14ac:dyDescent="0.2">
      <c r="A145" s="49"/>
      <c r="B145" s="52"/>
      <c r="C145" s="52"/>
      <c r="D145" s="68"/>
      <c r="E145" s="68"/>
      <c r="F145" s="68"/>
      <c r="G145" s="68"/>
      <c r="H145" s="67">
        <f>IFERROR(Table1[[#This Row],[No. of Weeks with instruction]]*Table1[[#This Row],[Hours per Week]],"")</f>
        <v>0</v>
      </c>
    </row>
    <row r="146" spans="1:8" x14ac:dyDescent="0.2">
      <c r="A146" s="49"/>
      <c r="B146" s="52"/>
      <c r="C146" s="52"/>
      <c r="D146" s="68"/>
      <c r="E146" s="68"/>
      <c r="F146" s="68"/>
      <c r="G146" s="68"/>
      <c r="H146" s="67">
        <f>IFERROR(Table1[[#This Row],[No. of Weeks with instruction]]*Table1[[#This Row],[Hours per Week]],"")</f>
        <v>0</v>
      </c>
    </row>
    <row r="147" spans="1:8" x14ac:dyDescent="0.2">
      <c r="A147" s="49"/>
      <c r="B147" s="52"/>
      <c r="C147" s="52"/>
      <c r="D147" s="68"/>
      <c r="E147" s="68"/>
      <c r="F147" s="68"/>
      <c r="G147" s="68"/>
      <c r="H147" s="67">
        <f>IFERROR(Table1[[#This Row],[No. of Weeks with instruction]]*Table1[[#This Row],[Hours per Week]],"")</f>
        <v>0</v>
      </c>
    </row>
    <row r="148" spans="1:8" x14ac:dyDescent="0.2">
      <c r="A148" s="49"/>
      <c r="B148" s="52"/>
      <c r="C148" s="52"/>
      <c r="D148" s="68"/>
      <c r="E148" s="68"/>
      <c r="F148" s="68"/>
      <c r="G148" s="68"/>
      <c r="H148" s="67">
        <f>IFERROR(Table1[[#This Row],[No. of Weeks with instruction]]*Table1[[#This Row],[Hours per Week]],"")</f>
        <v>0</v>
      </c>
    </row>
    <row r="149" spans="1:8" x14ac:dyDescent="0.2">
      <c r="A149" s="49"/>
      <c r="B149" s="52"/>
      <c r="C149" s="52"/>
      <c r="D149" s="68"/>
      <c r="E149" s="68"/>
      <c r="F149" s="68"/>
      <c r="G149" s="68"/>
      <c r="H149" s="67">
        <f>IFERROR(Table1[[#This Row],[No. of Weeks with instruction]]*Table1[[#This Row],[Hours per Week]],"")</f>
        <v>0</v>
      </c>
    </row>
    <row r="150" spans="1:8" x14ac:dyDescent="0.2">
      <c r="A150" s="49"/>
      <c r="B150" s="52"/>
      <c r="C150" s="52"/>
      <c r="D150" s="68"/>
      <c r="E150" s="68"/>
      <c r="F150" s="68"/>
      <c r="G150" s="68"/>
      <c r="H150" s="67">
        <f>IFERROR(Table1[[#This Row],[No. of Weeks with instruction]]*Table1[[#This Row],[Hours per Week]],"")</f>
        <v>0</v>
      </c>
    </row>
    <row r="151" spans="1:8" x14ac:dyDescent="0.2">
      <c r="A151" s="49"/>
      <c r="B151" s="52"/>
      <c r="C151" s="52"/>
      <c r="D151" s="68"/>
      <c r="E151" s="68"/>
      <c r="F151" s="68"/>
      <c r="G151" s="68"/>
      <c r="H151" s="67">
        <f>IFERROR(Table1[[#This Row],[No. of Weeks with instruction]]*Table1[[#This Row],[Hours per Week]],"")</f>
        <v>0</v>
      </c>
    </row>
    <row r="152" spans="1:8" x14ac:dyDescent="0.2">
      <c r="A152" s="49"/>
      <c r="B152" s="52"/>
      <c r="C152" s="52"/>
      <c r="D152" s="68"/>
      <c r="E152" s="68"/>
      <c r="F152" s="68"/>
      <c r="G152" s="68"/>
      <c r="H152" s="67">
        <f>IFERROR(Table1[[#This Row],[No. of Weeks with instruction]]*Table1[[#This Row],[Hours per Week]],"")</f>
        <v>0</v>
      </c>
    </row>
    <row r="153" spans="1:8" x14ac:dyDescent="0.2">
      <c r="A153" s="49"/>
      <c r="B153" s="52"/>
      <c r="C153" s="52"/>
      <c r="D153" s="68"/>
      <c r="E153" s="68"/>
      <c r="F153" s="68"/>
      <c r="G153" s="68"/>
      <c r="H153" s="67">
        <f>IFERROR(Table1[[#This Row],[No. of Weeks with instruction]]*Table1[[#This Row],[Hours per Week]],"")</f>
        <v>0</v>
      </c>
    </row>
    <row r="154" spans="1:8" x14ac:dyDescent="0.2">
      <c r="A154" s="49"/>
      <c r="B154" s="52"/>
      <c r="C154" s="52"/>
      <c r="D154" s="68"/>
      <c r="E154" s="68"/>
      <c r="F154" s="68"/>
      <c r="G154" s="68"/>
      <c r="H154" s="67">
        <f>IFERROR(Table1[[#This Row],[No. of Weeks with instruction]]*Table1[[#This Row],[Hours per Week]],"")</f>
        <v>0</v>
      </c>
    </row>
    <row r="155" spans="1:8" x14ac:dyDescent="0.2">
      <c r="A155" s="49"/>
      <c r="B155" s="52"/>
      <c r="C155" s="52"/>
      <c r="D155" s="68"/>
      <c r="E155" s="68"/>
      <c r="F155" s="68"/>
      <c r="G155" s="68"/>
      <c r="H155" s="67">
        <f>IFERROR(Table1[[#This Row],[No. of Weeks with instruction]]*Table1[[#This Row],[Hours per Week]],"")</f>
        <v>0</v>
      </c>
    </row>
    <row r="156" spans="1:8" x14ac:dyDescent="0.2">
      <c r="A156" s="49"/>
      <c r="B156" s="52"/>
      <c r="C156" s="52"/>
      <c r="D156" s="68"/>
      <c r="E156" s="68"/>
      <c r="F156" s="68"/>
      <c r="G156" s="68"/>
      <c r="H156" s="67">
        <f>IFERROR(Table1[[#This Row],[No. of Weeks with instruction]]*Table1[[#This Row],[Hours per Week]],"")</f>
        <v>0</v>
      </c>
    </row>
    <row r="157" spans="1:8" x14ac:dyDescent="0.2">
      <c r="A157" s="49"/>
      <c r="B157" s="52"/>
      <c r="C157" s="52"/>
      <c r="D157" s="68"/>
      <c r="E157" s="68"/>
      <c r="F157" s="68"/>
      <c r="G157" s="68"/>
      <c r="H157" s="67">
        <f>IFERROR(Table1[[#This Row],[No. of Weeks with instruction]]*Table1[[#This Row],[Hours per Week]],"")</f>
        <v>0</v>
      </c>
    </row>
    <row r="158" spans="1:8" x14ac:dyDescent="0.2">
      <c r="A158" s="49"/>
      <c r="B158" s="52"/>
      <c r="C158" s="52"/>
      <c r="D158" s="68"/>
      <c r="E158" s="68"/>
      <c r="F158" s="68"/>
      <c r="G158" s="68"/>
      <c r="H158" s="67">
        <f>IFERROR(Table1[[#This Row],[No. of Weeks with instruction]]*Table1[[#This Row],[Hours per Week]],"")</f>
        <v>0</v>
      </c>
    </row>
    <row r="159" spans="1:8" x14ac:dyDescent="0.2">
      <c r="A159" s="49"/>
      <c r="B159" s="52"/>
      <c r="C159" s="52"/>
      <c r="D159" s="68"/>
      <c r="E159" s="68"/>
      <c r="F159" s="68"/>
      <c r="G159" s="68"/>
      <c r="H159" s="67">
        <f>IFERROR(Table1[[#This Row],[No. of Weeks with instruction]]*Table1[[#This Row],[Hours per Week]],"")</f>
        <v>0</v>
      </c>
    </row>
    <row r="160" spans="1:8" x14ac:dyDescent="0.2">
      <c r="A160" s="49"/>
      <c r="B160" s="52"/>
      <c r="C160" s="52"/>
      <c r="D160" s="68"/>
      <c r="E160" s="68"/>
      <c r="F160" s="68"/>
      <c r="G160" s="68"/>
      <c r="H160" s="67">
        <f>IFERROR(Table1[[#This Row],[No. of Weeks with instruction]]*Table1[[#This Row],[Hours per Week]],"")</f>
        <v>0</v>
      </c>
    </row>
    <row r="161" spans="1:8" x14ac:dyDescent="0.2">
      <c r="A161" s="49"/>
      <c r="B161" s="52"/>
      <c r="C161" s="52"/>
      <c r="D161" s="68"/>
      <c r="E161" s="68"/>
      <c r="F161" s="68"/>
      <c r="G161" s="68"/>
      <c r="H161" s="67">
        <f>IFERROR(Table1[[#This Row],[No. of Weeks with instruction]]*Table1[[#This Row],[Hours per Week]],"")</f>
        <v>0</v>
      </c>
    </row>
    <row r="162" spans="1:8" x14ac:dyDescent="0.2">
      <c r="A162" s="49"/>
      <c r="B162" s="52"/>
      <c r="C162" s="52"/>
      <c r="D162" s="68"/>
      <c r="E162" s="68"/>
      <c r="F162" s="68"/>
      <c r="G162" s="68"/>
      <c r="H162" s="67">
        <f>IFERROR(Table1[[#This Row],[No. of Weeks with instruction]]*Table1[[#This Row],[Hours per Week]],"")</f>
        <v>0</v>
      </c>
    </row>
    <row r="163" spans="1:8" x14ac:dyDescent="0.2">
      <c r="A163" s="49"/>
      <c r="B163" s="52"/>
      <c r="C163" s="52"/>
      <c r="D163" s="68"/>
      <c r="E163" s="68"/>
      <c r="F163" s="68"/>
      <c r="G163" s="68"/>
      <c r="H163" s="67">
        <f>IFERROR(Table1[[#This Row],[No. of Weeks with instruction]]*Table1[[#This Row],[Hours per Week]],"")</f>
        <v>0</v>
      </c>
    </row>
    <row r="164" spans="1:8" x14ac:dyDescent="0.2">
      <c r="A164" s="49"/>
      <c r="B164" s="52"/>
      <c r="C164" s="52"/>
      <c r="D164" s="68"/>
      <c r="E164" s="68"/>
      <c r="F164" s="68"/>
      <c r="G164" s="68"/>
      <c r="H164" s="67">
        <f>IFERROR(Table1[[#This Row],[No. of Weeks with instruction]]*Table1[[#This Row],[Hours per Week]],"")</f>
        <v>0</v>
      </c>
    </row>
    <row r="165" spans="1:8" x14ac:dyDescent="0.2">
      <c r="A165" s="49"/>
      <c r="B165" s="52"/>
      <c r="C165" s="52"/>
      <c r="D165" s="68"/>
      <c r="E165" s="68"/>
      <c r="F165" s="68"/>
      <c r="G165" s="68"/>
      <c r="H165" s="67">
        <f>IFERROR(Table1[[#This Row],[No. of Weeks with instruction]]*Table1[[#This Row],[Hours per Week]],"")</f>
        <v>0</v>
      </c>
    </row>
    <row r="166" spans="1:8" x14ac:dyDescent="0.2">
      <c r="A166" s="49"/>
      <c r="B166" s="52"/>
      <c r="C166" s="52"/>
      <c r="D166" s="68"/>
      <c r="E166" s="68"/>
      <c r="F166" s="68"/>
      <c r="G166" s="68"/>
      <c r="H166" s="67">
        <f>IFERROR(Table1[[#This Row],[No. of Weeks with instruction]]*Table1[[#This Row],[Hours per Week]],"")</f>
        <v>0</v>
      </c>
    </row>
    <row r="167" spans="1:8" x14ac:dyDescent="0.2">
      <c r="A167" s="49"/>
      <c r="B167" s="52"/>
      <c r="C167" s="52"/>
      <c r="D167" s="68"/>
      <c r="E167" s="68"/>
      <c r="F167" s="68"/>
      <c r="G167" s="68"/>
      <c r="H167" s="67">
        <f>IFERROR(Table1[[#This Row],[No. of Weeks with instruction]]*Table1[[#This Row],[Hours per Week]],"")</f>
        <v>0</v>
      </c>
    </row>
    <row r="168" spans="1:8" x14ac:dyDescent="0.2">
      <c r="A168" s="49"/>
      <c r="B168" s="52"/>
      <c r="C168" s="52"/>
      <c r="D168" s="68"/>
      <c r="E168" s="68"/>
      <c r="F168" s="68"/>
      <c r="G168" s="68"/>
      <c r="H168" s="67">
        <f>IFERROR(Table1[[#This Row],[No. of Weeks with instruction]]*Table1[[#This Row],[Hours per Week]],"")</f>
        <v>0</v>
      </c>
    </row>
    <row r="169" spans="1:8" x14ac:dyDescent="0.2">
      <c r="A169" s="49"/>
      <c r="B169" s="52"/>
      <c r="C169" s="52"/>
      <c r="D169" s="68"/>
      <c r="E169" s="68"/>
      <c r="F169" s="68"/>
      <c r="G169" s="68"/>
      <c r="H169" s="67">
        <f>IFERROR(Table1[[#This Row],[No. of Weeks with instruction]]*Table1[[#This Row],[Hours per Week]],"")</f>
        <v>0</v>
      </c>
    </row>
    <row r="170" spans="1:8" x14ac:dyDescent="0.2">
      <c r="A170" s="49"/>
      <c r="B170" s="52"/>
      <c r="C170" s="52"/>
      <c r="D170" s="68"/>
      <c r="E170" s="68"/>
      <c r="F170" s="68"/>
      <c r="G170" s="68"/>
      <c r="H170" s="67">
        <f>IFERROR(Table1[[#This Row],[No. of Weeks with instruction]]*Table1[[#This Row],[Hours per Week]],"")</f>
        <v>0</v>
      </c>
    </row>
    <row r="171" spans="1:8" x14ac:dyDescent="0.2">
      <c r="A171" s="49"/>
      <c r="B171" s="52"/>
      <c r="C171" s="52"/>
      <c r="D171" s="68"/>
      <c r="E171" s="68"/>
      <c r="F171" s="68"/>
      <c r="G171" s="68"/>
      <c r="H171" s="67">
        <f>IFERROR(Table1[[#This Row],[No. of Weeks with instruction]]*Table1[[#This Row],[Hours per Week]],"")</f>
        <v>0</v>
      </c>
    </row>
    <row r="172" spans="1:8" x14ac:dyDescent="0.2">
      <c r="A172" s="49"/>
      <c r="B172" s="52"/>
      <c r="C172" s="52"/>
      <c r="D172" s="68"/>
      <c r="E172" s="68"/>
      <c r="F172" s="68"/>
      <c r="G172" s="68"/>
      <c r="H172" s="67">
        <f>IFERROR(Table1[[#This Row],[No. of Weeks with instruction]]*Table1[[#This Row],[Hours per Week]],"")</f>
        <v>0</v>
      </c>
    </row>
    <row r="173" spans="1:8" x14ac:dyDescent="0.2">
      <c r="A173" s="49"/>
      <c r="B173" s="52"/>
      <c r="C173" s="52"/>
      <c r="D173" s="68"/>
      <c r="E173" s="68"/>
      <c r="F173" s="68"/>
      <c r="G173" s="68"/>
      <c r="H173" s="67">
        <f>IFERROR(Table1[[#This Row],[No. of Weeks with instruction]]*Table1[[#This Row],[Hours per Week]],"")</f>
        <v>0</v>
      </c>
    </row>
    <row r="174" spans="1:8" x14ac:dyDescent="0.2">
      <c r="A174" s="49"/>
      <c r="B174" s="52"/>
      <c r="C174" s="52"/>
      <c r="D174" s="68"/>
      <c r="E174" s="68"/>
      <c r="F174" s="68"/>
      <c r="G174" s="68"/>
      <c r="H174" s="67">
        <f>IFERROR(Table1[[#This Row],[No. of Weeks with instruction]]*Table1[[#This Row],[Hours per Week]],"")</f>
        <v>0</v>
      </c>
    </row>
    <row r="175" spans="1:8" x14ac:dyDescent="0.2">
      <c r="A175" s="49"/>
      <c r="B175" s="52"/>
      <c r="C175" s="52"/>
      <c r="D175" s="68"/>
      <c r="E175" s="68"/>
      <c r="F175" s="68"/>
      <c r="G175" s="68"/>
      <c r="H175" s="67">
        <f>IFERROR(Table1[[#This Row],[No. of Weeks with instruction]]*Table1[[#This Row],[Hours per Week]],"")</f>
        <v>0</v>
      </c>
    </row>
    <row r="176" spans="1:8" x14ac:dyDescent="0.2">
      <c r="A176" s="49"/>
      <c r="B176" s="52"/>
      <c r="C176" s="52"/>
      <c r="D176" s="68"/>
      <c r="E176" s="68"/>
      <c r="F176" s="68"/>
      <c r="G176" s="68"/>
      <c r="H176" s="67">
        <f>IFERROR(Table1[[#This Row],[No. of Weeks with instruction]]*Table1[[#This Row],[Hours per Week]],"")</f>
        <v>0</v>
      </c>
    </row>
    <row r="177" spans="1:8" x14ac:dyDescent="0.2">
      <c r="A177" s="49"/>
      <c r="B177" s="52"/>
      <c r="C177" s="52"/>
      <c r="D177" s="68"/>
      <c r="E177" s="68"/>
      <c r="F177" s="68"/>
      <c r="G177" s="68"/>
      <c r="H177" s="67">
        <f>IFERROR(Table1[[#This Row],[No. of Weeks with instruction]]*Table1[[#This Row],[Hours per Week]],"")</f>
        <v>0</v>
      </c>
    </row>
    <row r="178" spans="1:8" x14ac:dyDescent="0.2">
      <c r="A178" s="49"/>
      <c r="B178" s="52"/>
      <c r="C178" s="52"/>
      <c r="D178" s="68"/>
      <c r="E178" s="68"/>
      <c r="F178" s="68"/>
      <c r="G178" s="68"/>
      <c r="H178" s="67">
        <f>IFERROR(Table1[[#This Row],[No. of Weeks with instruction]]*Table1[[#This Row],[Hours per Week]],"")</f>
        <v>0</v>
      </c>
    </row>
    <row r="179" spans="1:8" x14ac:dyDescent="0.2">
      <c r="A179" s="49"/>
      <c r="B179" s="52"/>
      <c r="C179" s="52"/>
      <c r="D179" s="68"/>
      <c r="E179" s="68"/>
      <c r="F179" s="68"/>
      <c r="G179" s="68"/>
      <c r="H179" s="67">
        <f>IFERROR(Table1[[#This Row],[No. of Weeks with instruction]]*Table1[[#This Row],[Hours per Week]],"")</f>
        <v>0</v>
      </c>
    </row>
    <row r="180" spans="1:8" x14ac:dyDescent="0.2">
      <c r="A180" s="49"/>
      <c r="B180" s="52"/>
      <c r="C180" s="52"/>
      <c r="D180" s="68"/>
      <c r="E180" s="68"/>
      <c r="F180" s="68"/>
      <c r="G180" s="68"/>
      <c r="H180" s="67">
        <f>IFERROR(Table1[[#This Row],[No. of Weeks with instruction]]*Table1[[#This Row],[Hours per Week]],"")</f>
        <v>0</v>
      </c>
    </row>
    <row r="181" spans="1:8" x14ac:dyDescent="0.2">
      <c r="A181" s="49"/>
      <c r="B181" s="52"/>
      <c r="C181" s="52"/>
      <c r="D181" s="68"/>
      <c r="E181" s="68"/>
      <c r="F181" s="68"/>
      <c r="G181" s="68"/>
      <c r="H181" s="67">
        <f>IFERROR(Table1[[#This Row],[No. of Weeks with instruction]]*Table1[[#This Row],[Hours per Week]],"")</f>
        <v>0</v>
      </c>
    </row>
    <row r="182" spans="1:8" x14ac:dyDescent="0.2">
      <c r="A182" s="49"/>
      <c r="B182" s="52"/>
      <c r="C182" s="52"/>
      <c r="D182" s="68"/>
      <c r="E182" s="68"/>
      <c r="F182" s="68"/>
      <c r="G182" s="68"/>
      <c r="H182" s="67">
        <f>IFERROR(Table1[[#This Row],[No. of Weeks with instruction]]*Table1[[#This Row],[Hours per Week]],"")</f>
        <v>0</v>
      </c>
    </row>
    <row r="183" spans="1:8" x14ac:dyDescent="0.2">
      <c r="A183" s="49"/>
      <c r="B183" s="52"/>
      <c r="C183" s="52"/>
      <c r="D183" s="68"/>
      <c r="E183" s="68"/>
      <c r="F183" s="68"/>
      <c r="G183" s="68"/>
      <c r="H183" s="67">
        <f>IFERROR(Table1[[#This Row],[No. of Weeks with instruction]]*Table1[[#This Row],[Hours per Week]],"")</f>
        <v>0</v>
      </c>
    </row>
    <row r="184" spans="1:8" x14ac:dyDescent="0.2">
      <c r="A184" s="49"/>
      <c r="B184" s="52"/>
      <c r="C184" s="52"/>
      <c r="D184" s="68"/>
      <c r="E184" s="68"/>
      <c r="F184" s="68"/>
      <c r="G184" s="68"/>
      <c r="H184" s="67">
        <f>IFERROR(Table1[[#This Row],[No. of Weeks with instruction]]*Table1[[#This Row],[Hours per Week]],"")</f>
        <v>0</v>
      </c>
    </row>
    <row r="185" spans="1:8" x14ac:dyDescent="0.2">
      <c r="A185" s="49"/>
      <c r="B185" s="52"/>
      <c r="C185" s="52"/>
      <c r="D185" s="68"/>
      <c r="E185" s="68"/>
      <c r="F185" s="68"/>
      <c r="G185" s="68"/>
      <c r="H185" s="67">
        <f>IFERROR(Table1[[#This Row],[No. of Weeks with instruction]]*Table1[[#This Row],[Hours per Week]],"")</f>
        <v>0</v>
      </c>
    </row>
    <row r="186" spans="1:8" x14ac:dyDescent="0.2">
      <c r="A186" s="49"/>
      <c r="B186" s="52"/>
      <c r="C186" s="52"/>
      <c r="D186" s="68"/>
      <c r="E186" s="68"/>
      <c r="F186" s="68"/>
      <c r="G186" s="68"/>
      <c r="H186" s="67">
        <f>IFERROR(Table1[[#This Row],[No. of Weeks with instruction]]*Table1[[#This Row],[Hours per Week]],"")</f>
        <v>0</v>
      </c>
    </row>
    <row r="187" spans="1:8" x14ac:dyDescent="0.2">
      <c r="A187" s="49"/>
      <c r="B187" s="52"/>
      <c r="C187" s="52"/>
      <c r="D187" s="68"/>
      <c r="E187" s="68"/>
      <c r="F187" s="68"/>
      <c r="G187" s="68"/>
      <c r="H187" s="67">
        <f>IFERROR(Table1[[#This Row],[No. of Weeks with instruction]]*Table1[[#This Row],[Hours per Week]],"")</f>
        <v>0</v>
      </c>
    </row>
    <row r="188" spans="1:8" x14ac:dyDescent="0.2">
      <c r="A188" s="49"/>
      <c r="B188" s="52"/>
      <c r="C188" s="52"/>
      <c r="D188" s="68"/>
      <c r="E188" s="68"/>
      <c r="F188" s="68"/>
      <c r="G188" s="68"/>
      <c r="H188" s="67">
        <f>IFERROR(Table1[[#This Row],[No. of Weeks with instruction]]*Table1[[#This Row],[Hours per Week]],"")</f>
        <v>0</v>
      </c>
    </row>
    <row r="189" spans="1:8" x14ac:dyDescent="0.2">
      <c r="A189" s="49"/>
      <c r="B189" s="52"/>
      <c r="C189" s="52"/>
      <c r="D189" s="68"/>
      <c r="E189" s="68"/>
      <c r="F189" s="68"/>
      <c r="G189" s="68"/>
      <c r="H189" s="67">
        <f>IFERROR(Table1[[#This Row],[No. of Weeks with instruction]]*Table1[[#This Row],[Hours per Week]],"")</f>
        <v>0</v>
      </c>
    </row>
    <row r="190" spans="1:8" x14ac:dyDescent="0.2">
      <c r="A190" s="49"/>
      <c r="B190" s="52"/>
      <c r="C190" s="52"/>
      <c r="D190" s="68"/>
      <c r="E190" s="68"/>
      <c r="F190" s="68"/>
      <c r="G190" s="68"/>
      <c r="H190" s="67">
        <f>IFERROR(Table1[[#This Row],[No. of Weeks with instruction]]*Table1[[#This Row],[Hours per Week]],"")</f>
        <v>0</v>
      </c>
    </row>
    <row r="191" spans="1:8" x14ac:dyDescent="0.2">
      <c r="A191" s="49"/>
      <c r="B191" s="52"/>
      <c r="C191" s="52"/>
      <c r="D191" s="68"/>
      <c r="E191" s="68"/>
      <c r="F191" s="68"/>
      <c r="G191" s="68"/>
      <c r="H191" s="67">
        <f>IFERROR(Table1[[#This Row],[No. of Weeks with instruction]]*Table1[[#This Row],[Hours per Week]],"")</f>
        <v>0</v>
      </c>
    </row>
    <row r="192" spans="1:8" x14ac:dyDescent="0.2">
      <c r="A192" s="49"/>
      <c r="B192" s="52"/>
      <c r="C192" s="52"/>
      <c r="D192" s="68"/>
      <c r="E192" s="68"/>
      <c r="F192" s="68"/>
      <c r="G192" s="68"/>
      <c r="H192" s="67">
        <f>IFERROR(Table1[[#This Row],[No. of Weeks with instruction]]*Table1[[#This Row],[Hours per Week]],"")</f>
        <v>0</v>
      </c>
    </row>
    <row r="193" spans="1:8" x14ac:dyDescent="0.2">
      <c r="A193" s="49"/>
      <c r="B193" s="52"/>
      <c r="C193" s="52"/>
      <c r="D193" s="68"/>
      <c r="E193" s="68"/>
      <c r="F193" s="68"/>
      <c r="G193" s="68"/>
      <c r="H193" s="67">
        <f>IFERROR(Table1[[#This Row],[No. of Weeks with instruction]]*Table1[[#This Row],[Hours per Week]],"")</f>
        <v>0</v>
      </c>
    </row>
    <row r="194" spans="1:8" x14ac:dyDescent="0.2">
      <c r="A194" s="49"/>
      <c r="B194" s="52"/>
      <c r="C194" s="52"/>
      <c r="D194" s="68"/>
      <c r="E194" s="68"/>
      <c r="F194" s="68"/>
      <c r="G194" s="68"/>
      <c r="H194" s="67">
        <f>IFERROR(Table1[[#This Row],[No. of Weeks with instruction]]*Table1[[#This Row],[Hours per Week]],"")</f>
        <v>0</v>
      </c>
    </row>
    <row r="195" spans="1:8" x14ac:dyDescent="0.2">
      <c r="A195" s="49"/>
      <c r="B195" s="52"/>
      <c r="C195" s="52"/>
      <c r="D195" s="68"/>
      <c r="E195" s="68"/>
      <c r="F195" s="68"/>
      <c r="G195" s="68"/>
      <c r="H195" s="67">
        <f>IFERROR(Table1[[#This Row],[No. of Weeks with instruction]]*Table1[[#This Row],[Hours per Week]],"")</f>
        <v>0</v>
      </c>
    </row>
    <row r="196" spans="1:8" x14ac:dyDescent="0.2">
      <c r="A196" s="49"/>
      <c r="B196" s="52"/>
      <c r="C196" s="52"/>
      <c r="D196" s="68"/>
      <c r="E196" s="68"/>
      <c r="F196" s="68"/>
      <c r="G196" s="68"/>
      <c r="H196" s="67">
        <f>IFERROR(Table1[[#This Row],[No. of Weeks with instruction]]*Table1[[#This Row],[Hours per Week]],"")</f>
        <v>0</v>
      </c>
    </row>
    <row r="197" spans="1:8" x14ac:dyDescent="0.2">
      <c r="A197" s="49"/>
      <c r="B197" s="52"/>
      <c r="C197" s="52"/>
      <c r="D197" s="68"/>
      <c r="E197" s="68"/>
      <c r="F197" s="68"/>
      <c r="G197" s="68"/>
      <c r="H197" s="67">
        <f>IFERROR(Table1[[#This Row],[No. of Weeks with instruction]]*Table1[[#This Row],[Hours per Week]],"")</f>
        <v>0</v>
      </c>
    </row>
    <row r="198" spans="1:8" x14ac:dyDescent="0.2">
      <c r="A198" s="49"/>
      <c r="B198" s="52"/>
      <c r="C198" s="52"/>
      <c r="D198" s="68"/>
      <c r="E198" s="68"/>
      <c r="F198" s="68"/>
      <c r="G198" s="68"/>
      <c r="H198" s="67">
        <f>IFERROR(Table1[[#This Row],[No. of Weeks with instruction]]*Table1[[#This Row],[Hours per Week]],"")</f>
        <v>0</v>
      </c>
    </row>
    <row r="199" spans="1:8" x14ac:dyDescent="0.2">
      <c r="A199" s="49"/>
      <c r="B199" s="52"/>
      <c r="C199" s="52"/>
      <c r="D199" s="68"/>
      <c r="E199" s="68"/>
      <c r="F199" s="68"/>
      <c r="G199" s="68"/>
      <c r="H199" s="67">
        <f>IFERROR(Table1[[#This Row],[No. of Weeks with instruction]]*Table1[[#This Row],[Hours per Week]],"")</f>
        <v>0</v>
      </c>
    </row>
    <row r="200" spans="1:8" x14ac:dyDescent="0.2">
      <c r="A200" s="49"/>
      <c r="B200" s="52"/>
      <c r="C200" s="52"/>
      <c r="D200" s="68"/>
      <c r="E200" s="68"/>
      <c r="F200" s="68"/>
      <c r="G200" s="68"/>
      <c r="H200" s="67">
        <f>IFERROR(Table1[[#This Row],[No. of Weeks with instruction]]*Table1[[#This Row],[Hours per Week]],"")</f>
        <v>0</v>
      </c>
    </row>
    <row r="201" spans="1:8" x14ac:dyDescent="0.2">
      <c r="A201" s="49"/>
      <c r="B201" s="52"/>
      <c r="C201" s="52"/>
      <c r="D201" s="68"/>
      <c r="E201" s="68"/>
      <c r="F201" s="68"/>
      <c r="G201" s="68"/>
      <c r="H201" s="67">
        <f>IFERROR(Table1[[#This Row],[No. of Weeks with instruction]]*Table1[[#This Row],[Hours per Week]],"")</f>
        <v>0</v>
      </c>
    </row>
    <row r="202" spans="1:8" x14ac:dyDescent="0.2">
      <c r="A202" s="49"/>
      <c r="B202" s="52"/>
      <c r="C202" s="52"/>
      <c r="D202" s="68"/>
      <c r="E202" s="68"/>
      <c r="F202" s="68"/>
      <c r="G202" s="68"/>
      <c r="H202" s="67">
        <f>IFERROR(Table1[[#This Row],[No. of Weeks with instruction]]*Table1[[#This Row],[Hours per Week]],"")</f>
        <v>0</v>
      </c>
    </row>
    <row r="203" spans="1:8" x14ac:dyDescent="0.2">
      <c r="A203" s="49"/>
      <c r="B203" s="52"/>
      <c r="C203" s="52"/>
      <c r="D203" s="68"/>
      <c r="E203" s="68"/>
      <c r="F203" s="68"/>
      <c r="G203" s="68"/>
      <c r="H203" s="67">
        <f>IFERROR(Table1[[#This Row],[No. of Weeks with instruction]]*Table1[[#This Row],[Hours per Week]],"")</f>
        <v>0</v>
      </c>
    </row>
    <row r="204" spans="1:8" x14ac:dyDescent="0.2">
      <c r="A204" s="49"/>
      <c r="B204" s="52"/>
      <c r="C204" s="52"/>
      <c r="D204" s="68"/>
      <c r="E204" s="68"/>
      <c r="F204" s="68"/>
      <c r="G204" s="68"/>
      <c r="H204" s="67">
        <f>IFERROR(Table1[[#This Row],[No. of Weeks with instruction]]*Table1[[#This Row],[Hours per Week]],"")</f>
        <v>0</v>
      </c>
    </row>
    <row r="205" spans="1:8" x14ac:dyDescent="0.2">
      <c r="A205" s="49"/>
      <c r="B205" s="52"/>
      <c r="C205" s="52"/>
      <c r="D205" s="68"/>
      <c r="E205" s="68"/>
      <c r="F205" s="68"/>
      <c r="G205" s="68"/>
      <c r="H205" s="67">
        <f>IFERROR(Table1[[#This Row],[No. of Weeks with instruction]]*Table1[[#This Row],[Hours per Week]],"")</f>
        <v>0</v>
      </c>
    </row>
    <row r="206" spans="1:8" x14ac:dyDescent="0.2">
      <c r="A206" s="49"/>
      <c r="B206" s="52"/>
      <c r="C206" s="52"/>
      <c r="D206" s="68"/>
      <c r="E206" s="68"/>
      <c r="F206" s="68"/>
      <c r="G206" s="68"/>
      <c r="H206" s="67">
        <f>IFERROR(Table1[[#This Row],[No. of Weeks with instruction]]*Table1[[#This Row],[Hours per Week]],"")</f>
        <v>0</v>
      </c>
    </row>
    <row r="207" spans="1:8" x14ac:dyDescent="0.2">
      <c r="A207" s="49"/>
      <c r="B207" s="52"/>
      <c r="C207" s="52"/>
      <c r="D207" s="68"/>
      <c r="E207" s="68"/>
      <c r="F207" s="68"/>
      <c r="G207" s="68"/>
      <c r="H207" s="67">
        <f>IFERROR(Table1[[#This Row],[No. of Weeks with instruction]]*Table1[[#This Row],[Hours per Week]],"")</f>
        <v>0</v>
      </c>
    </row>
    <row r="208" spans="1:8" x14ac:dyDescent="0.2">
      <c r="A208" s="49"/>
      <c r="B208" s="52"/>
      <c r="C208" s="52"/>
      <c r="D208" s="68"/>
      <c r="E208" s="68"/>
      <c r="F208" s="68"/>
      <c r="G208" s="68"/>
      <c r="H208" s="67">
        <f>IFERROR(Table1[[#This Row],[No. of Weeks with instruction]]*Table1[[#This Row],[Hours per Week]],"")</f>
        <v>0</v>
      </c>
    </row>
    <row r="209" spans="1:8" x14ac:dyDescent="0.2">
      <c r="A209" s="49"/>
      <c r="B209" s="52"/>
      <c r="C209" s="52"/>
      <c r="D209" s="68"/>
      <c r="E209" s="68"/>
      <c r="F209" s="68"/>
      <c r="G209" s="68"/>
      <c r="H209" s="67">
        <f>IFERROR(Table1[[#This Row],[No. of Weeks with instruction]]*Table1[[#This Row],[Hours per Week]],"")</f>
        <v>0</v>
      </c>
    </row>
    <row r="210" spans="1:8" x14ac:dyDescent="0.2">
      <c r="A210" s="49"/>
      <c r="B210" s="52"/>
      <c r="C210" s="52"/>
      <c r="D210" s="68"/>
      <c r="E210" s="68"/>
      <c r="F210" s="68"/>
      <c r="G210" s="68"/>
      <c r="H210" s="67">
        <f>IFERROR(Table1[[#This Row],[No. of Weeks with instruction]]*Table1[[#This Row],[Hours per Week]],"")</f>
        <v>0</v>
      </c>
    </row>
    <row r="211" spans="1:8" x14ac:dyDescent="0.2">
      <c r="A211" s="49"/>
      <c r="B211" s="52"/>
      <c r="C211" s="52"/>
      <c r="D211" s="68"/>
      <c r="E211" s="68"/>
      <c r="F211" s="68"/>
      <c r="G211" s="68"/>
      <c r="H211" s="67">
        <f>IFERROR(Table1[[#This Row],[No. of Weeks with instruction]]*Table1[[#This Row],[Hours per Week]],"")</f>
        <v>0</v>
      </c>
    </row>
    <row r="212" spans="1:8" x14ac:dyDescent="0.2">
      <c r="A212" s="49"/>
      <c r="B212" s="52"/>
      <c r="C212" s="52"/>
      <c r="D212" s="68"/>
      <c r="E212" s="68"/>
      <c r="F212" s="68"/>
      <c r="G212" s="68"/>
      <c r="H212" s="67">
        <f>IFERROR(Table1[[#This Row],[No. of Weeks with instruction]]*Table1[[#This Row],[Hours per Week]],"")</f>
        <v>0</v>
      </c>
    </row>
    <row r="213" spans="1:8" x14ac:dyDescent="0.2">
      <c r="A213" s="49"/>
      <c r="B213" s="52"/>
      <c r="C213" s="52"/>
      <c r="D213" s="68"/>
      <c r="E213" s="68"/>
      <c r="F213" s="68"/>
      <c r="G213" s="68"/>
      <c r="H213" s="67">
        <f>IFERROR(Table1[[#This Row],[No. of Weeks with instruction]]*Table1[[#This Row],[Hours per Week]],"")</f>
        <v>0</v>
      </c>
    </row>
    <row r="214" spans="1:8" x14ac:dyDescent="0.2">
      <c r="A214" s="49"/>
      <c r="B214" s="52"/>
      <c r="C214" s="52"/>
      <c r="D214" s="68"/>
      <c r="E214" s="68"/>
      <c r="F214" s="68"/>
      <c r="G214" s="68"/>
      <c r="H214" s="67">
        <f>IFERROR(Table1[[#This Row],[No. of Weeks with instruction]]*Table1[[#This Row],[Hours per Week]],"")</f>
        <v>0</v>
      </c>
    </row>
    <row r="215" spans="1:8" x14ac:dyDescent="0.2">
      <c r="A215" s="49"/>
      <c r="B215" s="52"/>
      <c r="C215" s="52"/>
      <c r="D215" s="68"/>
      <c r="E215" s="68"/>
      <c r="F215" s="68"/>
      <c r="G215" s="68"/>
      <c r="H215" s="67">
        <f>IFERROR(Table1[[#This Row],[No. of Weeks with instruction]]*Table1[[#This Row],[Hours per Week]],"")</f>
        <v>0</v>
      </c>
    </row>
    <row r="216" spans="1:8" x14ac:dyDescent="0.2">
      <c r="A216" s="49"/>
      <c r="B216" s="52"/>
      <c r="C216" s="52"/>
      <c r="D216" s="68"/>
      <c r="E216" s="68"/>
      <c r="F216" s="68"/>
      <c r="G216" s="68"/>
      <c r="H216" s="67">
        <f>IFERROR(Table1[[#This Row],[No. of Weeks with instruction]]*Table1[[#This Row],[Hours per Week]],"")</f>
        <v>0</v>
      </c>
    </row>
    <row r="217" spans="1:8" x14ac:dyDescent="0.2">
      <c r="A217" s="49"/>
      <c r="B217" s="52"/>
      <c r="C217" s="52"/>
      <c r="D217" s="68"/>
      <c r="E217" s="68"/>
      <c r="F217" s="68"/>
      <c r="G217" s="68"/>
      <c r="H217" s="67">
        <f>IFERROR(Table1[[#This Row],[No. of Weeks with instruction]]*Table1[[#This Row],[Hours per Week]],"")</f>
        <v>0</v>
      </c>
    </row>
    <row r="218" spans="1:8" x14ac:dyDescent="0.2">
      <c r="A218" s="49"/>
      <c r="B218" s="52"/>
      <c r="C218" s="52"/>
      <c r="D218" s="68"/>
      <c r="E218" s="68"/>
      <c r="F218" s="68"/>
      <c r="G218" s="68"/>
      <c r="H218" s="67">
        <f>IFERROR(Table1[[#This Row],[No. of Weeks with instruction]]*Table1[[#This Row],[Hours per Week]],"")</f>
        <v>0</v>
      </c>
    </row>
    <row r="219" spans="1:8" x14ac:dyDescent="0.2">
      <c r="A219" s="49"/>
      <c r="B219" s="52"/>
      <c r="C219" s="52"/>
      <c r="D219" s="68"/>
      <c r="E219" s="68"/>
      <c r="F219" s="68"/>
      <c r="G219" s="68"/>
      <c r="H219" s="67">
        <f>IFERROR(Table1[[#This Row],[No. of Weeks with instruction]]*Table1[[#This Row],[Hours per Week]],"")</f>
        <v>0</v>
      </c>
    </row>
    <row r="220" spans="1:8" x14ac:dyDescent="0.2">
      <c r="A220" s="49"/>
      <c r="B220" s="52"/>
      <c r="C220" s="52"/>
      <c r="D220" s="68"/>
      <c r="E220" s="68"/>
      <c r="F220" s="68"/>
      <c r="G220" s="68"/>
      <c r="H220" s="67">
        <f>IFERROR(Table1[[#This Row],[No. of Weeks with instruction]]*Table1[[#This Row],[Hours per Week]],"")</f>
        <v>0</v>
      </c>
    </row>
    <row r="221" spans="1:8" x14ac:dyDescent="0.2">
      <c r="A221" s="49"/>
      <c r="B221" s="52"/>
      <c r="C221" s="52"/>
      <c r="D221" s="68"/>
      <c r="E221" s="68"/>
      <c r="F221" s="68"/>
      <c r="G221" s="68"/>
      <c r="H221" s="67">
        <f>IFERROR(Table1[[#This Row],[No. of Weeks with instruction]]*Table1[[#This Row],[Hours per Week]],"")</f>
        <v>0</v>
      </c>
    </row>
    <row r="222" spans="1:8" x14ac:dyDescent="0.2">
      <c r="A222" s="49"/>
      <c r="B222" s="52"/>
      <c r="C222" s="52"/>
      <c r="D222" s="68"/>
      <c r="E222" s="68"/>
      <c r="F222" s="68"/>
      <c r="G222" s="68"/>
      <c r="H222" s="67">
        <f>IFERROR(Table1[[#This Row],[No. of Weeks with instruction]]*Table1[[#This Row],[Hours per Week]],"")</f>
        <v>0</v>
      </c>
    </row>
    <row r="223" spans="1:8" x14ac:dyDescent="0.2">
      <c r="A223" s="49"/>
      <c r="B223" s="52"/>
      <c r="C223" s="52"/>
      <c r="D223" s="68"/>
      <c r="E223" s="68"/>
      <c r="F223" s="68"/>
      <c r="G223" s="68"/>
      <c r="H223" s="67">
        <f>IFERROR(Table1[[#This Row],[No. of Weeks with instruction]]*Table1[[#This Row],[Hours per Week]],"")</f>
        <v>0</v>
      </c>
    </row>
    <row r="224" spans="1:8" x14ac:dyDescent="0.2">
      <c r="A224" s="49"/>
      <c r="B224" s="52"/>
      <c r="C224" s="52"/>
      <c r="D224" s="68"/>
      <c r="E224" s="68"/>
      <c r="F224" s="68"/>
      <c r="G224" s="68"/>
      <c r="H224" s="67">
        <f>IFERROR(Table1[[#This Row],[No. of Weeks with instruction]]*Table1[[#This Row],[Hours per Week]],"")</f>
        <v>0</v>
      </c>
    </row>
    <row r="225" spans="1:8" x14ac:dyDescent="0.2">
      <c r="A225" s="49"/>
      <c r="B225" s="52"/>
      <c r="C225" s="52"/>
      <c r="D225" s="68"/>
      <c r="E225" s="68"/>
      <c r="F225" s="68"/>
      <c r="G225" s="68"/>
      <c r="H225" s="67">
        <f>IFERROR(Table1[[#This Row],[No. of Weeks with instruction]]*Table1[[#This Row],[Hours per Week]],"")</f>
        <v>0</v>
      </c>
    </row>
    <row r="226" spans="1:8" x14ac:dyDescent="0.2">
      <c r="A226" s="49"/>
      <c r="B226" s="52"/>
      <c r="C226" s="52"/>
      <c r="D226" s="68"/>
      <c r="E226" s="68"/>
      <c r="F226" s="68"/>
      <c r="G226" s="68"/>
      <c r="H226" s="67">
        <f>IFERROR(Table1[[#This Row],[No. of Weeks with instruction]]*Table1[[#This Row],[Hours per Week]],"")</f>
        <v>0</v>
      </c>
    </row>
    <row r="227" spans="1:8" x14ac:dyDescent="0.2">
      <c r="A227" s="49"/>
      <c r="B227" s="52"/>
      <c r="C227" s="52"/>
      <c r="D227" s="68"/>
      <c r="E227" s="68"/>
      <c r="F227" s="68"/>
      <c r="G227" s="68"/>
      <c r="H227" s="67">
        <f>IFERROR(Table1[[#This Row],[No. of Weeks with instruction]]*Table1[[#This Row],[Hours per Week]],"")</f>
        <v>0</v>
      </c>
    </row>
    <row r="228" spans="1:8" x14ac:dyDescent="0.2">
      <c r="A228" s="49"/>
      <c r="B228" s="52"/>
      <c r="C228" s="52"/>
      <c r="D228" s="68"/>
      <c r="E228" s="68"/>
      <c r="F228" s="68"/>
      <c r="G228" s="68"/>
      <c r="H228" s="67">
        <f>IFERROR(Table1[[#This Row],[No. of Weeks with instruction]]*Table1[[#This Row],[Hours per Week]],"")</f>
        <v>0</v>
      </c>
    </row>
    <row r="229" spans="1:8" x14ac:dyDescent="0.2">
      <c r="A229" s="49"/>
      <c r="B229" s="52"/>
      <c r="C229" s="52"/>
      <c r="D229" s="68"/>
      <c r="E229" s="68"/>
      <c r="F229" s="68"/>
      <c r="G229" s="68"/>
      <c r="H229" s="67">
        <f>IFERROR(Table1[[#This Row],[No. of Weeks with instruction]]*Table1[[#This Row],[Hours per Week]],"")</f>
        <v>0</v>
      </c>
    </row>
    <row r="230" spans="1:8" x14ac:dyDescent="0.2">
      <c r="A230" s="49"/>
      <c r="B230" s="52"/>
      <c r="C230" s="52"/>
      <c r="D230" s="68"/>
      <c r="E230" s="68"/>
      <c r="F230" s="68"/>
      <c r="G230" s="68"/>
      <c r="H230" s="67">
        <f>IFERROR(Table1[[#This Row],[No. of Weeks with instruction]]*Table1[[#This Row],[Hours per Week]],"")</f>
        <v>0</v>
      </c>
    </row>
    <row r="231" spans="1:8" x14ac:dyDescent="0.2">
      <c r="A231" s="49"/>
      <c r="B231" s="52"/>
      <c r="C231" s="52"/>
      <c r="D231" s="68"/>
      <c r="E231" s="68"/>
      <c r="F231" s="68"/>
      <c r="G231" s="68"/>
      <c r="H231" s="67">
        <f>IFERROR(Table1[[#This Row],[No. of Weeks with instruction]]*Table1[[#This Row],[Hours per Week]],"")</f>
        <v>0</v>
      </c>
    </row>
    <row r="232" spans="1:8" x14ac:dyDescent="0.2">
      <c r="A232" s="49"/>
      <c r="B232" s="52"/>
      <c r="C232" s="52"/>
      <c r="D232" s="68"/>
      <c r="E232" s="68"/>
      <c r="F232" s="68"/>
      <c r="G232" s="68"/>
      <c r="H232" s="67">
        <f>IFERROR(Table1[[#This Row],[No. of Weeks with instruction]]*Table1[[#This Row],[Hours per Week]],"")</f>
        <v>0</v>
      </c>
    </row>
    <row r="233" spans="1:8" x14ac:dyDescent="0.2">
      <c r="A233" s="49"/>
      <c r="B233" s="52"/>
      <c r="C233" s="52"/>
      <c r="D233" s="68"/>
      <c r="E233" s="68"/>
      <c r="F233" s="68"/>
      <c r="G233" s="68"/>
      <c r="H233" s="67">
        <f>IFERROR(Table1[[#This Row],[No. of Weeks with instruction]]*Table1[[#This Row],[Hours per Week]],"")</f>
        <v>0</v>
      </c>
    </row>
    <row r="234" spans="1:8" x14ac:dyDescent="0.2">
      <c r="A234" s="49"/>
      <c r="B234" s="52"/>
      <c r="C234" s="52"/>
      <c r="D234" s="68"/>
      <c r="E234" s="68"/>
      <c r="F234" s="68"/>
      <c r="G234" s="68"/>
      <c r="H234" s="67">
        <f>IFERROR(Table1[[#This Row],[No. of Weeks with instruction]]*Table1[[#This Row],[Hours per Week]],"")</f>
        <v>0</v>
      </c>
    </row>
    <row r="235" spans="1:8" x14ac:dyDescent="0.2">
      <c r="A235" s="49"/>
      <c r="B235" s="52"/>
      <c r="C235" s="52"/>
      <c r="D235" s="68"/>
      <c r="E235" s="68"/>
      <c r="F235" s="68"/>
      <c r="G235" s="68"/>
      <c r="H235" s="67">
        <f>IFERROR(Table1[[#This Row],[No. of Weeks with instruction]]*Table1[[#This Row],[Hours per Week]],"")</f>
        <v>0</v>
      </c>
    </row>
    <row r="236" spans="1:8" x14ac:dyDescent="0.2">
      <c r="A236" s="49"/>
      <c r="B236" s="52"/>
      <c r="C236" s="52"/>
      <c r="D236" s="68"/>
      <c r="E236" s="68"/>
      <c r="F236" s="68"/>
      <c r="G236" s="68"/>
      <c r="H236" s="67">
        <f>IFERROR(Table1[[#This Row],[No. of Weeks with instruction]]*Table1[[#This Row],[Hours per Week]],"")</f>
        <v>0</v>
      </c>
    </row>
    <row r="237" spans="1:8" x14ac:dyDescent="0.2">
      <c r="A237" s="49"/>
      <c r="B237" s="52"/>
      <c r="C237" s="52"/>
      <c r="D237" s="68"/>
      <c r="E237" s="68"/>
      <c r="F237" s="68"/>
      <c r="G237" s="68"/>
      <c r="H237" s="67">
        <f>IFERROR(Table1[[#This Row],[No. of Weeks with instruction]]*Table1[[#This Row],[Hours per Week]],"")</f>
        <v>0</v>
      </c>
    </row>
    <row r="238" spans="1:8" x14ac:dyDescent="0.2">
      <c r="A238" s="49"/>
      <c r="B238" s="52"/>
      <c r="C238" s="52"/>
      <c r="D238" s="68"/>
      <c r="E238" s="68"/>
      <c r="F238" s="68"/>
      <c r="G238" s="68"/>
      <c r="H238" s="67">
        <f>IFERROR(Table1[[#This Row],[No. of Weeks with instruction]]*Table1[[#This Row],[Hours per Week]],"")</f>
        <v>0</v>
      </c>
    </row>
    <row r="239" spans="1:8" x14ac:dyDescent="0.2">
      <c r="A239" s="49"/>
      <c r="B239" s="52"/>
      <c r="C239" s="52"/>
      <c r="D239" s="68"/>
      <c r="E239" s="68"/>
      <c r="F239" s="68"/>
      <c r="G239" s="68"/>
      <c r="H239" s="67">
        <f>IFERROR(Table1[[#This Row],[No. of Weeks with instruction]]*Table1[[#This Row],[Hours per Week]],"")</f>
        <v>0</v>
      </c>
    </row>
    <row r="240" spans="1:8" x14ac:dyDescent="0.2">
      <c r="A240" s="49"/>
      <c r="B240" s="52"/>
      <c r="C240" s="52"/>
      <c r="D240" s="68"/>
      <c r="E240" s="68"/>
      <c r="F240" s="68"/>
      <c r="G240" s="68"/>
      <c r="H240" s="67">
        <f>IFERROR(Table1[[#This Row],[No. of Weeks with instruction]]*Table1[[#This Row],[Hours per Week]],"")</f>
        <v>0</v>
      </c>
    </row>
    <row r="241" spans="1:8" x14ac:dyDescent="0.2">
      <c r="A241" s="49"/>
      <c r="B241" s="52"/>
      <c r="C241" s="52"/>
      <c r="D241" s="68"/>
      <c r="E241" s="68"/>
      <c r="F241" s="68"/>
      <c r="G241" s="68"/>
      <c r="H241" s="67">
        <f>IFERROR(Table1[[#This Row],[No. of Weeks with instruction]]*Table1[[#This Row],[Hours per Week]],"")</f>
        <v>0</v>
      </c>
    </row>
    <row r="242" spans="1:8" x14ac:dyDescent="0.2">
      <c r="A242" s="49"/>
      <c r="B242" s="52"/>
      <c r="C242" s="52"/>
      <c r="D242" s="68"/>
      <c r="E242" s="68"/>
      <c r="F242" s="68"/>
      <c r="G242" s="68"/>
      <c r="H242" s="67">
        <f>IFERROR(Table1[[#This Row],[No. of Weeks with instruction]]*Table1[[#This Row],[Hours per Week]],"")</f>
        <v>0</v>
      </c>
    </row>
    <row r="243" spans="1:8" x14ac:dyDescent="0.2">
      <c r="A243" s="49"/>
      <c r="B243" s="52"/>
      <c r="C243" s="52"/>
      <c r="D243" s="68"/>
      <c r="E243" s="68"/>
      <c r="F243" s="68"/>
      <c r="G243" s="68"/>
      <c r="H243" s="67">
        <f>IFERROR(Table1[[#This Row],[No. of Weeks with instruction]]*Table1[[#This Row],[Hours per Week]],"")</f>
        <v>0</v>
      </c>
    </row>
    <row r="244" spans="1:8" x14ac:dyDescent="0.2">
      <c r="A244" s="49"/>
      <c r="B244" s="52"/>
      <c r="C244" s="52"/>
      <c r="D244" s="68"/>
      <c r="E244" s="68"/>
      <c r="F244" s="68"/>
      <c r="G244" s="68"/>
      <c r="H244" s="67">
        <f>IFERROR(Table1[[#This Row],[No. of Weeks with instruction]]*Table1[[#This Row],[Hours per Week]],"")</f>
        <v>0</v>
      </c>
    </row>
    <row r="245" spans="1:8" x14ac:dyDescent="0.2">
      <c r="A245" s="49"/>
      <c r="B245" s="52"/>
      <c r="C245" s="52"/>
      <c r="D245" s="68"/>
      <c r="E245" s="68"/>
      <c r="F245" s="68"/>
      <c r="G245" s="68"/>
      <c r="H245" s="67">
        <f>IFERROR(Table1[[#This Row],[No. of Weeks with instruction]]*Table1[[#This Row],[Hours per Week]],"")</f>
        <v>0</v>
      </c>
    </row>
    <row r="246" spans="1:8" x14ac:dyDescent="0.2">
      <c r="A246" s="49"/>
      <c r="B246" s="52"/>
      <c r="C246" s="52"/>
      <c r="D246" s="68"/>
      <c r="E246" s="68"/>
      <c r="F246" s="68"/>
      <c r="G246" s="68"/>
      <c r="H246" s="67">
        <f>IFERROR(Table1[[#This Row],[No. of Weeks with instruction]]*Table1[[#This Row],[Hours per Week]],"")</f>
        <v>0</v>
      </c>
    </row>
    <row r="247" spans="1:8" x14ac:dyDescent="0.2">
      <c r="A247" s="49"/>
      <c r="B247" s="52"/>
      <c r="C247" s="52"/>
      <c r="D247" s="68"/>
      <c r="E247" s="68"/>
      <c r="F247" s="68"/>
      <c r="G247" s="68"/>
      <c r="H247" s="67">
        <f>IFERROR(Table1[[#This Row],[No. of Weeks with instruction]]*Table1[[#This Row],[Hours per Week]],"")</f>
        <v>0</v>
      </c>
    </row>
    <row r="248" spans="1:8" x14ac:dyDescent="0.2">
      <c r="A248" s="49"/>
      <c r="B248" s="52"/>
      <c r="C248" s="52"/>
      <c r="D248" s="68"/>
      <c r="E248" s="68"/>
      <c r="F248" s="68"/>
      <c r="G248" s="68"/>
      <c r="H248" s="67">
        <f>IFERROR(Table1[[#This Row],[No. of Weeks with instruction]]*Table1[[#This Row],[Hours per Week]],"")</f>
        <v>0</v>
      </c>
    </row>
    <row r="249" spans="1:8" x14ac:dyDescent="0.2">
      <c r="A249" s="49"/>
      <c r="B249" s="52"/>
      <c r="C249" s="52"/>
      <c r="D249" s="68"/>
      <c r="E249" s="68"/>
      <c r="F249" s="68"/>
      <c r="G249" s="68"/>
      <c r="H249" s="67">
        <f>IFERROR(Table1[[#This Row],[No. of Weeks with instruction]]*Table1[[#This Row],[Hours per Week]],"")</f>
        <v>0</v>
      </c>
    </row>
    <row r="250" spans="1:8" x14ac:dyDescent="0.2">
      <c r="A250" s="49"/>
      <c r="B250" s="52"/>
      <c r="C250" s="52"/>
      <c r="D250" s="68"/>
      <c r="E250" s="68"/>
      <c r="F250" s="68"/>
      <c r="G250" s="68"/>
      <c r="H250" s="67">
        <f>IFERROR(Table1[[#This Row],[No. of Weeks with instruction]]*Table1[[#This Row],[Hours per Week]],"")</f>
        <v>0</v>
      </c>
    </row>
    <row r="251" spans="1:8" x14ac:dyDescent="0.2">
      <c r="A251" s="49"/>
      <c r="B251" s="52"/>
      <c r="C251" s="52"/>
      <c r="D251" s="68"/>
      <c r="E251" s="68"/>
      <c r="F251" s="68"/>
      <c r="G251" s="68"/>
      <c r="H251" s="67">
        <f>IFERROR(Table1[[#This Row],[No. of Weeks with instruction]]*Table1[[#This Row],[Hours per Week]],"")</f>
        <v>0</v>
      </c>
    </row>
    <row r="252" spans="1:8" x14ac:dyDescent="0.2">
      <c r="A252" s="49"/>
      <c r="B252" s="52"/>
      <c r="C252" s="52"/>
      <c r="D252" s="68"/>
      <c r="E252" s="68"/>
      <c r="F252" s="68"/>
      <c r="G252" s="68"/>
      <c r="H252" s="67">
        <f>IFERROR(Table1[[#This Row],[No. of Weeks with instruction]]*Table1[[#This Row],[Hours per Week]],"")</f>
        <v>0</v>
      </c>
    </row>
    <row r="253" spans="1:8" x14ac:dyDescent="0.2">
      <c r="A253" s="49"/>
      <c r="B253" s="52"/>
      <c r="C253" s="52"/>
      <c r="D253" s="68"/>
      <c r="E253" s="68"/>
      <c r="F253" s="68"/>
      <c r="G253" s="68"/>
      <c r="H253" s="67">
        <f>IFERROR(Table1[[#This Row],[No. of Weeks with instruction]]*Table1[[#This Row],[Hours per Week]],"")</f>
        <v>0</v>
      </c>
    </row>
    <row r="254" spans="1:8" x14ac:dyDescent="0.2">
      <c r="A254" s="49"/>
      <c r="B254" s="52"/>
      <c r="C254" s="52"/>
      <c r="D254" s="68"/>
      <c r="E254" s="68"/>
      <c r="F254" s="68"/>
      <c r="G254" s="68"/>
      <c r="H254" s="67">
        <f>IFERROR(Table1[[#This Row],[No. of Weeks with instruction]]*Table1[[#This Row],[Hours per Week]],"")</f>
        <v>0</v>
      </c>
    </row>
    <row r="255" spans="1:8" x14ac:dyDescent="0.2">
      <c r="A255" s="49"/>
      <c r="B255" s="52"/>
      <c r="C255" s="52"/>
      <c r="D255" s="68"/>
      <c r="E255" s="68"/>
      <c r="F255" s="68"/>
      <c r="G255" s="68"/>
      <c r="H255" s="67">
        <f>IFERROR(Table1[[#This Row],[No. of Weeks with instruction]]*Table1[[#This Row],[Hours per Week]],"")</f>
        <v>0</v>
      </c>
    </row>
    <row r="256" spans="1:8" x14ac:dyDescent="0.2">
      <c r="A256" s="49"/>
      <c r="B256" s="52"/>
      <c r="C256" s="52"/>
      <c r="D256" s="68"/>
      <c r="E256" s="68"/>
      <c r="F256" s="68"/>
      <c r="G256" s="68"/>
      <c r="H256" s="67">
        <f>IFERROR(Table1[[#This Row],[No. of Weeks with instruction]]*Table1[[#This Row],[Hours per Week]],"")</f>
        <v>0</v>
      </c>
    </row>
    <row r="257" spans="1:8" x14ac:dyDescent="0.2">
      <c r="A257" s="49"/>
      <c r="B257" s="52"/>
      <c r="C257" s="52"/>
      <c r="D257" s="68"/>
      <c r="E257" s="68"/>
      <c r="F257" s="68"/>
      <c r="G257" s="68"/>
      <c r="H257" s="67">
        <f>IFERROR(Table1[[#This Row],[No. of Weeks with instruction]]*Table1[[#This Row],[Hours per Week]],"")</f>
        <v>0</v>
      </c>
    </row>
    <row r="258" spans="1:8" x14ac:dyDescent="0.2">
      <c r="A258" s="49"/>
      <c r="B258" s="52"/>
      <c r="C258" s="52"/>
      <c r="D258" s="68"/>
      <c r="E258" s="68"/>
      <c r="F258" s="68"/>
      <c r="G258" s="68"/>
      <c r="H258" s="67">
        <f>IFERROR(Table1[[#This Row],[No. of Weeks with instruction]]*Table1[[#This Row],[Hours per Week]],"")</f>
        <v>0</v>
      </c>
    </row>
    <row r="259" spans="1:8" x14ac:dyDescent="0.2">
      <c r="A259" s="49"/>
      <c r="B259" s="52"/>
      <c r="C259" s="52"/>
      <c r="D259" s="68"/>
      <c r="E259" s="68"/>
      <c r="F259" s="68"/>
      <c r="G259" s="68"/>
      <c r="H259" s="67">
        <f>IFERROR(Table1[[#This Row],[No. of Weeks with instruction]]*Table1[[#This Row],[Hours per Week]],"")</f>
        <v>0</v>
      </c>
    </row>
    <row r="260" spans="1:8" x14ac:dyDescent="0.2">
      <c r="A260" s="49"/>
      <c r="B260" s="52"/>
      <c r="C260" s="52"/>
      <c r="D260" s="68"/>
      <c r="E260" s="68"/>
      <c r="F260" s="68"/>
      <c r="G260" s="68"/>
      <c r="H260" s="67">
        <f>IFERROR(Table1[[#This Row],[No. of Weeks with instruction]]*Table1[[#This Row],[Hours per Week]],"")</f>
        <v>0</v>
      </c>
    </row>
    <row r="261" spans="1:8" x14ac:dyDescent="0.2">
      <c r="A261" s="49"/>
      <c r="B261" s="52"/>
      <c r="C261" s="52"/>
      <c r="D261" s="68"/>
      <c r="E261" s="68"/>
      <c r="F261" s="68"/>
      <c r="G261" s="68"/>
      <c r="H261" s="67">
        <f>IFERROR(Table1[[#This Row],[No. of Weeks with instruction]]*Table1[[#This Row],[Hours per Week]],"")</f>
        <v>0</v>
      </c>
    </row>
    <row r="262" spans="1:8" x14ac:dyDescent="0.2">
      <c r="A262" s="49"/>
      <c r="B262" s="52"/>
      <c r="C262" s="52"/>
      <c r="D262" s="68"/>
      <c r="E262" s="68"/>
      <c r="F262" s="68"/>
      <c r="G262" s="68"/>
      <c r="H262" s="67">
        <f>IFERROR(Table1[[#This Row],[No. of Weeks with instruction]]*Table1[[#This Row],[Hours per Week]],"")</f>
        <v>0</v>
      </c>
    </row>
    <row r="263" spans="1:8" x14ac:dyDescent="0.2">
      <c r="A263" s="49"/>
      <c r="B263" s="52"/>
      <c r="C263" s="52"/>
      <c r="D263" s="68"/>
      <c r="E263" s="68"/>
      <c r="F263" s="68"/>
      <c r="G263" s="68"/>
      <c r="H263" s="67">
        <f>IFERROR(Table1[[#This Row],[No. of Weeks with instruction]]*Table1[[#This Row],[Hours per Week]],"")</f>
        <v>0</v>
      </c>
    </row>
    <row r="264" spans="1:8" x14ac:dyDescent="0.2">
      <c r="A264" s="49"/>
      <c r="B264" s="52"/>
      <c r="C264" s="52"/>
      <c r="D264" s="68"/>
      <c r="E264" s="68"/>
      <c r="F264" s="68"/>
      <c r="G264" s="68"/>
      <c r="H264" s="67">
        <f>IFERROR(Table1[[#This Row],[No. of Weeks with instruction]]*Table1[[#This Row],[Hours per Week]],"")</f>
        <v>0</v>
      </c>
    </row>
    <row r="265" spans="1:8" x14ac:dyDescent="0.2">
      <c r="A265" s="49"/>
      <c r="B265" s="52"/>
      <c r="C265" s="52"/>
      <c r="D265" s="68"/>
      <c r="E265" s="68"/>
      <c r="F265" s="68"/>
      <c r="G265" s="68"/>
      <c r="H265" s="67">
        <f>IFERROR(Table1[[#This Row],[No. of Weeks with instruction]]*Table1[[#This Row],[Hours per Week]],"")</f>
        <v>0</v>
      </c>
    </row>
    <row r="266" spans="1:8" x14ac:dyDescent="0.2">
      <c r="A266" s="49"/>
      <c r="B266" s="52"/>
      <c r="C266" s="52"/>
      <c r="D266" s="68"/>
      <c r="E266" s="68"/>
      <c r="F266" s="68"/>
      <c r="G266" s="68"/>
      <c r="H266" s="67">
        <f>IFERROR(Table1[[#This Row],[No. of Weeks with instruction]]*Table1[[#This Row],[Hours per Week]],"")</f>
        <v>0</v>
      </c>
    </row>
    <row r="267" spans="1:8" x14ac:dyDescent="0.2">
      <c r="A267" s="49"/>
      <c r="B267" s="52"/>
      <c r="C267" s="52"/>
      <c r="D267" s="68"/>
      <c r="E267" s="68"/>
      <c r="F267" s="68"/>
      <c r="G267" s="68"/>
      <c r="H267" s="67">
        <f>IFERROR(Table1[[#This Row],[No. of Weeks with instruction]]*Table1[[#This Row],[Hours per Week]],"")</f>
        <v>0</v>
      </c>
    </row>
    <row r="268" spans="1:8" x14ac:dyDescent="0.2">
      <c r="A268" s="49"/>
      <c r="B268" s="52"/>
      <c r="C268" s="52"/>
      <c r="D268" s="68"/>
      <c r="E268" s="68"/>
      <c r="F268" s="68"/>
      <c r="G268" s="68"/>
      <c r="H268" s="67">
        <f>IFERROR(Table1[[#This Row],[No. of Weeks with instruction]]*Table1[[#This Row],[Hours per Week]],"")</f>
        <v>0</v>
      </c>
    </row>
    <row r="269" spans="1:8" x14ac:dyDescent="0.2">
      <c r="A269" s="49"/>
      <c r="B269" s="52"/>
      <c r="C269" s="52"/>
      <c r="D269" s="68"/>
      <c r="E269" s="68"/>
      <c r="F269" s="68"/>
      <c r="G269" s="68"/>
      <c r="H269" s="67">
        <f>IFERROR(Table1[[#This Row],[No. of Weeks with instruction]]*Table1[[#This Row],[Hours per Week]],"")</f>
        <v>0</v>
      </c>
    </row>
    <row r="270" spans="1:8" x14ac:dyDescent="0.2">
      <c r="A270" s="49"/>
      <c r="B270" s="52"/>
      <c r="C270" s="52"/>
      <c r="D270" s="68"/>
      <c r="E270" s="68"/>
      <c r="F270" s="68"/>
      <c r="G270" s="68"/>
      <c r="H270" s="67">
        <f>IFERROR(Table1[[#This Row],[No. of Weeks with instruction]]*Table1[[#This Row],[Hours per Week]],"")</f>
        <v>0</v>
      </c>
    </row>
    <row r="271" spans="1:8" x14ac:dyDescent="0.2">
      <c r="A271" s="49"/>
      <c r="B271" s="52"/>
      <c r="C271" s="52"/>
      <c r="D271" s="68"/>
      <c r="E271" s="68"/>
      <c r="F271" s="68"/>
      <c r="G271" s="68"/>
      <c r="H271" s="67">
        <f>IFERROR(Table1[[#This Row],[No. of Weeks with instruction]]*Table1[[#This Row],[Hours per Week]],"")</f>
        <v>0</v>
      </c>
    </row>
    <row r="272" spans="1:8" x14ac:dyDescent="0.2">
      <c r="A272" s="49"/>
      <c r="B272" s="52"/>
      <c r="C272" s="52"/>
      <c r="D272" s="68"/>
      <c r="E272" s="68"/>
      <c r="F272" s="68"/>
      <c r="G272" s="68"/>
      <c r="H272" s="67">
        <f>IFERROR(Table1[[#This Row],[No. of Weeks with instruction]]*Table1[[#This Row],[Hours per Week]],"")</f>
        <v>0</v>
      </c>
    </row>
    <row r="273" spans="1:8" x14ac:dyDescent="0.2">
      <c r="A273" s="49"/>
      <c r="B273" s="52"/>
      <c r="C273" s="52"/>
      <c r="D273" s="68"/>
      <c r="E273" s="68"/>
      <c r="F273" s="68"/>
      <c r="G273" s="68"/>
      <c r="H273" s="67">
        <f>IFERROR(Table1[[#This Row],[No. of Weeks with instruction]]*Table1[[#This Row],[Hours per Week]],"")</f>
        <v>0</v>
      </c>
    </row>
    <row r="274" spans="1:8" x14ac:dyDescent="0.2">
      <c r="A274" s="49"/>
      <c r="B274" s="52"/>
      <c r="C274" s="52"/>
      <c r="D274" s="68"/>
      <c r="E274" s="68"/>
      <c r="F274" s="68"/>
      <c r="G274" s="68"/>
      <c r="H274" s="67">
        <f>IFERROR(Table1[[#This Row],[No. of Weeks with instruction]]*Table1[[#This Row],[Hours per Week]],"")</f>
        <v>0</v>
      </c>
    </row>
    <row r="275" spans="1:8" x14ac:dyDescent="0.2">
      <c r="A275" s="49"/>
      <c r="B275" s="52"/>
      <c r="C275" s="52"/>
      <c r="D275" s="68"/>
      <c r="E275" s="68"/>
      <c r="F275" s="68"/>
      <c r="G275" s="68"/>
      <c r="H275" s="67">
        <f>IFERROR(Table1[[#This Row],[No. of Weeks with instruction]]*Table1[[#This Row],[Hours per Week]],"")</f>
        <v>0</v>
      </c>
    </row>
    <row r="276" spans="1:8" x14ac:dyDescent="0.2">
      <c r="A276" s="49"/>
      <c r="B276" s="52"/>
      <c r="C276" s="52"/>
      <c r="D276" s="68"/>
      <c r="E276" s="68"/>
      <c r="F276" s="68"/>
      <c r="G276" s="68"/>
      <c r="H276" s="67">
        <f>IFERROR(Table1[[#This Row],[No. of Weeks with instruction]]*Table1[[#This Row],[Hours per Week]],"")</f>
        <v>0</v>
      </c>
    </row>
    <row r="277" spans="1:8" x14ac:dyDescent="0.2">
      <c r="A277" s="49"/>
      <c r="B277" s="52"/>
      <c r="C277" s="52"/>
      <c r="D277" s="68"/>
      <c r="E277" s="68"/>
      <c r="F277" s="68"/>
      <c r="G277" s="68"/>
      <c r="H277" s="67">
        <f>IFERROR(Table1[[#This Row],[No. of Weeks with instruction]]*Table1[[#This Row],[Hours per Week]],"")</f>
        <v>0</v>
      </c>
    </row>
    <row r="278" spans="1:8" x14ac:dyDescent="0.2">
      <c r="A278" s="49"/>
      <c r="B278" s="52"/>
      <c r="C278" s="52"/>
      <c r="D278" s="68"/>
      <c r="E278" s="68"/>
      <c r="F278" s="68"/>
      <c r="G278" s="68"/>
      <c r="H278" s="67">
        <f>IFERROR(Table1[[#This Row],[No. of Weeks with instruction]]*Table1[[#This Row],[Hours per Week]],"")</f>
        <v>0</v>
      </c>
    </row>
    <row r="279" spans="1:8" x14ac:dyDescent="0.2">
      <c r="A279" s="49"/>
      <c r="B279" s="52"/>
      <c r="C279" s="52"/>
      <c r="D279" s="68"/>
      <c r="E279" s="68"/>
      <c r="F279" s="68"/>
      <c r="G279" s="68"/>
      <c r="H279" s="67">
        <f>IFERROR(Table1[[#This Row],[No. of Weeks with instruction]]*Table1[[#This Row],[Hours per Week]],"")</f>
        <v>0</v>
      </c>
    </row>
    <row r="280" spans="1:8" x14ac:dyDescent="0.2">
      <c r="A280" s="49"/>
      <c r="B280" s="52"/>
      <c r="C280" s="52"/>
      <c r="D280" s="68"/>
      <c r="E280" s="68"/>
      <c r="F280" s="68"/>
      <c r="G280" s="68"/>
      <c r="H280" s="67">
        <f>IFERROR(Table1[[#This Row],[No. of Weeks with instruction]]*Table1[[#This Row],[Hours per Week]],"")</f>
        <v>0</v>
      </c>
    </row>
    <row r="281" spans="1:8" x14ac:dyDescent="0.2">
      <c r="A281" s="49"/>
      <c r="B281" s="52"/>
      <c r="C281" s="52"/>
      <c r="D281" s="68"/>
      <c r="E281" s="68"/>
      <c r="F281" s="68"/>
      <c r="G281" s="68"/>
      <c r="H281" s="67">
        <f>IFERROR(Table1[[#This Row],[No. of Weeks with instruction]]*Table1[[#This Row],[Hours per Week]],"")</f>
        <v>0</v>
      </c>
    </row>
    <row r="282" spans="1:8" x14ac:dyDescent="0.2">
      <c r="A282" s="49"/>
      <c r="B282" s="52"/>
      <c r="C282" s="52"/>
      <c r="D282" s="68"/>
      <c r="E282" s="68"/>
      <c r="F282" s="68"/>
      <c r="G282" s="68"/>
      <c r="H282" s="67">
        <f>IFERROR(Table1[[#This Row],[No. of Weeks with instruction]]*Table1[[#This Row],[Hours per Week]],"")</f>
        <v>0</v>
      </c>
    </row>
    <row r="283" spans="1:8" x14ac:dyDescent="0.2">
      <c r="A283" s="49"/>
      <c r="B283" s="52"/>
      <c r="C283" s="52"/>
      <c r="D283" s="68"/>
      <c r="E283" s="68"/>
      <c r="F283" s="68"/>
      <c r="G283" s="68"/>
      <c r="H283" s="67">
        <f>IFERROR(Table1[[#This Row],[No. of Weeks with instruction]]*Table1[[#This Row],[Hours per Week]],"")</f>
        <v>0</v>
      </c>
    </row>
    <row r="284" spans="1:8" x14ac:dyDescent="0.2">
      <c r="A284" s="49"/>
      <c r="B284" s="52"/>
      <c r="C284" s="52"/>
      <c r="D284" s="68"/>
      <c r="E284" s="68"/>
      <c r="F284" s="68"/>
      <c r="G284" s="68"/>
      <c r="H284" s="67">
        <f>IFERROR(Table1[[#This Row],[No. of Weeks with instruction]]*Table1[[#This Row],[Hours per Week]],"")</f>
        <v>0</v>
      </c>
    </row>
    <row r="285" spans="1:8" x14ac:dyDescent="0.2">
      <c r="A285" s="49"/>
      <c r="B285" s="52"/>
      <c r="C285" s="52"/>
      <c r="D285" s="68"/>
      <c r="E285" s="68"/>
      <c r="F285" s="68"/>
      <c r="G285" s="68"/>
      <c r="H285" s="67">
        <f>IFERROR(Table1[[#This Row],[No. of Weeks with instruction]]*Table1[[#This Row],[Hours per Week]],"")</f>
        <v>0</v>
      </c>
    </row>
    <row r="286" spans="1:8" x14ac:dyDescent="0.2">
      <c r="A286" s="49"/>
      <c r="B286" s="52"/>
      <c r="C286" s="52"/>
      <c r="D286" s="68"/>
      <c r="E286" s="68"/>
      <c r="F286" s="68"/>
      <c r="G286" s="68"/>
      <c r="H286" s="67">
        <f>IFERROR(Table1[[#This Row],[No. of Weeks with instruction]]*Table1[[#This Row],[Hours per Week]],"")</f>
        <v>0</v>
      </c>
    </row>
    <row r="287" spans="1:8" x14ac:dyDescent="0.2">
      <c r="A287" s="49"/>
      <c r="B287" s="52"/>
      <c r="C287" s="52"/>
      <c r="D287" s="68"/>
      <c r="E287" s="68"/>
      <c r="F287" s="68"/>
      <c r="G287" s="68"/>
      <c r="H287" s="67">
        <f>IFERROR(Table1[[#This Row],[No. of Weeks with instruction]]*Table1[[#This Row],[Hours per Week]],"")</f>
        <v>0</v>
      </c>
    </row>
    <row r="288" spans="1:8" x14ac:dyDescent="0.2">
      <c r="A288" s="49"/>
      <c r="B288" s="52"/>
      <c r="C288" s="52"/>
      <c r="D288" s="68"/>
      <c r="E288" s="68"/>
      <c r="F288" s="68"/>
      <c r="G288" s="68"/>
      <c r="H288" s="67">
        <f>IFERROR(Table1[[#This Row],[No. of Weeks with instruction]]*Table1[[#This Row],[Hours per Week]],"")</f>
        <v>0</v>
      </c>
    </row>
    <row r="289" spans="1:8" x14ac:dyDescent="0.2">
      <c r="A289" s="49"/>
      <c r="B289" s="52"/>
      <c r="C289" s="52"/>
      <c r="D289" s="68"/>
      <c r="E289" s="68"/>
      <c r="F289" s="68"/>
      <c r="G289" s="68"/>
      <c r="H289" s="67">
        <f>IFERROR(Table1[[#This Row],[No. of Weeks with instruction]]*Table1[[#This Row],[Hours per Week]],"")</f>
        <v>0</v>
      </c>
    </row>
    <row r="290" spans="1:8" x14ac:dyDescent="0.2">
      <c r="A290" s="49"/>
      <c r="B290" s="52"/>
      <c r="C290" s="52"/>
      <c r="D290" s="68"/>
      <c r="E290" s="68"/>
      <c r="F290" s="68"/>
      <c r="G290" s="68"/>
      <c r="H290" s="67">
        <f>IFERROR(Table1[[#This Row],[No. of Weeks with instruction]]*Table1[[#This Row],[Hours per Week]],"")</f>
        <v>0</v>
      </c>
    </row>
    <row r="291" spans="1:8" x14ac:dyDescent="0.2">
      <c r="A291" s="49"/>
      <c r="B291" s="52"/>
      <c r="C291" s="52"/>
      <c r="D291" s="68"/>
      <c r="E291" s="68"/>
      <c r="F291" s="68"/>
      <c r="G291" s="68"/>
      <c r="H291" s="67">
        <f>IFERROR(Table1[[#This Row],[No. of Weeks with instruction]]*Table1[[#This Row],[Hours per Week]],"")</f>
        <v>0</v>
      </c>
    </row>
    <row r="292" spans="1:8" x14ac:dyDescent="0.2">
      <c r="A292" s="49"/>
      <c r="B292" s="52"/>
      <c r="C292" s="52"/>
      <c r="D292" s="68"/>
      <c r="E292" s="68"/>
      <c r="F292" s="68"/>
      <c r="G292" s="68"/>
      <c r="H292" s="67">
        <f>IFERROR(Table1[[#This Row],[No. of Weeks with instruction]]*Table1[[#This Row],[Hours per Week]],"")</f>
        <v>0</v>
      </c>
    </row>
    <row r="293" spans="1:8" x14ac:dyDescent="0.2">
      <c r="A293" s="49"/>
      <c r="B293" s="52"/>
      <c r="C293" s="52"/>
      <c r="D293" s="68"/>
      <c r="E293" s="68"/>
      <c r="F293" s="68"/>
      <c r="G293" s="68"/>
      <c r="H293" s="67">
        <f>IFERROR(Table1[[#This Row],[No. of Weeks with instruction]]*Table1[[#This Row],[Hours per Week]],"")</f>
        <v>0</v>
      </c>
    </row>
    <row r="294" spans="1:8" x14ac:dyDescent="0.2">
      <c r="A294" s="49"/>
      <c r="B294" s="52"/>
      <c r="C294" s="52"/>
      <c r="D294" s="68"/>
      <c r="E294" s="68"/>
      <c r="F294" s="68"/>
      <c r="G294" s="68"/>
      <c r="H294" s="67">
        <f>IFERROR(Table1[[#This Row],[No. of Weeks with instruction]]*Table1[[#This Row],[Hours per Week]],"")</f>
        <v>0</v>
      </c>
    </row>
    <row r="295" spans="1:8" x14ac:dyDescent="0.2">
      <c r="A295" s="49"/>
      <c r="B295" s="52"/>
      <c r="C295" s="52"/>
      <c r="D295" s="68"/>
      <c r="E295" s="68"/>
      <c r="F295" s="68"/>
      <c r="G295" s="68"/>
      <c r="H295" s="67">
        <f>IFERROR(Table1[[#This Row],[No. of Weeks with instruction]]*Table1[[#This Row],[Hours per Week]],"")</f>
        <v>0</v>
      </c>
    </row>
    <row r="296" spans="1:8" x14ac:dyDescent="0.2">
      <c r="A296" s="49"/>
      <c r="B296" s="52"/>
      <c r="C296" s="52"/>
      <c r="D296" s="68"/>
      <c r="E296" s="68"/>
      <c r="F296" s="68"/>
      <c r="G296" s="68"/>
      <c r="H296" s="67">
        <f>IFERROR(Table1[[#This Row],[No. of Weeks with instruction]]*Table1[[#This Row],[Hours per Week]],"")</f>
        <v>0</v>
      </c>
    </row>
    <row r="297" spans="1:8" x14ac:dyDescent="0.2">
      <c r="A297" s="49"/>
      <c r="B297" s="52"/>
      <c r="C297" s="52"/>
      <c r="D297" s="68"/>
      <c r="E297" s="68"/>
      <c r="F297" s="68"/>
      <c r="G297" s="68"/>
      <c r="H297" s="67">
        <f>IFERROR(Table1[[#This Row],[No. of Weeks with instruction]]*Table1[[#This Row],[Hours per Week]],"")</f>
        <v>0</v>
      </c>
    </row>
    <row r="298" spans="1:8" x14ac:dyDescent="0.2">
      <c r="A298" s="49"/>
      <c r="B298" s="52"/>
      <c r="C298" s="52"/>
      <c r="D298" s="68"/>
      <c r="E298" s="68"/>
      <c r="F298" s="68"/>
      <c r="G298" s="68"/>
      <c r="H298" s="67">
        <f>IFERROR(Table1[[#This Row],[No. of Weeks with instruction]]*Table1[[#This Row],[Hours per Week]],"")</f>
        <v>0</v>
      </c>
    </row>
    <row r="299" spans="1:8" x14ac:dyDescent="0.2">
      <c r="A299" s="49"/>
      <c r="B299" s="52"/>
      <c r="C299" s="52"/>
      <c r="D299" s="68"/>
      <c r="E299" s="68"/>
      <c r="F299" s="68"/>
      <c r="G299" s="68"/>
      <c r="H299" s="67">
        <f>IFERROR(Table1[[#This Row],[No. of Weeks with instruction]]*Table1[[#This Row],[Hours per Week]],"")</f>
        <v>0</v>
      </c>
    </row>
    <row r="300" spans="1:8" x14ac:dyDescent="0.2">
      <c r="A300" s="49"/>
      <c r="B300" s="52"/>
      <c r="C300" s="52"/>
      <c r="D300" s="68"/>
      <c r="E300" s="68"/>
      <c r="F300" s="68"/>
      <c r="G300" s="68"/>
      <c r="H300" s="67">
        <f>IFERROR(Table1[[#This Row],[No. of Weeks with instruction]]*Table1[[#This Row],[Hours per Week]],"")</f>
        <v>0</v>
      </c>
    </row>
    <row r="301" spans="1:8" x14ac:dyDescent="0.2">
      <c r="A301" s="49"/>
      <c r="B301" s="52"/>
      <c r="C301" s="52"/>
      <c r="D301" s="68"/>
      <c r="E301" s="68"/>
      <c r="F301" s="68"/>
      <c r="G301" s="68"/>
      <c r="H301" s="67">
        <f>IFERROR(Table1[[#This Row],[No. of Weeks with instruction]]*Table1[[#This Row],[Hours per Week]],"")</f>
        <v>0</v>
      </c>
    </row>
    <row r="302" spans="1:8" x14ac:dyDescent="0.2">
      <c r="A302" s="49"/>
      <c r="B302" s="52"/>
      <c r="C302" s="52"/>
      <c r="D302" s="68"/>
      <c r="E302" s="68"/>
      <c r="F302" s="68"/>
      <c r="G302" s="68"/>
      <c r="H302" s="67">
        <f>IFERROR(Table1[[#This Row],[No. of Weeks with instruction]]*Table1[[#This Row],[Hours per Week]],"")</f>
        <v>0</v>
      </c>
    </row>
    <row r="303" spans="1:8" x14ac:dyDescent="0.2">
      <c r="A303" s="49"/>
      <c r="B303" s="52"/>
      <c r="C303" s="52"/>
      <c r="D303" s="68"/>
      <c r="E303" s="68"/>
      <c r="F303" s="68"/>
      <c r="G303" s="68"/>
      <c r="H303" s="67">
        <f>IFERROR(Table1[[#This Row],[No. of Weeks with instruction]]*Table1[[#This Row],[Hours per Week]],"")</f>
        <v>0</v>
      </c>
    </row>
    <row r="304" spans="1:8" x14ac:dyDescent="0.2">
      <c r="A304" s="49"/>
      <c r="B304" s="52"/>
      <c r="C304" s="52"/>
      <c r="D304" s="68"/>
      <c r="E304" s="68"/>
      <c r="F304" s="68"/>
      <c r="G304" s="68"/>
      <c r="H304" s="67">
        <f>IFERROR(Table1[[#This Row],[No. of Weeks with instruction]]*Table1[[#This Row],[Hours per Week]],"")</f>
        <v>0</v>
      </c>
    </row>
    <row r="305" spans="1:8" x14ac:dyDescent="0.2">
      <c r="A305" s="49"/>
      <c r="B305" s="52"/>
      <c r="C305" s="52"/>
      <c r="D305" s="68"/>
      <c r="E305" s="68"/>
      <c r="F305" s="68"/>
      <c r="G305" s="68"/>
      <c r="H305" s="67">
        <f>IFERROR(Table1[[#This Row],[No. of Weeks with instruction]]*Table1[[#This Row],[Hours per Week]],"")</f>
        <v>0</v>
      </c>
    </row>
    <row r="306" spans="1:8" x14ac:dyDescent="0.2">
      <c r="A306" s="49"/>
      <c r="B306" s="52"/>
      <c r="C306" s="52"/>
      <c r="D306" s="68"/>
      <c r="E306" s="68"/>
      <c r="F306" s="68"/>
      <c r="G306" s="68"/>
      <c r="H306" s="67">
        <f>IFERROR(Table1[[#This Row],[No. of Weeks with instruction]]*Table1[[#This Row],[Hours per Week]],"")</f>
        <v>0</v>
      </c>
    </row>
    <row r="307" spans="1:8" x14ac:dyDescent="0.2">
      <c r="A307" s="49"/>
      <c r="B307" s="52"/>
      <c r="C307" s="52"/>
      <c r="D307" s="68"/>
      <c r="E307" s="68"/>
      <c r="F307" s="68"/>
      <c r="G307" s="68"/>
      <c r="H307" s="67">
        <f>IFERROR(Table1[[#This Row],[No. of Weeks with instruction]]*Table1[[#This Row],[Hours per Week]],"")</f>
        <v>0</v>
      </c>
    </row>
    <row r="308" spans="1:8" x14ac:dyDescent="0.2">
      <c r="A308" s="49"/>
      <c r="B308" s="52"/>
      <c r="C308" s="52"/>
      <c r="D308" s="68"/>
      <c r="E308" s="68"/>
      <c r="F308" s="68"/>
      <c r="G308" s="68"/>
      <c r="H308" s="67">
        <f>IFERROR(Table1[[#This Row],[No. of Weeks with instruction]]*Table1[[#This Row],[Hours per Week]],"")</f>
        <v>0</v>
      </c>
    </row>
    <row r="309" spans="1:8" x14ac:dyDescent="0.2">
      <c r="A309" s="49"/>
      <c r="B309" s="52"/>
      <c r="C309" s="52"/>
      <c r="D309" s="68"/>
      <c r="E309" s="68"/>
      <c r="F309" s="68"/>
      <c r="G309" s="68"/>
      <c r="H309" s="67">
        <f>IFERROR(Table1[[#This Row],[No. of Weeks with instruction]]*Table1[[#This Row],[Hours per Week]],"")</f>
        <v>0</v>
      </c>
    </row>
    <row r="310" spans="1:8" x14ac:dyDescent="0.2">
      <c r="A310" s="49"/>
      <c r="B310" s="52"/>
      <c r="C310" s="52"/>
      <c r="D310" s="68"/>
      <c r="E310" s="68"/>
      <c r="F310" s="68"/>
      <c r="G310" s="68"/>
      <c r="H310" s="67">
        <f>IFERROR(Table1[[#This Row],[No. of Weeks with instruction]]*Table1[[#This Row],[Hours per Week]],"")</f>
        <v>0</v>
      </c>
    </row>
    <row r="311" spans="1:8" x14ac:dyDescent="0.2">
      <c r="A311" s="49"/>
      <c r="B311" s="52"/>
      <c r="C311" s="52"/>
      <c r="D311" s="68"/>
      <c r="E311" s="68"/>
      <c r="F311" s="68"/>
      <c r="G311" s="68"/>
      <c r="H311" s="67">
        <f>IFERROR(Table1[[#This Row],[No. of Weeks with instruction]]*Table1[[#This Row],[Hours per Week]],"")</f>
        <v>0</v>
      </c>
    </row>
    <row r="312" spans="1:8" x14ac:dyDescent="0.2">
      <c r="A312" s="49"/>
      <c r="B312" s="52"/>
      <c r="C312" s="52"/>
      <c r="D312" s="68"/>
      <c r="E312" s="68"/>
      <c r="F312" s="68"/>
      <c r="G312" s="68"/>
      <c r="H312" s="67">
        <f>IFERROR(Table1[[#This Row],[No. of Weeks with instruction]]*Table1[[#This Row],[Hours per Week]],"")</f>
        <v>0</v>
      </c>
    </row>
    <row r="313" spans="1:8" x14ac:dyDescent="0.2">
      <c r="A313" s="49"/>
      <c r="B313" s="52"/>
      <c r="C313" s="52"/>
      <c r="D313" s="68"/>
      <c r="E313" s="68"/>
      <c r="F313" s="68"/>
      <c r="G313" s="68"/>
      <c r="H313" s="67">
        <f>IFERROR(Table1[[#This Row],[No. of Weeks with instruction]]*Table1[[#This Row],[Hours per Week]],"")</f>
        <v>0</v>
      </c>
    </row>
    <row r="314" spans="1:8" x14ac:dyDescent="0.2">
      <c r="A314" s="49"/>
      <c r="B314" s="52"/>
      <c r="C314" s="52"/>
      <c r="D314" s="68"/>
      <c r="E314" s="68"/>
      <c r="F314" s="68"/>
      <c r="G314" s="68"/>
      <c r="H314" s="67">
        <f>IFERROR(Table1[[#This Row],[No. of Weeks with instruction]]*Table1[[#This Row],[Hours per Week]],"")</f>
        <v>0</v>
      </c>
    </row>
    <row r="315" spans="1:8" x14ac:dyDescent="0.2">
      <c r="A315" s="49"/>
      <c r="B315" s="52"/>
      <c r="C315" s="52"/>
      <c r="D315" s="68"/>
      <c r="E315" s="68"/>
      <c r="F315" s="68"/>
      <c r="G315" s="68"/>
      <c r="H315" s="67">
        <f>IFERROR(Table1[[#This Row],[No. of Weeks with instruction]]*Table1[[#This Row],[Hours per Week]],"")</f>
        <v>0</v>
      </c>
    </row>
    <row r="316" spans="1:8" x14ac:dyDescent="0.2">
      <c r="A316" s="49"/>
      <c r="B316" s="52"/>
      <c r="C316" s="52"/>
      <c r="D316" s="68"/>
      <c r="E316" s="68"/>
      <c r="F316" s="68"/>
      <c r="G316" s="68"/>
      <c r="H316" s="67">
        <f>IFERROR(Table1[[#This Row],[No. of Weeks with instruction]]*Table1[[#This Row],[Hours per Week]],"")</f>
        <v>0</v>
      </c>
    </row>
    <row r="317" spans="1:8" x14ac:dyDescent="0.2">
      <c r="A317" s="49"/>
      <c r="B317" s="52"/>
      <c r="C317" s="52"/>
      <c r="D317" s="68"/>
      <c r="E317" s="68"/>
      <c r="F317" s="68"/>
      <c r="G317" s="68"/>
      <c r="H317" s="67">
        <f>IFERROR(Table1[[#This Row],[No. of Weeks with instruction]]*Table1[[#This Row],[Hours per Week]],"")</f>
        <v>0</v>
      </c>
    </row>
    <row r="318" spans="1:8" x14ac:dyDescent="0.2">
      <c r="A318" s="49"/>
      <c r="B318" s="52"/>
      <c r="C318" s="52"/>
      <c r="D318" s="68"/>
      <c r="E318" s="68"/>
      <c r="F318" s="68"/>
      <c r="G318" s="68"/>
      <c r="H318" s="67">
        <f>IFERROR(Table1[[#This Row],[No. of Weeks with instruction]]*Table1[[#This Row],[Hours per Week]],"")</f>
        <v>0</v>
      </c>
    </row>
    <row r="319" spans="1:8" x14ac:dyDescent="0.2">
      <c r="A319" s="49"/>
      <c r="B319" s="52"/>
      <c r="C319" s="52"/>
      <c r="D319" s="68"/>
      <c r="E319" s="68"/>
      <c r="F319" s="68"/>
      <c r="G319" s="68"/>
      <c r="H319" s="67">
        <f>IFERROR(Table1[[#This Row],[No. of Weeks with instruction]]*Table1[[#This Row],[Hours per Week]],"")</f>
        <v>0</v>
      </c>
    </row>
    <row r="320" spans="1:8" x14ac:dyDescent="0.2">
      <c r="A320" s="49"/>
      <c r="B320" s="52"/>
      <c r="C320" s="52"/>
      <c r="D320" s="68"/>
      <c r="E320" s="68"/>
      <c r="F320" s="68"/>
      <c r="G320" s="68"/>
      <c r="H320" s="67">
        <f>IFERROR(Table1[[#This Row],[No. of Weeks with instruction]]*Table1[[#This Row],[Hours per Week]],"")</f>
        <v>0</v>
      </c>
    </row>
    <row r="321" spans="1:8" x14ac:dyDescent="0.2">
      <c r="A321" s="49"/>
      <c r="B321" s="52"/>
      <c r="C321" s="52"/>
      <c r="D321" s="68"/>
      <c r="E321" s="68"/>
      <c r="F321" s="68"/>
      <c r="G321" s="68"/>
      <c r="H321" s="67">
        <f>IFERROR(Table1[[#This Row],[No. of Weeks with instruction]]*Table1[[#This Row],[Hours per Week]],"")</f>
        <v>0</v>
      </c>
    </row>
    <row r="322" spans="1:8" x14ac:dyDescent="0.2">
      <c r="A322" s="49"/>
      <c r="B322" s="52"/>
      <c r="C322" s="52"/>
      <c r="D322" s="68"/>
      <c r="E322" s="68"/>
      <c r="F322" s="68"/>
      <c r="G322" s="68"/>
      <c r="H322" s="67">
        <f>IFERROR(Table1[[#This Row],[No. of Weeks with instruction]]*Table1[[#This Row],[Hours per Week]],"")</f>
        <v>0</v>
      </c>
    </row>
    <row r="323" spans="1:8" x14ac:dyDescent="0.2">
      <c r="A323" s="49"/>
      <c r="B323" s="52"/>
      <c r="C323" s="52"/>
      <c r="D323" s="68"/>
      <c r="E323" s="68"/>
      <c r="F323" s="68"/>
      <c r="G323" s="68"/>
      <c r="H323" s="67">
        <f>IFERROR(Table1[[#This Row],[No. of Weeks with instruction]]*Table1[[#This Row],[Hours per Week]],"")</f>
        <v>0</v>
      </c>
    </row>
    <row r="324" spans="1:8" x14ac:dyDescent="0.2">
      <c r="A324" s="49"/>
      <c r="B324" s="52"/>
      <c r="C324" s="52"/>
      <c r="D324" s="68"/>
      <c r="E324" s="68"/>
      <c r="F324" s="68"/>
      <c r="G324" s="68"/>
      <c r="H324" s="67">
        <f>IFERROR(Table1[[#This Row],[No. of Weeks with instruction]]*Table1[[#This Row],[Hours per Week]],"")</f>
        <v>0</v>
      </c>
    </row>
    <row r="325" spans="1:8" x14ac:dyDescent="0.2">
      <c r="A325" s="49"/>
      <c r="B325" s="52"/>
      <c r="C325" s="52"/>
      <c r="D325" s="68"/>
      <c r="E325" s="68"/>
      <c r="F325" s="68"/>
      <c r="G325" s="68"/>
      <c r="H325" s="67">
        <f>IFERROR(Table1[[#This Row],[No. of Weeks with instruction]]*Table1[[#This Row],[Hours per Week]],"")</f>
        <v>0</v>
      </c>
    </row>
    <row r="326" spans="1:8" x14ac:dyDescent="0.2">
      <c r="A326" s="49"/>
      <c r="B326" s="52"/>
      <c r="C326" s="52"/>
      <c r="D326" s="68"/>
      <c r="E326" s="68"/>
      <c r="F326" s="68"/>
      <c r="G326" s="68"/>
      <c r="H326" s="67">
        <f>IFERROR(Table1[[#This Row],[No. of Weeks with instruction]]*Table1[[#This Row],[Hours per Week]],"")</f>
        <v>0</v>
      </c>
    </row>
    <row r="327" spans="1:8" x14ac:dyDescent="0.2">
      <c r="A327" s="49"/>
      <c r="B327" s="52"/>
      <c r="C327" s="52"/>
      <c r="D327" s="68"/>
      <c r="E327" s="68"/>
      <c r="F327" s="68"/>
      <c r="G327" s="68"/>
      <c r="H327" s="67">
        <f>IFERROR(Table1[[#This Row],[No. of Weeks with instruction]]*Table1[[#This Row],[Hours per Week]],"")</f>
        <v>0</v>
      </c>
    </row>
    <row r="328" spans="1:8" x14ac:dyDescent="0.2">
      <c r="A328" s="49"/>
      <c r="B328" s="52"/>
      <c r="C328" s="52"/>
      <c r="D328" s="68"/>
      <c r="E328" s="68"/>
      <c r="F328" s="68"/>
      <c r="G328" s="68"/>
      <c r="H328" s="67">
        <f>IFERROR(Table1[[#This Row],[No. of Weeks with instruction]]*Table1[[#This Row],[Hours per Week]],"")</f>
        <v>0</v>
      </c>
    </row>
    <row r="329" spans="1:8" x14ac:dyDescent="0.2">
      <c r="A329" s="49"/>
      <c r="B329" s="52"/>
      <c r="C329" s="52"/>
      <c r="D329" s="68"/>
      <c r="E329" s="68"/>
      <c r="F329" s="68"/>
      <c r="G329" s="68"/>
      <c r="H329" s="67">
        <f>IFERROR(Table1[[#This Row],[No. of Weeks with instruction]]*Table1[[#This Row],[Hours per Week]],"")</f>
        <v>0</v>
      </c>
    </row>
    <row r="330" spans="1:8" x14ac:dyDescent="0.2">
      <c r="A330" s="49"/>
      <c r="B330" s="52"/>
      <c r="C330" s="52"/>
      <c r="D330" s="68"/>
      <c r="E330" s="68"/>
      <c r="F330" s="68"/>
      <c r="G330" s="68"/>
      <c r="H330" s="67">
        <f>IFERROR(Table1[[#This Row],[No. of Weeks with instruction]]*Table1[[#This Row],[Hours per Week]],"")</f>
        <v>0</v>
      </c>
    </row>
    <row r="331" spans="1:8" x14ac:dyDescent="0.2">
      <c r="A331" s="49"/>
      <c r="B331" s="52"/>
      <c r="C331" s="52"/>
      <c r="D331" s="68"/>
      <c r="E331" s="68"/>
      <c r="F331" s="68"/>
      <c r="G331" s="68"/>
      <c r="H331" s="67">
        <f>IFERROR(Table1[[#This Row],[No. of Weeks with instruction]]*Table1[[#This Row],[Hours per Week]],"")</f>
        <v>0</v>
      </c>
    </row>
    <row r="332" spans="1:8" x14ac:dyDescent="0.2">
      <c r="A332" s="49"/>
      <c r="B332" s="52"/>
      <c r="C332" s="52"/>
      <c r="D332" s="68"/>
      <c r="E332" s="68"/>
      <c r="F332" s="68"/>
      <c r="G332" s="68"/>
      <c r="H332" s="67">
        <f>IFERROR(Table1[[#This Row],[No. of Weeks with instruction]]*Table1[[#This Row],[Hours per Week]],"")</f>
        <v>0</v>
      </c>
    </row>
    <row r="333" spans="1:8" x14ac:dyDescent="0.2">
      <c r="A333" s="49"/>
      <c r="B333" s="52"/>
      <c r="C333" s="52"/>
      <c r="D333" s="68"/>
      <c r="E333" s="68"/>
      <c r="F333" s="68"/>
      <c r="G333" s="68"/>
      <c r="H333" s="67">
        <f>IFERROR(Table1[[#This Row],[No. of Weeks with instruction]]*Table1[[#This Row],[Hours per Week]],"")</f>
        <v>0</v>
      </c>
    </row>
    <row r="334" spans="1:8" x14ac:dyDescent="0.2">
      <c r="A334" s="49"/>
      <c r="B334" s="52"/>
      <c r="C334" s="52"/>
      <c r="D334" s="68"/>
      <c r="E334" s="68"/>
      <c r="F334" s="68"/>
      <c r="G334" s="68"/>
      <c r="H334" s="67">
        <f>IFERROR(Table1[[#This Row],[No. of Weeks with instruction]]*Table1[[#This Row],[Hours per Week]],"")</f>
        <v>0</v>
      </c>
    </row>
    <row r="335" spans="1:8" x14ac:dyDescent="0.2">
      <c r="A335" s="49"/>
      <c r="B335" s="52"/>
      <c r="C335" s="52"/>
      <c r="D335" s="68"/>
      <c r="E335" s="68"/>
      <c r="F335" s="68"/>
      <c r="G335" s="68"/>
      <c r="H335" s="67">
        <f>IFERROR(Table1[[#This Row],[No. of Weeks with instruction]]*Table1[[#This Row],[Hours per Week]],"")</f>
        <v>0</v>
      </c>
    </row>
    <row r="336" spans="1:8" x14ac:dyDescent="0.2">
      <c r="A336" s="49"/>
      <c r="B336" s="52"/>
      <c r="C336" s="52"/>
      <c r="D336" s="68"/>
      <c r="E336" s="68"/>
      <c r="F336" s="68"/>
      <c r="G336" s="68"/>
      <c r="H336" s="67">
        <f>IFERROR(Table1[[#This Row],[No. of Weeks with instruction]]*Table1[[#This Row],[Hours per Week]],"")</f>
        <v>0</v>
      </c>
    </row>
    <row r="337" spans="1:8" x14ac:dyDescent="0.2">
      <c r="A337" s="32"/>
      <c r="B337" s="33"/>
      <c r="C337" s="33"/>
      <c r="D337" s="57"/>
      <c r="E337" s="57"/>
      <c r="F337" s="57"/>
      <c r="G337" s="57"/>
      <c r="H337" s="57"/>
    </row>
    <row r="338" spans="1:8" x14ac:dyDescent="0.2">
      <c r="A338" s="32"/>
      <c r="B338" s="32"/>
      <c r="C338" s="32"/>
      <c r="D338" s="57"/>
      <c r="E338" s="57"/>
      <c r="F338" s="57"/>
      <c r="G338" s="57"/>
      <c r="H338" s="57"/>
    </row>
    <row r="339" spans="1:8" x14ac:dyDescent="0.2">
      <c r="A339" s="32"/>
      <c r="B339" s="32"/>
      <c r="C339" s="32"/>
    </row>
    <row r="340" spans="1:8" x14ac:dyDescent="0.2">
      <c r="A340" s="32"/>
      <c r="B340" s="32"/>
      <c r="C340" s="32"/>
    </row>
    <row r="341" spans="1:8" x14ac:dyDescent="0.2">
      <c r="A341" s="32"/>
      <c r="B341" s="32"/>
      <c r="C341" s="32"/>
    </row>
    <row r="342" spans="1:8" x14ac:dyDescent="0.2">
      <c r="A342" s="32"/>
      <c r="B342" s="32"/>
      <c r="C342" s="32"/>
    </row>
    <row r="343" spans="1:8" x14ac:dyDescent="0.2">
      <c r="A343" s="32"/>
      <c r="B343" s="32"/>
      <c r="C343" s="32"/>
    </row>
    <row r="344" spans="1:8" x14ac:dyDescent="0.2">
      <c r="A344" s="32"/>
      <c r="B344" s="32"/>
      <c r="C344" s="32"/>
    </row>
    <row r="345" spans="1:8" x14ac:dyDescent="0.2">
      <c r="A345" s="32"/>
      <c r="B345" s="32"/>
      <c r="C345" s="32"/>
    </row>
    <row r="346" spans="1:8" x14ac:dyDescent="0.2">
      <c r="A346" s="32"/>
      <c r="B346" s="32"/>
      <c r="C346" s="32"/>
    </row>
    <row r="347" spans="1:8" x14ac:dyDescent="0.2">
      <c r="A347" s="32"/>
      <c r="B347" s="32"/>
      <c r="C347" s="32"/>
    </row>
    <row r="348" spans="1:8" x14ac:dyDescent="0.2">
      <c r="A348" s="32"/>
      <c r="B348" s="32"/>
      <c r="C348" s="32"/>
    </row>
    <row r="349" spans="1:8" x14ac:dyDescent="0.2">
      <c r="A349" s="32"/>
      <c r="B349" s="32"/>
      <c r="C349" s="32"/>
    </row>
    <row r="350" spans="1:8" x14ac:dyDescent="0.2">
      <c r="A350" s="32"/>
      <c r="B350" s="32"/>
      <c r="C350" s="32"/>
    </row>
    <row r="351" spans="1:8" x14ac:dyDescent="0.2">
      <c r="A351" s="32"/>
      <c r="B351" s="32"/>
      <c r="C351" s="32"/>
    </row>
    <row r="352" spans="1:8" x14ac:dyDescent="0.2">
      <c r="A352" s="32"/>
      <c r="B352" s="32"/>
      <c r="C352" s="32"/>
    </row>
    <row r="353" spans="1:3" x14ac:dyDescent="0.2">
      <c r="A353" s="32"/>
      <c r="B353" s="32"/>
      <c r="C353" s="32"/>
    </row>
    <row r="354" spans="1:3" x14ac:dyDescent="0.2">
      <c r="A354" s="32"/>
      <c r="B354" s="32"/>
      <c r="C354" s="32"/>
    </row>
    <row r="355" spans="1:3" x14ac:dyDescent="0.2">
      <c r="A355" s="32"/>
      <c r="B355" s="32"/>
      <c r="C355" s="32"/>
    </row>
    <row r="356" spans="1:3" x14ac:dyDescent="0.2">
      <c r="A356" s="32"/>
      <c r="B356" s="32"/>
      <c r="C356" s="32"/>
    </row>
    <row r="357" spans="1:3" x14ac:dyDescent="0.2">
      <c r="A357" s="32"/>
      <c r="B357" s="32"/>
      <c r="C357" s="32"/>
    </row>
    <row r="358" spans="1:3" x14ac:dyDescent="0.2">
      <c r="A358" s="32"/>
      <c r="B358" s="32"/>
      <c r="C358" s="32"/>
    </row>
    <row r="359" spans="1:3" x14ac:dyDescent="0.2">
      <c r="A359" s="32"/>
      <c r="B359" s="32"/>
      <c r="C359" s="32"/>
    </row>
    <row r="360" spans="1:3" x14ac:dyDescent="0.2">
      <c r="A360" s="32"/>
      <c r="B360" s="32"/>
      <c r="C360" s="32"/>
    </row>
    <row r="361" spans="1:3" x14ac:dyDescent="0.2">
      <c r="A361" s="32"/>
      <c r="B361" s="32"/>
      <c r="C361" s="32"/>
    </row>
    <row r="362" spans="1:3" x14ac:dyDescent="0.2">
      <c r="A362" s="32"/>
      <c r="B362" s="32"/>
      <c r="C362" s="32"/>
    </row>
    <row r="363" spans="1:3" x14ac:dyDescent="0.2">
      <c r="A363" s="32"/>
      <c r="B363" s="32"/>
      <c r="C363" s="32"/>
    </row>
    <row r="364" spans="1:3" x14ac:dyDescent="0.2">
      <c r="A364" s="32"/>
      <c r="B364" s="32"/>
      <c r="C364" s="32"/>
    </row>
    <row r="365" spans="1:3" x14ac:dyDescent="0.2">
      <c r="A365" s="32"/>
      <c r="B365" s="32"/>
      <c r="C365" s="32"/>
    </row>
    <row r="366" spans="1:3" x14ac:dyDescent="0.2">
      <c r="A366" s="32"/>
      <c r="B366" s="32"/>
      <c r="C366" s="32"/>
    </row>
    <row r="367" spans="1:3" x14ac:dyDescent="0.2">
      <c r="A367" s="32"/>
      <c r="B367" s="32"/>
      <c r="C367" s="32"/>
    </row>
  </sheetData>
  <sheetProtection algorithmName="SHA-512" hashValue="bZDNHno7V9mSYSUl188oW9wvACdBiI24Aan/3AXN4v/KLG5yZxXakBGxUCUsRIXUtK8uZIQYiN9HGziD3knOoQ==" saltValue="JFHr0ke8abPXWC7iSqsluA==" spinCount="100000" sheet="1" selectLockedCells="1"/>
  <mergeCells count="3">
    <mergeCell ref="B6:E6"/>
    <mergeCell ref="B4:E4"/>
    <mergeCell ref="B5:E5"/>
  </mergeCells>
  <printOptions horizontalCentered="1"/>
  <pageMargins left="0.7" right="0.7" top="0.75" bottom="0.75" header="0.3" footer="0.3"/>
  <pageSetup scale="98"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'DATA LOOKUP'!$A$32:$A$98</xm:f>
          </x14:formula1>
          <xm:sqref>B4:E4</xm:sqref>
        </x14:dataValidation>
        <x14:dataValidation type="list" allowBlank="1" showInputMessage="1" showErrorMessage="1" xr:uid="{00000000-0002-0000-0200-000001000000}">
          <x14:formula1>
            <xm:f>'DATA LOOKUP'!$C$2:$C$3</xm:f>
          </x14:formula1>
          <xm:sqref>D11:D336</xm:sqref>
        </x14:dataValidation>
        <x14:dataValidation type="list" allowBlank="1" showInputMessage="1" showErrorMessage="1" xr:uid="{00000000-0002-0000-0200-000002000000}">
          <x14:formula1>
            <xm:f>'DATA LOOKUP'!$A$2:$A$6</xm:f>
          </x14:formula1>
          <xm:sqref>A11:A336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9D08E"/>
    <pageSetUpPr fitToPage="1"/>
  </sheetPr>
  <dimension ref="A1:AA26"/>
  <sheetViews>
    <sheetView zoomScale="98" zoomScaleNormal="98" workbookViewId="0">
      <selection activeCell="B31" sqref="B31"/>
    </sheetView>
  </sheetViews>
  <sheetFormatPr baseColWidth="10" defaultColWidth="9.1640625" defaultRowHeight="15" x14ac:dyDescent="0.2"/>
  <cols>
    <col min="1" max="1" width="16.33203125" style="4" customWidth="1"/>
    <col min="2" max="2" width="16.33203125" style="168" customWidth="1"/>
    <col min="3" max="3" width="20.33203125" style="4" customWidth="1"/>
    <col min="4" max="4" width="21.6640625" style="4" customWidth="1"/>
    <col min="5" max="5" width="38.1640625" style="4" customWidth="1"/>
    <col min="6" max="6" width="14.83203125" style="4" customWidth="1"/>
    <col min="7" max="8" width="17.83203125" style="4" customWidth="1"/>
    <col min="9" max="9" width="16.33203125" style="4" customWidth="1"/>
    <col min="10" max="10" width="11.83203125" style="4" customWidth="1"/>
    <col min="11" max="11" width="8.6640625" style="4" customWidth="1"/>
    <col min="12" max="16384" width="9.1640625" style="4"/>
  </cols>
  <sheetData>
    <row r="1" spans="1:27" ht="19" x14ac:dyDescent="0.2">
      <c r="A1" s="58" t="s">
        <v>471</v>
      </c>
      <c r="B1" s="58"/>
      <c r="C1" s="58"/>
      <c r="D1" s="58"/>
      <c r="F1" s="2"/>
      <c r="G1" s="2"/>
      <c r="H1" s="2"/>
      <c r="I1" s="2"/>
      <c r="J1" s="2"/>
    </row>
    <row r="2" spans="1:27" ht="28.5" customHeight="1" x14ac:dyDescent="0.2">
      <c r="A2" s="3"/>
      <c r="B2" s="169"/>
      <c r="C2" s="2"/>
      <c r="D2" s="2"/>
      <c r="F2" s="2"/>
      <c r="G2" s="2"/>
      <c r="H2" s="2"/>
      <c r="I2" s="2"/>
      <c r="J2" s="2"/>
    </row>
    <row r="3" spans="1:27" x14ac:dyDescent="0.2">
      <c r="A3" s="3" t="s">
        <v>5</v>
      </c>
      <c r="B3" s="169"/>
      <c r="D3" s="2"/>
      <c r="F3" s="2"/>
      <c r="G3" s="2"/>
      <c r="H3" s="2"/>
      <c r="I3" s="2"/>
      <c r="J3" s="2"/>
    </row>
    <row r="4" spans="1:27" x14ac:dyDescent="0.2">
      <c r="A4" s="1" t="s">
        <v>6</v>
      </c>
      <c r="B4" s="170"/>
      <c r="C4" s="200"/>
      <c r="D4" s="202"/>
      <c r="E4" s="146" t="s">
        <v>410</v>
      </c>
      <c r="F4" s="36"/>
      <c r="G4" s="36"/>
      <c r="H4" s="36"/>
      <c r="I4" s="2"/>
    </row>
    <row r="5" spans="1:27" x14ac:dyDescent="0.2">
      <c r="A5" s="1" t="s">
        <v>7</v>
      </c>
      <c r="B5" s="170"/>
      <c r="C5" s="203"/>
      <c r="D5" s="204"/>
      <c r="F5" s="2"/>
      <c r="G5" s="2"/>
      <c r="H5" s="2"/>
      <c r="I5" s="2"/>
    </row>
    <row r="6" spans="1:27" x14ac:dyDescent="0.2">
      <c r="A6" s="137" t="s">
        <v>73</v>
      </c>
      <c r="B6" s="137"/>
      <c r="C6" s="205" t="s">
        <v>9</v>
      </c>
      <c r="D6" s="206"/>
      <c r="F6" s="2"/>
      <c r="G6" s="2"/>
      <c r="H6" s="2"/>
      <c r="I6" s="2"/>
    </row>
    <row r="7" spans="1:27" x14ac:dyDescent="0.2">
      <c r="C7" s="2"/>
      <c r="D7" s="2"/>
      <c r="E7" s="2"/>
      <c r="F7" s="2"/>
      <c r="G7" s="2"/>
      <c r="H7" s="2"/>
      <c r="I7" s="2"/>
      <c r="J7" s="2"/>
    </row>
    <row r="8" spans="1:27" x14ac:dyDescent="0.2">
      <c r="A8" s="17" t="s">
        <v>74</v>
      </c>
      <c r="B8" s="17"/>
      <c r="C8" s="140"/>
      <c r="D8" s="140"/>
      <c r="E8" s="2"/>
      <c r="F8" s="2"/>
      <c r="G8" s="2"/>
      <c r="H8" s="2"/>
      <c r="I8" s="2"/>
      <c r="J8" s="2"/>
    </row>
    <row r="9" spans="1:27" x14ac:dyDescent="0.2">
      <c r="C9" s="17"/>
      <c r="D9" s="2"/>
      <c r="E9" s="2"/>
      <c r="H9" s="2"/>
    </row>
    <row r="10" spans="1:27" x14ac:dyDescent="0.2">
      <c r="A10" s="16" t="s">
        <v>14</v>
      </c>
      <c r="B10" s="16" t="s">
        <v>15</v>
      </c>
      <c r="C10" s="16" t="s">
        <v>16</v>
      </c>
      <c r="D10" s="16" t="s">
        <v>53</v>
      </c>
      <c r="E10" s="16" t="s">
        <v>54</v>
      </c>
      <c r="F10" s="16" t="s">
        <v>55</v>
      </c>
      <c r="G10" s="16" t="s">
        <v>56</v>
      </c>
      <c r="H10" s="16" t="s">
        <v>57</v>
      </c>
      <c r="I10" s="16" t="s">
        <v>75</v>
      </c>
      <c r="J10" s="16" t="s">
        <v>454</v>
      </c>
    </row>
    <row r="11" spans="1:27" ht="106.5" customHeight="1" x14ac:dyDescent="0.2">
      <c r="A11" s="35" t="s">
        <v>76</v>
      </c>
      <c r="B11" s="35" t="s">
        <v>453</v>
      </c>
      <c r="C11" s="35" t="s">
        <v>77</v>
      </c>
      <c r="D11" s="35" t="s">
        <v>59</v>
      </c>
      <c r="E11" s="35" t="s">
        <v>78</v>
      </c>
      <c r="F11" s="35" t="s">
        <v>452</v>
      </c>
      <c r="G11" s="35" t="s">
        <v>79</v>
      </c>
      <c r="H11" s="35" t="s">
        <v>80</v>
      </c>
      <c r="I11" s="35" t="s">
        <v>449</v>
      </c>
      <c r="J11" s="35" t="s">
        <v>81</v>
      </c>
    </row>
    <row r="12" spans="1:27" ht="32" x14ac:dyDescent="0.2">
      <c r="A12" s="108" t="s">
        <v>320</v>
      </c>
      <c r="B12" s="171" t="s">
        <v>455</v>
      </c>
      <c r="C12" s="171" t="s">
        <v>456</v>
      </c>
      <c r="D12" s="171" t="s">
        <v>457</v>
      </c>
      <c r="E12" s="108" t="s">
        <v>332</v>
      </c>
      <c r="F12" s="171" t="s">
        <v>458</v>
      </c>
      <c r="G12" s="108" t="s">
        <v>312</v>
      </c>
      <c r="H12" s="171" t="s">
        <v>459</v>
      </c>
      <c r="I12" s="167" t="s">
        <v>312</v>
      </c>
      <c r="J12" s="167" t="s">
        <v>312</v>
      </c>
      <c r="K12" s="145"/>
      <c r="L12" s="145" t="s">
        <v>413</v>
      </c>
      <c r="M12" s="168"/>
      <c r="N12" s="168"/>
      <c r="O12" s="168"/>
      <c r="P12" s="168"/>
      <c r="Q12" s="168"/>
      <c r="R12" s="168"/>
      <c r="S12" s="168"/>
      <c r="T12" s="168"/>
      <c r="U12" s="168"/>
      <c r="V12" s="168"/>
      <c r="W12" s="168"/>
      <c r="X12" s="168"/>
      <c r="Y12" s="168"/>
      <c r="Z12" s="168"/>
      <c r="AA12" s="168"/>
    </row>
    <row r="13" spans="1:27" x14ac:dyDescent="0.2">
      <c r="A13" s="108"/>
      <c r="B13" s="108"/>
      <c r="C13" s="108"/>
      <c r="D13" s="108"/>
      <c r="E13" s="108"/>
      <c r="F13" s="108"/>
      <c r="G13" s="108"/>
      <c r="H13" s="108"/>
      <c r="I13" s="167"/>
      <c r="J13" s="167"/>
      <c r="K13" s="141"/>
      <c r="L13" s="172" t="s">
        <v>460</v>
      </c>
      <c r="M13" s="168"/>
      <c r="N13" s="168"/>
      <c r="O13" s="168"/>
      <c r="P13" s="168"/>
      <c r="Q13" s="168"/>
      <c r="R13" s="168"/>
      <c r="S13" s="168"/>
      <c r="T13" s="168"/>
      <c r="U13" s="168"/>
      <c r="V13" s="168"/>
      <c r="W13" s="168"/>
      <c r="X13" s="168"/>
      <c r="Y13" s="168"/>
      <c r="Z13" s="168"/>
      <c r="AA13" s="168"/>
    </row>
    <row r="14" spans="1:27" x14ac:dyDescent="0.2">
      <c r="A14" s="108"/>
      <c r="B14" s="108"/>
      <c r="C14" s="108"/>
      <c r="D14" s="108"/>
      <c r="E14" s="108"/>
      <c r="F14" s="108"/>
      <c r="G14" s="108"/>
      <c r="H14" s="108"/>
      <c r="I14" s="167"/>
      <c r="J14" s="167"/>
      <c r="K14" s="141"/>
      <c r="L14" s="168"/>
      <c r="M14" s="168"/>
      <c r="N14" s="168"/>
      <c r="O14" s="168"/>
      <c r="P14" s="168"/>
      <c r="Q14" s="168"/>
      <c r="R14" s="168"/>
      <c r="S14" s="168"/>
      <c r="T14" s="168"/>
      <c r="U14" s="168"/>
      <c r="V14" s="168"/>
      <c r="W14" s="168"/>
      <c r="X14" s="168"/>
      <c r="Y14" s="168"/>
      <c r="Z14" s="168"/>
      <c r="AA14" s="168"/>
    </row>
    <row r="15" spans="1:27" x14ac:dyDescent="0.2">
      <c r="A15" s="108"/>
      <c r="B15" s="108"/>
      <c r="C15" s="108"/>
      <c r="D15" s="108"/>
      <c r="E15" s="108"/>
      <c r="F15" s="108"/>
      <c r="G15" s="108"/>
      <c r="H15" s="108"/>
      <c r="I15" s="167"/>
      <c r="J15" s="167"/>
      <c r="K15" s="141"/>
      <c r="L15" s="168" t="s">
        <v>82</v>
      </c>
      <c r="M15" s="168"/>
      <c r="N15" s="168"/>
      <c r="O15" s="168"/>
      <c r="P15" s="168"/>
      <c r="Q15" s="168"/>
      <c r="R15" s="168"/>
      <c r="S15" s="168"/>
      <c r="T15" s="168"/>
      <c r="U15" s="168"/>
      <c r="V15" s="168"/>
      <c r="W15" s="168"/>
      <c r="X15" s="168"/>
      <c r="Y15" s="168"/>
      <c r="Z15" s="168"/>
      <c r="AA15" s="168"/>
    </row>
    <row r="16" spans="1:27" x14ac:dyDescent="0.2">
      <c r="A16" s="108"/>
      <c r="B16" s="108"/>
      <c r="C16" s="108"/>
      <c r="D16" s="108"/>
      <c r="E16" s="108"/>
      <c r="F16" s="108"/>
      <c r="G16" s="108"/>
      <c r="H16" s="108"/>
      <c r="I16" s="167"/>
      <c r="J16" s="167"/>
      <c r="K16" s="141"/>
      <c r="L16" s="168" t="s">
        <v>461</v>
      </c>
      <c r="M16" s="168"/>
      <c r="N16" s="168"/>
      <c r="O16" s="168"/>
      <c r="P16" s="168"/>
      <c r="Q16" s="168"/>
      <c r="R16" s="168"/>
      <c r="S16" s="168"/>
      <c r="T16" s="168"/>
      <c r="U16" s="168"/>
      <c r="V16" s="168"/>
      <c r="W16" s="168"/>
      <c r="X16" s="168"/>
      <c r="Y16" s="168"/>
      <c r="Z16" s="168"/>
      <c r="AA16" s="168"/>
    </row>
    <row r="17" spans="1:27" x14ac:dyDescent="0.2">
      <c r="A17" s="108"/>
      <c r="B17" s="108"/>
      <c r="C17" s="108"/>
      <c r="D17" s="108"/>
      <c r="E17" s="108"/>
      <c r="F17" s="108"/>
      <c r="G17" s="108"/>
      <c r="H17" s="108"/>
      <c r="I17" s="167"/>
      <c r="J17" s="167"/>
      <c r="K17" s="141"/>
      <c r="L17" s="173" t="s">
        <v>462</v>
      </c>
      <c r="M17" s="174"/>
      <c r="N17" s="174"/>
      <c r="O17" s="174"/>
      <c r="P17" s="174"/>
      <c r="Q17" s="174"/>
      <c r="R17" s="174"/>
      <c r="S17" s="174"/>
      <c r="T17" s="168"/>
      <c r="U17" s="168"/>
      <c r="V17" s="168"/>
      <c r="W17" s="168"/>
      <c r="X17" s="168"/>
      <c r="Y17" s="168"/>
      <c r="Z17" s="168"/>
      <c r="AA17" s="168"/>
    </row>
    <row r="18" spans="1:27" x14ac:dyDescent="0.2">
      <c r="A18" s="108"/>
      <c r="B18" s="108"/>
      <c r="C18" s="108"/>
      <c r="D18" s="108"/>
      <c r="E18" s="108"/>
      <c r="F18" s="108"/>
      <c r="G18" s="108"/>
      <c r="H18" s="108"/>
      <c r="I18" s="167"/>
      <c r="J18" s="167"/>
      <c r="K18" s="141"/>
      <c r="L18" s="168" t="s">
        <v>463</v>
      </c>
      <c r="M18" s="168"/>
      <c r="N18" s="168"/>
      <c r="O18" s="168"/>
      <c r="P18" s="168"/>
      <c r="Q18" s="168"/>
      <c r="R18" s="168"/>
      <c r="S18" s="168"/>
      <c r="T18" s="168"/>
      <c r="U18" s="168"/>
      <c r="V18" s="168"/>
      <c r="W18" s="168"/>
      <c r="X18" s="168"/>
      <c r="Y18" s="168"/>
      <c r="Z18" s="168"/>
      <c r="AA18" s="168"/>
    </row>
    <row r="19" spans="1:27" ht="15" customHeight="1" x14ac:dyDescent="0.2">
      <c r="A19" s="108"/>
      <c r="B19" s="108"/>
      <c r="C19" s="108"/>
      <c r="D19" s="108"/>
      <c r="E19" s="108"/>
      <c r="F19" s="108"/>
      <c r="G19" s="108"/>
      <c r="H19" s="108"/>
      <c r="I19" s="167"/>
      <c r="J19" s="167"/>
      <c r="K19" s="141"/>
      <c r="L19" s="168" t="s">
        <v>464</v>
      </c>
      <c r="M19" s="168"/>
      <c r="N19" s="168"/>
      <c r="O19" s="168"/>
      <c r="P19" s="168"/>
      <c r="Q19" s="168"/>
      <c r="R19" s="168"/>
      <c r="S19" s="168"/>
      <c r="T19" s="168"/>
      <c r="U19" s="168"/>
      <c r="V19" s="168"/>
      <c r="W19" s="168"/>
      <c r="X19" s="168"/>
      <c r="Y19" s="168"/>
      <c r="Z19" s="168"/>
      <c r="AA19" s="168"/>
    </row>
    <row r="20" spans="1:27" x14ac:dyDescent="0.2">
      <c r="A20" s="108"/>
      <c r="B20" s="108"/>
      <c r="C20" s="108"/>
      <c r="D20" s="108"/>
      <c r="E20" s="108"/>
      <c r="F20" s="108"/>
      <c r="G20" s="108"/>
      <c r="H20" s="108"/>
      <c r="I20" s="167"/>
      <c r="J20" s="167"/>
      <c r="K20" s="141"/>
      <c r="L20" s="168" t="s">
        <v>465</v>
      </c>
      <c r="M20" s="168"/>
      <c r="N20" s="168"/>
      <c r="O20" s="168"/>
      <c r="P20" s="168"/>
      <c r="Q20" s="168"/>
      <c r="R20" s="168"/>
      <c r="S20" s="168"/>
      <c r="T20" s="168"/>
      <c r="U20" s="168"/>
      <c r="V20" s="168"/>
      <c r="W20" s="168"/>
      <c r="X20" s="168"/>
      <c r="Y20" s="168"/>
      <c r="Z20" s="168"/>
      <c r="AA20" s="168"/>
    </row>
    <row r="21" spans="1:27" x14ac:dyDescent="0.2">
      <c r="A21" s="108"/>
      <c r="B21" s="108"/>
      <c r="C21" s="108"/>
      <c r="D21" s="108"/>
      <c r="E21" s="108"/>
      <c r="F21" s="108"/>
      <c r="G21" s="108"/>
      <c r="H21" s="108"/>
      <c r="I21" s="167"/>
      <c r="J21" s="167"/>
      <c r="K21" s="141"/>
      <c r="L21" s="175" t="s">
        <v>466</v>
      </c>
      <c r="M21" s="175"/>
      <c r="N21" s="175"/>
      <c r="O21" s="175"/>
      <c r="P21" s="175"/>
      <c r="Q21" s="175"/>
      <c r="R21" s="175"/>
      <c r="S21" s="175"/>
      <c r="T21" s="175"/>
      <c r="U21" s="175"/>
      <c r="V21" s="168"/>
      <c r="W21" s="168"/>
      <c r="X21" s="168"/>
      <c r="Y21" s="168"/>
      <c r="Z21" s="168"/>
      <c r="AA21" s="168"/>
    </row>
    <row r="22" spans="1:27" x14ac:dyDescent="0.2">
      <c r="A22" s="108"/>
      <c r="B22" s="108"/>
      <c r="C22" s="108"/>
      <c r="D22" s="108"/>
      <c r="E22" s="108"/>
      <c r="F22" s="108"/>
      <c r="G22" s="108"/>
      <c r="H22" s="108"/>
      <c r="I22" s="167"/>
      <c r="J22" s="167"/>
      <c r="K22" s="141"/>
      <c r="L22" s="168" t="s">
        <v>467</v>
      </c>
      <c r="M22" s="168"/>
      <c r="N22" s="168"/>
      <c r="O22" s="168"/>
      <c r="P22" s="168"/>
      <c r="Q22" s="168"/>
      <c r="R22" s="168"/>
      <c r="S22" s="168"/>
      <c r="T22" s="168"/>
      <c r="U22" s="168"/>
      <c r="V22" s="175"/>
      <c r="W22" s="175"/>
      <c r="X22" s="168"/>
      <c r="Y22" s="168"/>
      <c r="Z22" s="168"/>
      <c r="AA22" s="168"/>
    </row>
    <row r="23" spans="1:27" x14ac:dyDescent="0.2">
      <c r="L23" s="168" t="s">
        <v>468</v>
      </c>
      <c r="M23" s="168"/>
      <c r="N23" s="168"/>
      <c r="O23" s="168"/>
      <c r="P23" s="168"/>
      <c r="Q23" s="168"/>
      <c r="R23" s="168"/>
      <c r="S23" s="168"/>
      <c r="T23" s="168"/>
      <c r="U23" s="168"/>
      <c r="V23" s="168"/>
      <c r="W23" s="168"/>
      <c r="X23" s="168"/>
      <c r="Y23" s="168"/>
      <c r="Z23" s="168"/>
      <c r="AA23" s="168"/>
    </row>
    <row r="24" spans="1:27" x14ac:dyDescent="0.2">
      <c r="L24" s="168" t="s">
        <v>469</v>
      </c>
      <c r="M24" s="168"/>
      <c r="N24" s="168"/>
      <c r="O24" s="168"/>
      <c r="P24" s="168"/>
      <c r="Q24" s="168"/>
      <c r="R24" s="168"/>
      <c r="S24" s="168"/>
      <c r="T24" s="168"/>
      <c r="U24" s="168"/>
      <c r="V24" s="168"/>
      <c r="W24" s="168"/>
      <c r="X24" s="168"/>
      <c r="Y24" s="168"/>
      <c r="Z24" s="168"/>
      <c r="AA24" s="168"/>
    </row>
    <row r="25" spans="1:27" x14ac:dyDescent="0.2">
      <c r="L25" s="168" t="s">
        <v>470</v>
      </c>
      <c r="M25" s="168"/>
      <c r="N25" s="168"/>
      <c r="O25" s="168"/>
      <c r="P25" s="168"/>
      <c r="Q25" s="168"/>
      <c r="R25" s="168"/>
      <c r="S25" s="168"/>
      <c r="T25" s="168"/>
      <c r="U25" s="168"/>
      <c r="V25" s="168"/>
      <c r="W25" s="168"/>
      <c r="X25" s="168"/>
      <c r="Y25" s="168"/>
      <c r="Z25" s="168"/>
      <c r="AA25" s="168"/>
    </row>
    <row r="26" spans="1:27" x14ac:dyDescent="0.2">
      <c r="L26" s="168"/>
      <c r="M26" s="168"/>
      <c r="N26" s="168"/>
      <c r="O26" s="168"/>
      <c r="P26" s="168"/>
      <c r="Q26" s="168"/>
      <c r="R26" s="168"/>
      <c r="S26" s="168"/>
      <c r="T26" s="168"/>
      <c r="U26" s="168"/>
      <c r="V26" s="168"/>
      <c r="W26" s="168"/>
      <c r="X26" s="168"/>
      <c r="Y26" s="168"/>
      <c r="Z26" s="168"/>
      <c r="AA26" s="168"/>
    </row>
  </sheetData>
  <sheetProtection selectLockedCells="1"/>
  <mergeCells count="3">
    <mergeCell ref="C4:D4"/>
    <mergeCell ref="C5:D5"/>
    <mergeCell ref="C6:D6"/>
  </mergeCells>
  <dataValidations count="1">
    <dataValidation allowBlank="1" showInputMessage="1" showErrorMessage="1" sqref="C12" xr:uid="{00000000-0002-0000-0300-000000000000}"/>
  </dataValidations>
  <hyperlinks>
    <hyperlink ref="L17" r:id="rId1" xr:uid="{00000000-0004-0000-0300-000000000000}"/>
  </hyperlinks>
  <printOptions horizontalCentered="1"/>
  <pageMargins left="0.25" right="0.25" top="0.75" bottom="0.75" header="0.3" footer="0.3"/>
  <pageSetup scale="65" fitToHeight="0" orientation="landscape"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'DATA LOOKUP'!$A$32:$A$98</xm:f>
          </x14:formula1>
          <xm:sqref>C4</xm:sqref>
        </x14:dataValidation>
        <x14:dataValidation type="list" allowBlank="1" showInputMessage="1" showErrorMessage="1" xr:uid="{00000000-0002-0000-0300-000002000000}">
          <x14:formula1>
            <xm:f>'DATA LOOKUP'!$C$2:$C$3</xm:f>
          </x14:formula1>
          <xm:sqref>G12:G22 I12:J22</xm:sqref>
        </x14:dataValidation>
        <x14:dataValidation type="list" allowBlank="1" showInputMessage="1" showErrorMessage="1" xr:uid="{00000000-0002-0000-0300-000003000000}">
          <x14:formula1>
            <xm:f>'DATA LOOKUP'!$A$13:$A$29</xm:f>
          </x14:formula1>
          <xm:sqref>E12:E22</xm:sqref>
        </x14:dataValidation>
        <x14:dataValidation type="list" allowBlank="1" showInputMessage="1" showErrorMessage="1" xr:uid="{00000000-0002-0000-0300-000004000000}">
          <x14:formula1>
            <xm:f>'DATA LOOKUP'!$E$11:$E$12</xm:f>
          </x14:formula1>
          <xm:sqref>A12:A22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K28"/>
  <sheetViews>
    <sheetView zoomScaleNormal="100" workbookViewId="0">
      <selection activeCell="B4" sqref="B4:C4"/>
    </sheetView>
  </sheetViews>
  <sheetFormatPr baseColWidth="10" defaultColWidth="8.83203125" defaultRowHeight="15" x14ac:dyDescent="0.2"/>
  <cols>
    <col min="1" max="1" width="27.83203125" customWidth="1"/>
    <col min="2" max="2" width="33.1640625" customWidth="1"/>
    <col min="3" max="3" width="30.33203125" customWidth="1"/>
    <col min="4" max="4" width="30.5" customWidth="1"/>
    <col min="5" max="5" width="10.1640625" customWidth="1"/>
    <col min="6" max="6" width="62.33203125" customWidth="1"/>
  </cols>
  <sheetData>
    <row r="1" spans="1:11" ht="19" x14ac:dyDescent="0.2">
      <c r="A1" s="58" t="s">
        <v>83</v>
      </c>
      <c r="B1" s="2"/>
      <c r="C1" s="2"/>
      <c r="E1" s="2"/>
      <c r="F1" s="2"/>
    </row>
    <row r="2" spans="1:11" ht="21.75" customHeight="1" x14ac:dyDescent="0.2">
      <c r="A2" s="183" t="s">
        <v>84</v>
      </c>
      <c r="B2" s="184"/>
      <c r="C2" s="2"/>
      <c r="E2" s="2"/>
      <c r="F2" s="2"/>
    </row>
    <row r="3" spans="1:11" x14ac:dyDescent="0.2">
      <c r="A3" s="207" t="s">
        <v>5</v>
      </c>
      <c r="B3" s="208"/>
      <c r="C3" s="208"/>
      <c r="E3" s="2"/>
      <c r="F3" s="20"/>
    </row>
    <row r="4" spans="1:11" x14ac:dyDescent="0.2">
      <c r="A4" s="37" t="s">
        <v>6</v>
      </c>
      <c r="B4" s="200"/>
      <c r="C4" s="202"/>
      <c r="D4" s="149" t="s">
        <v>51</v>
      </c>
      <c r="F4" s="27"/>
      <c r="G4" s="28"/>
      <c r="H4" s="28"/>
      <c r="I4" s="28"/>
      <c r="J4" s="28"/>
    </row>
    <row r="5" spans="1:11" x14ac:dyDescent="0.2">
      <c r="A5" s="37" t="s">
        <v>7</v>
      </c>
      <c r="B5" s="203"/>
      <c r="C5" s="204"/>
      <c r="D5" s="2"/>
      <c r="E5" s="2"/>
      <c r="F5" s="2"/>
    </row>
    <row r="6" spans="1:11" x14ac:dyDescent="0.2">
      <c r="A6" s="37" t="s">
        <v>8</v>
      </c>
      <c r="B6" s="205" t="s">
        <v>9</v>
      </c>
      <c r="C6" s="206"/>
      <c r="D6" s="2"/>
      <c r="E6" s="2"/>
      <c r="F6" s="2"/>
    </row>
    <row r="7" spans="1:11" x14ac:dyDescent="0.2">
      <c r="A7" s="17" t="s">
        <v>85</v>
      </c>
      <c r="B7" s="2"/>
      <c r="C7" s="2"/>
      <c r="D7" s="2"/>
      <c r="E7" s="2"/>
      <c r="F7" s="2"/>
    </row>
    <row r="8" spans="1:11" x14ac:dyDescent="0.2">
      <c r="A8" s="2"/>
      <c r="B8" s="2"/>
      <c r="C8" s="2"/>
      <c r="D8" s="2"/>
      <c r="E8" s="2"/>
    </row>
    <row r="9" spans="1:11" ht="46.5" customHeight="1" x14ac:dyDescent="0.2">
      <c r="A9" s="39"/>
      <c r="B9" s="26" t="s">
        <v>86</v>
      </c>
      <c r="C9" s="26" t="s">
        <v>87</v>
      </c>
      <c r="D9" s="26" t="s">
        <v>88</v>
      </c>
      <c r="F9" s="42" t="s">
        <v>89</v>
      </c>
      <c r="G9" s="3"/>
      <c r="H9" s="3"/>
      <c r="I9" s="3"/>
      <c r="J9" s="3"/>
      <c r="K9" s="3"/>
    </row>
    <row r="10" spans="1:11" x14ac:dyDescent="0.2">
      <c r="A10" s="40" t="s">
        <v>90</v>
      </c>
      <c r="B10" s="23" t="s">
        <v>91</v>
      </c>
      <c r="C10" s="23" t="s">
        <v>91</v>
      </c>
      <c r="D10" s="23"/>
      <c r="F10" s="3"/>
      <c r="G10" s="3"/>
      <c r="H10" s="3"/>
      <c r="I10" s="3"/>
      <c r="J10" s="3"/>
      <c r="K10" s="3"/>
    </row>
    <row r="11" spans="1:11" x14ac:dyDescent="0.2">
      <c r="A11" s="53" t="s">
        <v>92</v>
      </c>
      <c r="B11" s="64"/>
      <c r="C11" s="64"/>
      <c r="D11" s="65">
        <f>IFERROR((C11+B11),"n/a")</f>
        <v>0</v>
      </c>
      <c r="F11" s="3"/>
      <c r="G11" s="3"/>
      <c r="H11" s="3"/>
      <c r="I11" s="3"/>
      <c r="J11" s="3"/>
      <c r="K11" s="3"/>
    </row>
    <row r="12" spans="1:11" x14ac:dyDescent="0.2">
      <c r="A12" s="53" t="s">
        <v>93</v>
      </c>
      <c r="B12" s="64"/>
      <c r="C12" s="64"/>
      <c r="D12" s="65">
        <f t="shared" ref="D12:D15" si="0">IFERROR((C12+B12),"n/a")</f>
        <v>0</v>
      </c>
      <c r="F12" s="3"/>
      <c r="G12" s="3"/>
      <c r="H12" s="3"/>
      <c r="I12" s="3"/>
      <c r="J12" s="3"/>
      <c r="K12" s="3"/>
    </row>
    <row r="13" spans="1:11" x14ac:dyDescent="0.2">
      <c r="A13" s="53" t="s">
        <v>94</v>
      </c>
      <c r="B13" s="64"/>
      <c r="C13" s="64"/>
      <c r="D13" s="65">
        <f t="shared" si="0"/>
        <v>0</v>
      </c>
      <c r="F13" s="3"/>
      <c r="G13" s="3"/>
      <c r="H13" s="3"/>
      <c r="I13" s="3"/>
      <c r="J13" s="3"/>
      <c r="K13" s="3"/>
    </row>
    <row r="14" spans="1:11" x14ac:dyDescent="0.2">
      <c r="A14" s="53" t="s">
        <v>95</v>
      </c>
      <c r="B14" s="64"/>
      <c r="C14" s="64"/>
      <c r="D14" s="65">
        <f>IFERROR((C14+B14),"n/a")</f>
        <v>0</v>
      </c>
    </row>
    <row r="15" spans="1:11" x14ac:dyDescent="0.2">
      <c r="A15" s="53" t="s">
        <v>96</v>
      </c>
      <c r="B15" s="64"/>
      <c r="C15" s="64"/>
      <c r="D15" s="65">
        <f t="shared" si="0"/>
        <v>0</v>
      </c>
    </row>
    <row r="16" spans="1:11" x14ac:dyDescent="0.2">
      <c r="A16" s="100" t="s">
        <v>97</v>
      </c>
      <c r="B16" s="101">
        <f>SUM(B11:B15)</f>
        <v>0</v>
      </c>
      <c r="C16" s="101">
        <f>SUM(C11:C15)</f>
        <v>0</v>
      </c>
      <c r="D16" s="101">
        <f>SUM(D11:D15)</f>
        <v>0</v>
      </c>
    </row>
    <row r="17" spans="1:6" x14ac:dyDescent="0.2">
      <c r="A17" s="40" t="s">
        <v>98</v>
      </c>
      <c r="B17" s="41"/>
      <c r="C17" s="18"/>
      <c r="D17" s="19"/>
      <c r="E17" s="25"/>
    </row>
    <row r="18" spans="1:6" x14ac:dyDescent="0.2">
      <c r="A18" s="53" t="s">
        <v>99</v>
      </c>
      <c r="B18" s="64"/>
      <c r="C18" s="64"/>
      <c r="D18" s="65">
        <f t="shared" ref="D18" si="1">IFERROR((C18+B18),"n/a")</f>
        <v>0</v>
      </c>
      <c r="E18" s="25"/>
    </row>
    <row r="19" spans="1:6" x14ac:dyDescent="0.2">
      <c r="A19" s="53" t="s">
        <v>100</v>
      </c>
      <c r="B19" s="64"/>
      <c r="C19" s="64"/>
      <c r="D19" s="65">
        <f>IFERROR((C19+B19),"n/a")</f>
        <v>0</v>
      </c>
    </row>
    <row r="20" spans="1:6" x14ac:dyDescent="0.2">
      <c r="A20" s="53" t="s">
        <v>101</v>
      </c>
      <c r="B20" s="64"/>
      <c r="C20" s="64"/>
      <c r="D20" s="65">
        <f>IFERROR((C20+B20),"n/a")</f>
        <v>0</v>
      </c>
    </row>
    <row r="21" spans="1:6" x14ac:dyDescent="0.2">
      <c r="A21" s="100" t="s">
        <v>102</v>
      </c>
      <c r="B21" s="101">
        <f>SUM(B17:B20)</f>
        <v>0</v>
      </c>
      <c r="C21" s="101">
        <f>SUM(C17:C20)</f>
        <v>0</v>
      </c>
      <c r="D21" s="101">
        <f>SUM(D17:D20)</f>
        <v>0</v>
      </c>
    </row>
    <row r="22" spans="1:6" x14ac:dyDescent="0.2">
      <c r="A22" s="40" t="s">
        <v>103</v>
      </c>
      <c r="B22" s="41"/>
      <c r="C22" s="18"/>
      <c r="D22" s="19"/>
      <c r="F22" s="25"/>
    </row>
    <row r="23" spans="1:6" x14ac:dyDescent="0.2">
      <c r="A23" s="53" t="s">
        <v>104</v>
      </c>
      <c r="B23" s="64"/>
      <c r="C23" s="64"/>
      <c r="D23" s="99">
        <f>IFERROR((C23+B23),"N/A")</f>
        <v>0</v>
      </c>
    </row>
    <row r="24" spans="1:6" x14ac:dyDescent="0.2">
      <c r="A24" s="53" t="s">
        <v>105</v>
      </c>
      <c r="B24" s="64"/>
      <c r="C24" s="64"/>
      <c r="D24" s="99">
        <f>IFERROR((C24+B24),"n/a")</f>
        <v>0</v>
      </c>
    </row>
    <row r="25" spans="1:6" x14ac:dyDescent="0.2">
      <c r="A25" s="53" t="s">
        <v>106</v>
      </c>
      <c r="B25" s="64"/>
      <c r="C25" s="64"/>
      <c r="D25" s="99">
        <f>IFERROR((C25+B25),"n/a")</f>
        <v>0</v>
      </c>
      <c r="F25" s="25"/>
    </row>
    <row r="26" spans="1:6" x14ac:dyDescent="0.2">
      <c r="A26" s="53" t="s">
        <v>107</v>
      </c>
      <c r="B26" s="64"/>
      <c r="C26" s="64"/>
      <c r="D26" s="99">
        <f>IFERROR((C26+B26),"n/a")</f>
        <v>0</v>
      </c>
      <c r="F26" s="25"/>
    </row>
    <row r="27" spans="1:6" x14ac:dyDescent="0.2">
      <c r="A27" s="53" t="s">
        <v>108</v>
      </c>
      <c r="B27" s="64"/>
      <c r="C27" s="64"/>
      <c r="D27" s="99">
        <f>IFERROR((C27+B27),"n/a")</f>
        <v>0</v>
      </c>
    </row>
    <row r="28" spans="1:6" x14ac:dyDescent="0.2">
      <c r="A28" s="100" t="s">
        <v>102</v>
      </c>
      <c r="B28" s="101">
        <f>SUM(B23:B27)</f>
        <v>0</v>
      </c>
      <c r="C28" s="101">
        <f>SUM(C23:C27)</f>
        <v>0</v>
      </c>
      <c r="D28" s="101">
        <f>SUM(D23:D27)</f>
        <v>0</v>
      </c>
    </row>
  </sheetData>
  <sheetProtection algorithmName="SHA-512" hashValue="PeplZo4cnRiegouf+G+snt6Ju8g7hI5uPTcwsA0s1Sdtim7d994TzCb4Eib7j8QcknM4r7flffRO5zWZykEZKw==" saltValue="pPfPURyekfPiast7YLR1QQ==" spinCount="100000" sheet="1" selectLockedCells="1"/>
  <mergeCells count="5">
    <mergeCell ref="B6:C6"/>
    <mergeCell ref="B4:C4"/>
    <mergeCell ref="B5:C5"/>
    <mergeCell ref="A3:C3"/>
    <mergeCell ref="A2:B2"/>
  </mergeCells>
  <printOptions horizontalCentered="1"/>
  <pageMargins left="0.7" right="0.7" top="0.75" bottom="0.75" header="0.3" footer="0.3"/>
  <pageSetup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'DATA LOOKUP'!$A$32:$A$98</xm:f>
          </x14:formula1>
          <xm:sqref>B4:C4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9D08E"/>
  </sheetPr>
  <dimension ref="A1:J22"/>
  <sheetViews>
    <sheetView zoomScaleNormal="100" workbookViewId="0">
      <selection activeCell="A11" sqref="A11"/>
    </sheetView>
  </sheetViews>
  <sheetFormatPr baseColWidth="10" defaultColWidth="8.83203125" defaultRowHeight="15" x14ac:dyDescent="0.2"/>
  <cols>
    <col min="1" max="1" width="33.5" customWidth="1"/>
    <col min="2" max="2" width="63.33203125" customWidth="1"/>
    <col min="3" max="3" width="19.5" customWidth="1"/>
    <col min="4" max="4" width="12.83203125" customWidth="1"/>
    <col min="10" max="10" width="50" customWidth="1"/>
  </cols>
  <sheetData>
    <row r="1" spans="1:10" ht="19" x14ac:dyDescent="0.25">
      <c r="A1" s="152" t="s">
        <v>109</v>
      </c>
      <c r="B1" s="153"/>
    </row>
    <row r="2" spans="1:10" x14ac:dyDescent="0.2">
      <c r="G2" s="25"/>
    </row>
    <row r="3" spans="1:10" x14ac:dyDescent="0.2">
      <c r="A3" s="3" t="s">
        <v>5</v>
      </c>
      <c r="B3" s="4"/>
      <c r="C3" s="2"/>
      <c r="E3" s="38"/>
    </row>
    <row r="4" spans="1:10" x14ac:dyDescent="0.2">
      <c r="A4" s="37" t="s">
        <v>6</v>
      </c>
      <c r="B4" s="54"/>
      <c r="C4" s="212" t="s">
        <v>51</v>
      </c>
      <c r="D4" s="213"/>
      <c r="E4" s="209"/>
      <c r="F4" s="209"/>
      <c r="G4" s="209"/>
      <c r="H4" s="209"/>
      <c r="I4" s="209"/>
      <c r="J4" s="209"/>
    </row>
    <row r="5" spans="1:10" x14ac:dyDescent="0.2">
      <c r="A5" s="37" t="s">
        <v>7</v>
      </c>
      <c r="B5" s="54"/>
      <c r="E5" s="21"/>
      <c r="F5" s="21"/>
      <c r="G5" s="21"/>
      <c r="H5" s="21"/>
      <c r="I5" s="21"/>
      <c r="J5" s="21"/>
    </row>
    <row r="6" spans="1:10" x14ac:dyDescent="0.2">
      <c r="A6" s="137" t="s">
        <v>8</v>
      </c>
      <c r="B6" s="166" t="s">
        <v>9</v>
      </c>
      <c r="E6" s="21"/>
      <c r="F6" s="21"/>
      <c r="G6" s="21"/>
      <c r="H6" s="21"/>
      <c r="I6" s="21"/>
      <c r="J6" s="21"/>
    </row>
    <row r="7" spans="1:10" x14ac:dyDescent="0.2">
      <c r="E7" s="21"/>
      <c r="F7" s="21"/>
      <c r="G7" s="21"/>
      <c r="H7" s="21"/>
      <c r="I7" s="21"/>
      <c r="J7" s="21"/>
    </row>
    <row r="8" spans="1:10" ht="44.5" customHeight="1" x14ac:dyDescent="0.2">
      <c r="A8" s="115" t="s">
        <v>112</v>
      </c>
      <c r="E8" s="210"/>
      <c r="F8" s="209"/>
      <c r="G8" s="209"/>
      <c r="H8" s="209"/>
      <c r="I8" s="209"/>
      <c r="J8" s="209"/>
    </row>
    <row r="9" spans="1:10" x14ac:dyDescent="0.2">
      <c r="A9" s="29" t="s">
        <v>14</v>
      </c>
      <c r="B9" s="29" t="s">
        <v>15</v>
      </c>
      <c r="C9" s="29" t="s">
        <v>16</v>
      </c>
    </row>
    <row r="10" spans="1:10" ht="58.25" customHeight="1" x14ac:dyDescent="0.2">
      <c r="A10" s="22" t="s">
        <v>113</v>
      </c>
      <c r="B10" s="23" t="s">
        <v>114</v>
      </c>
      <c r="C10" s="23" t="s">
        <v>115</v>
      </c>
    </row>
    <row r="11" spans="1:10" x14ac:dyDescent="0.2">
      <c r="A11" s="55"/>
      <c r="B11" s="55"/>
      <c r="C11" s="56"/>
      <c r="E11" s="150" t="s">
        <v>110</v>
      </c>
      <c r="F11" s="150"/>
      <c r="G11" s="151"/>
      <c r="H11" s="151"/>
      <c r="I11" s="151"/>
      <c r="J11" s="151"/>
    </row>
    <row r="12" spans="1:10" x14ac:dyDescent="0.2">
      <c r="A12" s="55"/>
      <c r="B12" s="55"/>
      <c r="C12" s="56"/>
      <c r="E12" s="211" t="s">
        <v>111</v>
      </c>
      <c r="F12" s="211"/>
      <c r="G12" s="211"/>
      <c r="H12" s="211"/>
      <c r="I12" s="211"/>
      <c r="J12" s="211"/>
    </row>
    <row r="13" spans="1:10" x14ac:dyDescent="0.2">
      <c r="A13" s="55"/>
      <c r="B13" s="55"/>
      <c r="C13" s="56"/>
      <c r="E13" s="151" t="s">
        <v>414</v>
      </c>
      <c r="F13" s="151"/>
      <c r="G13" s="151"/>
      <c r="H13" s="151"/>
      <c r="I13" s="151"/>
      <c r="J13" s="151"/>
    </row>
    <row r="14" spans="1:10" ht="20" customHeight="1" x14ac:dyDescent="0.2">
      <c r="A14" s="55"/>
      <c r="B14" s="55"/>
      <c r="C14" s="56"/>
      <c r="E14" s="214" t="s">
        <v>447</v>
      </c>
      <c r="F14" s="214"/>
      <c r="G14" s="214"/>
      <c r="H14" s="214"/>
      <c r="I14" s="214"/>
      <c r="J14" s="214"/>
    </row>
    <row r="15" spans="1:10" x14ac:dyDescent="0.2">
      <c r="A15" s="55"/>
      <c r="B15" s="55"/>
      <c r="C15" s="56"/>
      <c r="E15" s="214"/>
      <c r="F15" s="214"/>
      <c r="G15" s="214"/>
      <c r="H15" s="214"/>
      <c r="I15" s="214"/>
      <c r="J15" s="214"/>
    </row>
    <row r="16" spans="1:10" x14ac:dyDescent="0.2">
      <c r="A16" s="55"/>
      <c r="B16" s="55"/>
      <c r="C16" s="56"/>
      <c r="E16" s="214"/>
      <c r="F16" s="214"/>
      <c r="G16" s="214"/>
      <c r="H16" s="214"/>
      <c r="I16" s="214"/>
      <c r="J16" s="214"/>
    </row>
    <row r="17" spans="1:3" x14ac:dyDescent="0.2">
      <c r="A17" s="55"/>
      <c r="B17" s="55"/>
      <c r="C17" s="56"/>
    </row>
    <row r="18" spans="1:3" x14ac:dyDescent="0.2">
      <c r="A18" s="55"/>
      <c r="B18" s="55"/>
      <c r="C18" s="56"/>
    </row>
    <row r="19" spans="1:3" x14ac:dyDescent="0.2">
      <c r="A19" s="55"/>
      <c r="B19" s="55"/>
      <c r="C19" s="56"/>
    </row>
    <row r="20" spans="1:3" x14ac:dyDescent="0.2">
      <c r="A20" s="55"/>
      <c r="B20" s="55"/>
      <c r="C20" s="56"/>
    </row>
    <row r="21" spans="1:3" x14ac:dyDescent="0.2">
      <c r="A21" s="55"/>
      <c r="B21" s="55"/>
      <c r="C21" s="56"/>
    </row>
    <row r="22" spans="1:3" x14ac:dyDescent="0.2">
      <c r="A22" s="55"/>
      <c r="B22" s="55"/>
      <c r="C22" s="55"/>
    </row>
  </sheetData>
  <sheetProtection algorithmName="SHA-512" hashValue="kyNNfRD8OmbWOyTIbxz6bWqOYRUofAZIieXf8ebNIIK/wWBUqXvhlY8PuIHW3dmctHnZCHXyca9nYhf+yVXEOQ==" saltValue="IJtMxyC/9i8kZ9DqTQKX5w==" spinCount="100000" sheet="1" selectLockedCells="1"/>
  <mergeCells count="5">
    <mergeCell ref="E4:J4"/>
    <mergeCell ref="E8:J8"/>
    <mergeCell ref="E12:J12"/>
    <mergeCell ref="C4:D4"/>
    <mergeCell ref="E14:J16"/>
  </mergeCells>
  <pageMargins left="0.7" right="0.7" top="0.75" bottom="0.75" header="0.3" footer="0.3"/>
  <pageSetup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'DATA LOOKUP'!$A$32:$A$98</xm:f>
          </x14:formula1>
          <xm:sqref>B4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2EFDA"/>
    <pageSetUpPr fitToPage="1"/>
  </sheetPr>
  <dimension ref="A1:Q6"/>
  <sheetViews>
    <sheetView showGridLines="0" zoomScaleNormal="100" workbookViewId="0">
      <selection activeCell="V3" sqref="V3"/>
    </sheetView>
  </sheetViews>
  <sheetFormatPr baseColWidth="10" defaultColWidth="9.1640625" defaultRowHeight="15" x14ac:dyDescent="0.2"/>
  <cols>
    <col min="4" max="4" width="7.6640625" customWidth="1"/>
    <col min="5" max="5" width="4" customWidth="1"/>
    <col min="7" max="7" width="3.5" customWidth="1"/>
    <col min="9" max="9" width="4.1640625" customWidth="1"/>
    <col min="11" max="11" width="3.5" customWidth="1"/>
    <col min="13" max="13" width="0.6640625" customWidth="1"/>
    <col min="14" max="14" width="2.1640625" customWidth="1"/>
  </cols>
  <sheetData>
    <row r="1" spans="1:17" ht="57.75" customHeight="1" x14ac:dyDescent="0.2">
      <c r="A1" s="215" t="s">
        <v>116</v>
      </c>
      <c r="B1" s="215"/>
      <c r="C1" s="215"/>
      <c r="D1" s="215"/>
      <c r="E1" s="215"/>
      <c r="F1" s="215"/>
      <c r="G1" s="215"/>
      <c r="H1" s="215"/>
      <c r="I1" s="215"/>
      <c r="J1" s="215"/>
      <c r="K1" s="215"/>
      <c r="L1" s="215"/>
      <c r="M1" s="215"/>
      <c r="N1" s="215"/>
      <c r="O1" s="215"/>
      <c r="P1" s="215"/>
      <c r="Q1" s="215"/>
    </row>
    <row r="2" spans="1:17" ht="128.25" customHeight="1" x14ac:dyDescent="0.2">
      <c r="A2" s="216" t="s">
        <v>451</v>
      </c>
      <c r="B2" s="216"/>
      <c r="C2" s="216"/>
      <c r="D2" s="216"/>
      <c r="E2" s="216"/>
      <c r="F2" s="216"/>
      <c r="G2" s="216"/>
      <c r="H2" s="216"/>
      <c r="I2" s="216"/>
      <c r="J2" s="216"/>
      <c r="K2" s="216"/>
      <c r="L2" s="216"/>
      <c r="M2" s="216"/>
      <c r="N2" s="216"/>
      <c r="O2" s="216"/>
      <c r="P2" s="216"/>
      <c r="Q2" s="216"/>
    </row>
    <row r="3" spans="1:17" ht="376.5" customHeight="1" x14ac:dyDescent="0.2">
      <c r="A3" s="216"/>
      <c r="B3" s="216"/>
      <c r="C3" s="216"/>
      <c r="D3" s="216"/>
      <c r="E3" s="216"/>
      <c r="F3" s="216"/>
      <c r="G3" s="216"/>
      <c r="H3" s="216"/>
      <c r="I3" s="216"/>
      <c r="J3" s="216"/>
      <c r="K3" s="216"/>
      <c r="L3" s="216"/>
      <c r="M3" s="216"/>
      <c r="N3" s="216"/>
      <c r="O3" s="216"/>
      <c r="P3" s="216"/>
      <c r="Q3" s="216"/>
    </row>
    <row r="4" spans="1:17" ht="146.25" customHeight="1" x14ac:dyDescent="0.2">
      <c r="A4" s="216" t="s">
        <v>415</v>
      </c>
      <c r="B4" s="216"/>
      <c r="C4" s="216"/>
      <c r="D4" s="216"/>
      <c r="E4" s="216"/>
      <c r="F4" s="216"/>
      <c r="G4" s="216"/>
      <c r="H4" s="216"/>
      <c r="I4" s="216"/>
      <c r="J4" s="216"/>
      <c r="K4" s="216"/>
      <c r="L4" s="216"/>
      <c r="M4" s="216"/>
      <c r="N4" s="216"/>
      <c r="O4" s="216"/>
      <c r="P4" s="216"/>
      <c r="Q4" s="216"/>
    </row>
    <row r="5" spans="1:17" ht="63.75" customHeight="1" x14ac:dyDescent="0.2">
      <c r="A5" s="216" t="s">
        <v>117</v>
      </c>
      <c r="B5" s="216"/>
      <c r="C5" s="216"/>
      <c r="D5" s="216"/>
      <c r="E5" s="216"/>
      <c r="F5" s="216"/>
      <c r="G5" s="216"/>
      <c r="H5" s="216"/>
      <c r="I5" s="216"/>
      <c r="J5" s="216"/>
      <c r="K5" s="216"/>
      <c r="L5" s="216"/>
      <c r="M5" s="216"/>
      <c r="N5" s="216"/>
      <c r="O5" s="216"/>
      <c r="P5" s="216"/>
      <c r="Q5" s="216"/>
    </row>
    <row r="6" spans="1:17" x14ac:dyDescent="0.2">
      <c r="A6" s="96"/>
      <c r="B6" s="96"/>
      <c r="C6" s="96"/>
      <c r="D6" s="96"/>
      <c r="E6" s="96"/>
      <c r="F6" s="96"/>
      <c r="G6" s="96"/>
      <c r="H6" s="96"/>
      <c r="I6" s="96"/>
      <c r="J6" s="96"/>
      <c r="K6" s="96"/>
      <c r="L6" s="96"/>
      <c r="M6" s="96"/>
      <c r="N6" s="96"/>
      <c r="O6" s="96"/>
      <c r="P6" s="96"/>
      <c r="Q6" s="96"/>
    </row>
  </sheetData>
  <sheetProtection algorithmName="SHA-512" hashValue="HQtqGeifTDKIULIuNjOveI5qQLbs8tUlRGYi1nurRnYUdGam5nnuHhFR+e1Hs5slHQwEOgid4l3PAFjHbB7F1A==" saltValue="vGWCQXyo3yz4jM5V4/p3OQ==" spinCount="100000" sheet="1" scenarios="1" selectLockedCells="1" selectUnlockedCells="1"/>
  <mergeCells count="4">
    <mergeCell ref="A1:Q1"/>
    <mergeCell ref="A2:Q3"/>
    <mergeCell ref="A4:Q4"/>
    <mergeCell ref="A5:Q5"/>
  </mergeCells>
  <pageMargins left="0.7" right="0.7" top="0.75" bottom="0.75" header="0.3" footer="0.3"/>
  <pageSetup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2EFDA"/>
  </sheetPr>
  <dimension ref="A1:N14"/>
  <sheetViews>
    <sheetView topLeftCell="F1" zoomScaleNormal="100" workbookViewId="0">
      <selection activeCell="K4" sqref="K4:L4"/>
    </sheetView>
  </sheetViews>
  <sheetFormatPr baseColWidth="10" defaultColWidth="8.83203125" defaultRowHeight="15" x14ac:dyDescent="0.2"/>
  <cols>
    <col min="2" max="2" width="6.1640625" customWidth="1"/>
    <col min="4" max="4" width="7" customWidth="1"/>
    <col min="6" max="6" width="40.5" customWidth="1"/>
    <col min="7" max="7" width="8.5" customWidth="1"/>
    <col min="8" max="8" width="3.83203125" customWidth="1"/>
    <col min="10" max="10" width="4.33203125" customWidth="1"/>
    <col min="12" max="12" width="5.5" customWidth="1"/>
  </cols>
  <sheetData>
    <row r="1" spans="1:14" ht="21" x14ac:dyDescent="0.25">
      <c r="A1" s="243" t="s">
        <v>118</v>
      </c>
      <c r="B1" s="244"/>
      <c r="C1" s="244"/>
      <c r="D1" s="244"/>
      <c r="E1" s="244"/>
      <c r="F1" s="244"/>
      <c r="G1" s="244"/>
      <c r="H1" s="244"/>
      <c r="I1" s="244"/>
      <c r="J1" s="244"/>
      <c r="K1" s="244"/>
      <c r="L1" s="245"/>
    </row>
    <row r="2" spans="1:14" ht="36" customHeight="1" x14ac:dyDescent="0.2">
      <c r="A2" s="247" t="s">
        <v>119</v>
      </c>
      <c r="B2" s="248"/>
      <c r="C2" s="248"/>
      <c r="D2" s="248"/>
      <c r="E2" s="248"/>
      <c r="F2" s="248"/>
      <c r="G2" s="248"/>
      <c r="H2" s="248"/>
      <c r="I2" s="248"/>
      <c r="J2" s="248"/>
      <c r="K2" s="248"/>
      <c r="L2" s="249"/>
    </row>
    <row r="3" spans="1:14" s="31" customFormat="1" ht="15" customHeight="1" x14ac:dyDescent="0.2">
      <c r="A3" s="224">
        <v>1</v>
      </c>
      <c r="B3" s="225"/>
      <c r="C3" s="226">
        <v>2</v>
      </c>
      <c r="D3" s="225"/>
      <c r="E3" s="226">
        <v>3</v>
      </c>
      <c r="F3" s="225"/>
      <c r="G3" s="226">
        <v>4</v>
      </c>
      <c r="H3" s="225"/>
      <c r="I3" s="226">
        <v>5</v>
      </c>
      <c r="J3" s="225"/>
      <c r="K3" s="226">
        <v>6</v>
      </c>
      <c r="L3" s="227"/>
      <c r="M3" s="44"/>
      <c r="N3" s="30"/>
    </row>
    <row r="4" spans="1:14" ht="44.25" customHeight="1" x14ac:dyDescent="0.2">
      <c r="A4" s="228" t="s">
        <v>120</v>
      </c>
      <c r="B4" s="229"/>
      <c r="C4" s="222" t="s">
        <v>121</v>
      </c>
      <c r="D4" s="229"/>
      <c r="E4" s="222" t="s">
        <v>122</v>
      </c>
      <c r="F4" s="229"/>
      <c r="G4" s="222" t="s">
        <v>123</v>
      </c>
      <c r="H4" s="229"/>
      <c r="I4" s="222" t="s">
        <v>124</v>
      </c>
      <c r="J4" s="229"/>
      <c r="K4" s="222" t="s">
        <v>125</v>
      </c>
      <c r="L4" s="223"/>
      <c r="M4" s="43"/>
    </row>
    <row r="5" spans="1:14" ht="45" customHeight="1" x14ac:dyDescent="0.2">
      <c r="A5" s="217" t="s">
        <v>126</v>
      </c>
      <c r="B5" s="218"/>
      <c r="C5" s="219" t="s">
        <v>127</v>
      </c>
      <c r="D5" s="218"/>
      <c r="E5" s="232" t="s">
        <v>128</v>
      </c>
      <c r="F5" s="233"/>
      <c r="G5" s="219">
        <v>3</v>
      </c>
      <c r="H5" s="218"/>
      <c r="I5" s="234">
        <v>96000</v>
      </c>
      <c r="J5" s="235"/>
      <c r="K5" s="230">
        <v>1</v>
      </c>
      <c r="L5" s="231"/>
      <c r="M5" s="43"/>
    </row>
    <row r="6" spans="1:14" ht="24.75" customHeight="1" x14ac:dyDescent="0.2">
      <c r="A6" s="217" t="s">
        <v>126</v>
      </c>
      <c r="B6" s="218"/>
      <c r="C6" s="219" t="s">
        <v>127</v>
      </c>
      <c r="D6" s="218"/>
      <c r="E6" s="236" t="s">
        <v>129</v>
      </c>
      <c r="F6" s="237"/>
      <c r="G6" s="238" t="s">
        <v>130</v>
      </c>
      <c r="H6" s="239"/>
      <c r="I6" s="240">
        <v>9456</v>
      </c>
      <c r="J6" s="235"/>
      <c r="K6" s="230">
        <v>1</v>
      </c>
      <c r="L6" s="231"/>
      <c r="M6" s="43"/>
    </row>
    <row r="7" spans="1:14" ht="31.5" customHeight="1" x14ac:dyDescent="0.2">
      <c r="A7" s="217" t="s">
        <v>131</v>
      </c>
      <c r="B7" s="218"/>
      <c r="C7" s="219" t="s">
        <v>127</v>
      </c>
      <c r="D7" s="218"/>
      <c r="E7" s="220" t="s">
        <v>132</v>
      </c>
      <c r="F7" s="221"/>
      <c r="G7" s="238" t="s">
        <v>130</v>
      </c>
      <c r="H7" s="239"/>
      <c r="I7" s="240">
        <v>7344</v>
      </c>
      <c r="J7" s="235"/>
      <c r="K7" s="230">
        <v>1</v>
      </c>
      <c r="L7" s="231"/>
      <c r="M7" s="43"/>
    </row>
    <row r="8" spans="1:14" ht="39.75" customHeight="1" x14ac:dyDescent="0.2">
      <c r="A8" s="217" t="s">
        <v>131</v>
      </c>
      <c r="B8" s="218"/>
      <c r="C8" s="219" t="s">
        <v>127</v>
      </c>
      <c r="D8" s="218"/>
      <c r="E8" s="220" t="s">
        <v>133</v>
      </c>
      <c r="F8" s="221"/>
      <c r="G8" s="238" t="s">
        <v>130</v>
      </c>
      <c r="H8" s="239"/>
      <c r="I8" s="240">
        <v>969</v>
      </c>
      <c r="J8" s="235"/>
      <c r="K8" s="230">
        <v>1</v>
      </c>
      <c r="L8" s="231"/>
      <c r="M8" s="43"/>
    </row>
    <row r="9" spans="1:14" ht="84" customHeight="1" x14ac:dyDescent="0.2">
      <c r="A9" s="217" t="s">
        <v>131</v>
      </c>
      <c r="B9" s="218"/>
      <c r="C9" s="241" t="s">
        <v>127</v>
      </c>
      <c r="D9" s="242"/>
      <c r="E9" s="220" t="s">
        <v>134</v>
      </c>
      <c r="F9" s="221"/>
      <c r="G9" s="238" t="s">
        <v>130</v>
      </c>
      <c r="H9" s="239"/>
      <c r="I9" s="240">
        <v>8830</v>
      </c>
      <c r="J9" s="235"/>
      <c r="K9" s="230">
        <v>1</v>
      </c>
      <c r="L9" s="231"/>
      <c r="M9" s="43"/>
    </row>
    <row r="10" spans="1:14" ht="54" customHeight="1" x14ac:dyDescent="0.2">
      <c r="A10" s="217" t="s">
        <v>131</v>
      </c>
      <c r="B10" s="218"/>
      <c r="C10" s="219" t="s">
        <v>127</v>
      </c>
      <c r="D10" s="218"/>
      <c r="E10" s="220" t="s">
        <v>135</v>
      </c>
      <c r="F10" s="221"/>
      <c r="G10" s="238"/>
      <c r="H10" s="239"/>
      <c r="I10" s="240">
        <v>1956</v>
      </c>
      <c r="J10" s="235"/>
      <c r="K10" s="230">
        <v>1</v>
      </c>
      <c r="L10" s="231"/>
      <c r="M10" s="43"/>
    </row>
    <row r="11" spans="1:14" ht="45.75" customHeight="1" x14ac:dyDescent="0.2">
      <c r="A11" s="217" t="s">
        <v>131</v>
      </c>
      <c r="B11" s="218"/>
      <c r="C11" s="219" t="s">
        <v>127</v>
      </c>
      <c r="D11" s="218"/>
      <c r="E11" s="220" t="s">
        <v>136</v>
      </c>
      <c r="F11" s="221"/>
      <c r="G11" s="238"/>
      <c r="H11" s="239"/>
      <c r="I11" s="240">
        <v>15200</v>
      </c>
      <c r="J11" s="235"/>
      <c r="K11" s="230">
        <v>1</v>
      </c>
      <c r="L11" s="231"/>
      <c r="M11" s="43"/>
    </row>
    <row r="12" spans="1:14" x14ac:dyDescent="0.2">
      <c r="A12" s="250" t="s">
        <v>137</v>
      </c>
      <c r="B12" s="251"/>
      <c r="C12" s="251"/>
      <c r="D12" s="251"/>
      <c r="E12" s="251"/>
      <c r="F12" s="251"/>
      <c r="G12" s="251"/>
      <c r="H12" s="252"/>
      <c r="I12" s="253">
        <f>SUM(I5:J11)</f>
        <v>139755</v>
      </c>
      <c r="J12" s="254"/>
      <c r="K12" s="255" t="s">
        <v>130</v>
      </c>
      <c r="L12" s="256"/>
      <c r="M12" s="43"/>
    </row>
    <row r="14" spans="1:14" ht="61.5" customHeight="1" x14ac:dyDescent="0.2">
      <c r="A14" s="246" t="s">
        <v>138</v>
      </c>
      <c r="B14" s="246"/>
      <c r="C14" s="246"/>
      <c r="D14" s="246"/>
      <c r="E14" s="246"/>
      <c r="F14" s="246"/>
      <c r="G14" s="246"/>
      <c r="H14" s="246"/>
      <c r="I14" s="246"/>
      <c r="J14" s="246"/>
      <c r="K14" s="246"/>
      <c r="L14" s="246"/>
    </row>
  </sheetData>
  <sheetProtection algorithmName="SHA-512" hashValue="szwJzL0tDrN3cQr8kFUALVjbhh7pUiJkBI1SJqNR6YpDAr3XvtV6DhvXg7DYhFrjo5iQ8KcxBMnS4X/WF8EbVQ==" saltValue="OTuJtZAmyijo6PzcfJpRjA==" spinCount="100000" sheet="1" scenarios="1" selectLockedCells="1" selectUnlockedCells="1"/>
  <mergeCells count="60">
    <mergeCell ref="A1:L1"/>
    <mergeCell ref="A14:L14"/>
    <mergeCell ref="A2:L2"/>
    <mergeCell ref="A10:B10"/>
    <mergeCell ref="C10:D10"/>
    <mergeCell ref="E10:F10"/>
    <mergeCell ref="G10:H10"/>
    <mergeCell ref="I10:J10"/>
    <mergeCell ref="K10:L10"/>
    <mergeCell ref="A12:H12"/>
    <mergeCell ref="I12:J12"/>
    <mergeCell ref="K12:L12"/>
    <mergeCell ref="A11:B11"/>
    <mergeCell ref="C11:D11"/>
    <mergeCell ref="E11:F11"/>
    <mergeCell ref="A8:B8"/>
    <mergeCell ref="C8:D8"/>
    <mergeCell ref="E8:F8"/>
    <mergeCell ref="G8:H8"/>
    <mergeCell ref="I8:J8"/>
    <mergeCell ref="A9:B9"/>
    <mergeCell ref="C9:D9"/>
    <mergeCell ref="E9:F9"/>
    <mergeCell ref="G9:H9"/>
    <mergeCell ref="I9:J9"/>
    <mergeCell ref="G7:H7"/>
    <mergeCell ref="I7:J7"/>
    <mergeCell ref="G11:H11"/>
    <mergeCell ref="I11:J11"/>
    <mergeCell ref="K8:L8"/>
    <mergeCell ref="K9:L9"/>
    <mergeCell ref="K11:L11"/>
    <mergeCell ref="K7:L7"/>
    <mergeCell ref="K6:L6"/>
    <mergeCell ref="A5:B5"/>
    <mergeCell ref="C5:D5"/>
    <mergeCell ref="E5:F5"/>
    <mergeCell ref="G5:H5"/>
    <mergeCell ref="I5:J5"/>
    <mergeCell ref="A6:B6"/>
    <mergeCell ref="C6:D6"/>
    <mergeCell ref="E6:F6"/>
    <mergeCell ref="G6:H6"/>
    <mergeCell ref="I6:J6"/>
    <mergeCell ref="A7:B7"/>
    <mergeCell ref="C7:D7"/>
    <mergeCell ref="E7:F7"/>
    <mergeCell ref="K4:L4"/>
    <mergeCell ref="A3:B3"/>
    <mergeCell ref="C3:D3"/>
    <mergeCell ref="E3:F3"/>
    <mergeCell ref="G3:H3"/>
    <mergeCell ref="I3:J3"/>
    <mergeCell ref="K3:L3"/>
    <mergeCell ref="A4:B4"/>
    <mergeCell ref="C4:D4"/>
    <mergeCell ref="E4:F4"/>
    <mergeCell ref="G4:H4"/>
    <mergeCell ref="I4:J4"/>
    <mergeCell ref="K5:L5"/>
  </mergeCells>
  <pageMargins left="0.7" right="0.7" top="0.75" bottom="0.75" header="0.3" footer="0.3"/>
  <pageSetup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N69"/>
  <sheetViews>
    <sheetView zoomScaleNormal="100" zoomScaleSheetLayoutView="55" workbookViewId="0">
      <selection sqref="A1:I1"/>
    </sheetView>
  </sheetViews>
  <sheetFormatPr baseColWidth="10" defaultColWidth="9.1640625" defaultRowHeight="15" x14ac:dyDescent="0.2"/>
  <cols>
    <col min="1" max="1" width="13" customWidth="1"/>
    <col min="2" max="2" width="10.5" customWidth="1"/>
    <col min="3" max="3" width="20.83203125" customWidth="1"/>
    <col min="4" max="4" width="12.33203125" bestFit="1" customWidth="1"/>
    <col min="5" max="5" width="24" customWidth="1"/>
    <col min="6" max="6" width="14.33203125" customWidth="1"/>
    <col min="7" max="7" width="21.5" customWidth="1"/>
    <col min="8" max="8" width="21.1640625" customWidth="1"/>
    <col min="9" max="9" width="20.33203125" customWidth="1"/>
    <col min="10" max="10" width="3.1640625" customWidth="1"/>
    <col min="11" max="11" width="3.5" customWidth="1"/>
  </cols>
  <sheetData>
    <row r="1" spans="1:11" ht="56.25" customHeight="1" x14ac:dyDescent="0.25">
      <c r="A1" s="259" t="s">
        <v>139</v>
      </c>
      <c r="B1" s="260"/>
      <c r="C1" s="260"/>
      <c r="D1" s="260"/>
      <c r="E1" s="260"/>
      <c r="F1" s="260"/>
      <c r="G1" s="260"/>
      <c r="H1" s="260"/>
      <c r="I1" s="260"/>
      <c r="J1" s="82"/>
      <c r="K1" s="82"/>
    </row>
    <row r="2" spans="1:11" ht="30" customHeight="1" x14ac:dyDescent="0.25">
      <c r="A2" s="257" t="s">
        <v>140</v>
      </c>
      <c r="B2" s="257"/>
      <c r="C2" s="257"/>
      <c r="D2" s="261"/>
      <c r="E2" s="261"/>
      <c r="F2" s="261"/>
      <c r="G2" s="261"/>
      <c r="H2" s="261"/>
      <c r="I2" s="261"/>
      <c r="J2" s="82"/>
      <c r="K2" s="82"/>
    </row>
    <row r="3" spans="1:11" ht="30" customHeight="1" x14ac:dyDescent="0.25">
      <c r="A3" s="257" t="s">
        <v>141</v>
      </c>
      <c r="B3" s="257"/>
      <c r="C3" s="257"/>
      <c r="D3" s="262"/>
      <c r="E3" s="262"/>
      <c r="F3" s="262"/>
      <c r="G3" s="262"/>
      <c r="H3" s="262"/>
      <c r="I3" s="262"/>
      <c r="J3" s="82"/>
      <c r="K3" s="82"/>
    </row>
    <row r="4" spans="1:11" ht="30" customHeight="1" x14ac:dyDescent="0.25">
      <c r="A4" s="257" t="s">
        <v>142</v>
      </c>
      <c r="B4" s="257"/>
      <c r="C4" s="257"/>
      <c r="D4" s="258" t="s">
        <v>143</v>
      </c>
      <c r="E4" s="258"/>
      <c r="F4" s="258"/>
      <c r="G4" s="258"/>
      <c r="H4" s="258"/>
      <c r="I4" s="258"/>
      <c r="J4" s="82"/>
      <c r="K4" s="82"/>
    </row>
    <row r="5" spans="1:11" ht="15" customHeight="1" x14ac:dyDescent="0.25">
      <c r="A5" s="264"/>
      <c r="B5" s="264"/>
      <c r="C5" s="264"/>
      <c r="D5" s="264"/>
      <c r="E5" s="264"/>
      <c r="F5" s="264"/>
      <c r="G5" s="264"/>
      <c r="H5" s="264"/>
      <c r="I5" s="264"/>
      <c r="J5" s="82"/>
      <c r="K5" s="82"/>
    </row>
    <row r="6" spans="1:11" s="87" customFormat="1" ht="16" x14ac:dyDescent="0.2">
      <c r="A6" s="83" t="s">
        <v>144</v>
      </c>
      <c r="B6" s="83" t="s">
        <v>145</v>
      </c>
      <c r="C6" s="83" t="s">
        <v>146</v>
      </c>
      <c r="D6" s="83" t="s">
        <v>147</v>
      </c>
      <c r="E6" s="83" t="s">
        <v>148</v>
      </c>
      <c r="F6" s="83" t="s">
        <v>149</v>
      </c>
      <c r="G6" s="84" t="s">
        <v>150</v>
      </c>
      <c r="H6" s="84" t="s">
        <v>151</v>
      </c>
      <c r="I6" s="84" t="s">
        <v>152</v>
      </c>
      <c r="J6" s="85"/>
      <c r="K6" s="85"/>
    </row>
    <row r="7" spans="1:11" s="87" customFormat="1" ht="34" x14ac:dyDescent="0.2">
      <c r="A7" s="88" t="s">
        <v>120</v>
      </c>
      <c r="B7" s="88" t="s">
        <v>121</v>
      </c>
      <c r="C7" s="88" t="s">
        <v>122</v>
      </c>
      <c r="D7" s="89" t="s">
        <v>153</v>
      </c>
      <c r="E7" s="88" t="s">
        <v>124</v>
      </c>
      <c r="F7" s="89" t="s">
        <v>154</v>
      </c>
      <c r="G7" s="90" t="s">
        <v>155</v>
      </c>
      <c r="H7" s="90" t="s">
        <v>156</v>
      </c>
      <c r="I7" s="90" t="s">
        <v>157</v>
      </c>
    </row>
    <row r="8" spans="1:11" ht="16" x14ac:dyDescent="0.2">
      <c r="A8" s="103"/>
      <c r="B8" s="103"/>
      <c r="C8" s="102"/>
      <c r="D8" s="104"/>
      <c r="E8" s="105">
        <v>0</v>
      </c>
      <c r="F8" s="91"/>
      <c r="G8" s="90"/>
      <c r="H8" s="90"/>
      <c r="I8" s="90"/>
    </row>
    <row r="9" spans="1:11" ht="16" x14ac:dyDescent="0.2">
      <c r="A9" s="103"/>
      <c r="B9" s="103"/>
      <c r="C9" s="102"/>
      <c r="D9" s="104"/>
      <c r="E9" s="105">
        <v>0</v>
      </c>
      <c r="F9" s="91"/>
      <c r="G9" s="90"/>
      <c r="H9" s="90"/>
      <c r="I9" s="90"/>
    </row>
    <row r="10" spans="1:11" ht="16" x14ac:dyDescent="0.2">
      <c r="A10" s="103"/>
      <c r="B10" s="103"/>
      <c r="C10" s="102"/>
      <c r="D10" s="104"/>
      <c r="E10" s="105">
        <v>0</v>
      </c>
      <c r="F10" s="91"/>
      <c r="G10" s="90"/>
      <c r="H10" s="90"/>
      <c r="I10" s="90"/>
    </row>
    <row r="11" spans="1:11" ht="16" x14ac:dyDescent="0.2">
      <c r="A11" s="103"/>
      <c r="B11" s="103"/>
      <c r="C11" s="102"/>
      <c r="D11" s="104"/>
      <c r="E11" s="105">
        <v>0</v>
      </c>
      <c r="F11" s="91"/>
      <c r="G11" s="90"/>
      <c r="H11" s="90"/>
      <c r="I11" s="90"/>
    </row>
    <row r="12" spans="1:11" ht="16" x14ac:dyDescent="0.2">
      <c r="A12" s="103"/>
      <c r="B12" s="103"/>
      <c r="C12" s="102"/>
      <c r="D12" s="104"/>
      <c r="E12" s="105">
        <v>0</v>
      </c>
      <c r="F12" s="91"/>
      <c r="G12" s="90"/>
      <c r="H12" s="90"/>
      <c r="I12" s="90"/>
    </row>
    <row r="13" spans="1:11" ht="16" x14ac:dyDescent="0.2">
      <c r="A13" s="103"/>
      <c r="B13" s="103"/>
      <c r="C13" s="102"/>
      <c r="D13" s="104"/>
      <c r="E13" s="105">
        <v>0</v>
      </c>
      <c r="F13" s="91"/>
      <c r="G13" s="90"/>
      <c r="H13" s="90"/>
      <c r="I13" s="90"/>
    </row>
    <row r="14" spans="1:11" ht="16" x14ac:dyDescent="0.2">
      <c r="A14" s="103"/>
      <c r="B14" s="103"/>
      <c r="C14" s="102"/>
      <c r="D14" s="104"/>
      <c r="E14" s="105">
        <v>0</v>
      </c>
      <c r="F14" s="91"/>
      <c r="G14" s="90"/>
      <c r="H14" s="90"/>
      <c r="I14" s="90"/>
    </row>
    <row r="15" spans="1:11" ht="16" x14ac:dyDescent="0.2">
      <c r="A15" s="103"/>
      <c r="B15" s="103"/>
      <c r="C15" s="102"/>
      <c r="D15" s="104"/>
      <c r="E15" s="105">
        <v>0</v>
      </c>
      <c r="F15" s="91"/>
      <c r="G15" s="90"/>
      <c r="H15" s="90"/>
      <c r="I15" s="90"/>
    </row>
    <row r="16" spans="1:11" ht="16" x14ac:dyDescent="0.2">
      <c r="A16" s="103"/>
      <c r="B16" s="103"/>
      <c r="C16" s="102"/>
      <c r="D16" s="104"/>
      <c r="E16" s="105">
        <v>0</v>
      </c>
      <c r="F16" s="91"/>
      <c r="G16" s="90"/>
      <c r="H16" s="90"/>
      <c r="I16" s="90"/>
    </row>
    <row r="17" spans="1:14" ht="16" x14ac:dyDescent="0.2">
      <c r="A17" s="103"/>
      <c r="B17" s="103"/>
      <c r="C17" s="102"/>
      <c r="D17" s="104"/>
      <c r="E17" s="105">
        <v>0</v>
      </c>
      <c r="F17" s="91"/>
      <c r="G17" s="90"/>
      <c r="H17" s="90"/>
      <c r="I17" s="90"/>
    </row>
    <row r="18" spans="1:14" ht="16" x14ac:dyDescent="0.2">
      <c r="A18" s="103"/>
      <c r="B18" s="103"/>
      <c r="C18" s="102"/>
      <c r="D18" s="104"/>
      <c r="E18" s="105">
        <v>0</v>
      </c>
      <c r="F18" s="91"/>
      <c r="G18" s="90"/>
      <c r="H18" s="90"/>
      <c r="I18" s="90"/>
    </row>
    <row r="19" spans="1:14" ht="16" x14ac:dyDescent="0.2">
      <c r="A19" s="103"/>
      <c r="B19" s="103"/>
      <c r="C19" s="102"/>
      <c r="D19" s="104"/>
      <c r="E19" s="105">
        <v>0</v>
      </c>
      <c r="F19" s="91"/>
      <c r="G19" s="90"/>
      <c r="H19" s="90"/>
      <c r="I19" s="90"/>
    </row>
    <row r="20" spans="1:14" ht="16" x14ac:dyDescent="0.2">
      <c r="A20" s="103"/>
      <c r="B20" s="103"/>
      <c r="C20" s="102"/>
      <c r="D20" s="104"/>
      <c r="E20" s="105">
        <v>0</v>
      </c>
      <c r="F20" s="91"/>
      <c r="G20" s="90"/>
      <c r="H20" s="90"/>
      <c r="I20" s="90"/>
    </row>
    <row r="21" spans="1:14" ht="16" x14ac:dyDescent="0.2">
      <c r="A21" s="103"/>
      <c r="B21" s="103"/>
      <c r="C21" s="102"/>
      <c r="D21" s="104"/>
      <c r="E21" s="105">
        <v>0</v>
      </c>
      <c r="F21" s="91"/>
      <c r="G21" s="90"/>
      <c r="H21" s="90"/>
      <c r="I21" s="90"/>
    </row>
    <row r="22" spans="1:14" ht="16" x14ac:dyDescent="0.2">
      <c r="A22" s="103"/>
      <c r="B22" s="103"/>
      <c r="C22" s="102"/>
      <c r="D22" s="104"/>
      <c r="E22" s="105">
        <v>0</v>
      </c>
      <c r="F22" s="91"/>
      <c r="G22" s="90"/>
      <c r="H22" s="90"/>
      <c r="I22" s="90"/>
    </row>
    <row r="23" spans="1:14" ht="16" x14ac:dyDescent="0.2">
      <c r="A23" s="103"/>
      <c r="B23" s="103"/>
      <c r="C23" s="102"/>
      <c r="D23" s="104"/>
      <c r="E23" s="105">
        <v>0</v>
      </c>
      <c r="F23" s="91"/>
      <c r="G23" s="90"/>
      <c r="H23" s="90"/>
      <c r="I23" s="90"/>
    </row>
    <row r="24" spans="1:14" ht="16" x14ac:dyDescent="0.2">
      <c r="A24" s="103"/>
      <c r="B24" s="103"/>
      <c r="C24" s="102"/>
      <c r="D24" s="104"/>
      <c r="E24" s="105">
        <v>0</v>
      </c>
      <c r="F24" s="91"/>
      <c r="G24" s="90"/>
      <c r="H24" s="90"/>
      <c r="I24" s="90"/>
    </row>
    <row r="25" spans="1:14" ht="16" x14ac:dyDescent="0.2">
      <c r="A25" s="103"/>
      <c r="B25" s="103"/>
      <c r="C25" s="102"/>
      <c r="D25" s="104"/>
      <c r="E25" s="105">
        <v>0</v>
      </c>
      <c r="F25" s="91"/>
      <c r="G25" s="90"/>
      <c r="H25" s="90"/>
      <c r="I25" s="90"/>
    </row>
    <row r="26" spans="1:14" ht="16" x14ac:dyDescent="0.2">
      <c r="A26" s="103"/>
      <c r="B26" s="103"/>
      <c r="C26" s="102"/>
      <c r="D26" s="104"/>
      <c r="E26" s="105">
        <v>0</v>
      </c>
      <c r="F26" s="91"/>
      <c r="G26" s="90"/>
      <c r="H26" s="90"/>
      <c r="I26" s="90"/>
    </row>
    <row r="27" spans="1:14" ht="16" x14ac:dyDescent="0.2">
      <c r="A27" s="103"/>
      <c r="B27" s="103"/>
      <c r="C27" s="102"/>
      <c r="D27" s="104"/>
      <c r="E27" s="105">
        <v>0</v>
      </c>
      <c r="F27" s="91"/>
      <c r="G27" s="90"/>
      <c r="H27" s="90"/>
      <c r="I27" s="90"/>
    </row>
    <row r="28" spans="1:14" ht="16" x14ac:dyDescent="0.2">
      <c r="A28" s="103"/>
      <c r="B28" s="103"/>
      <c r="C28" s="102"/>
      <c r="D28" s="104"/>
      <c r="E28" s="105">
        <v>0</v>
      </c>
      <c r="F28" s="92"/>
      <c r="G28" s="95"/>
      <c r="H28" s="95"/>
      <c r="I28" s="95"/>
    </row>
    <row r="29" spans="1:14" ht="16" x14ac:dyDescent="0.2">
      <c r="A29" s="103"/>
      <c r="B29" s="103"/>
      <c r="C29" s="102"/>
      <c r="D29" s="104"/>
      <c r="E29" s="105">
        <v>0</v>
      </c>
      <c r="F29" s="92"/>
      <c r="G29" s="95"/>
      <c r="H29" s="95"/>
      <c r="I29" s="95"/>
    </row>
    <row r="30" spans="1:14" ht="16" x14ac:dyDescent="0.2">
      <c r="A30" s="103"/>
      <c r="B30" s="103"/>
      <c r="C30" s="102"/>
      <c r="D30" s="104"/>
      <c r="E30" s="105">
        <v>0</v>
      </c>
      <c r="F30" s="92"/>
      <c r="G30" s="95"/>
      <c r="H30" s="95"/>
      <c r="I30" s="95"/>
    </row>
    <row r="31" spans="1:14" ht="19" x14ac:dyDescent="0.2">
      <c r="A31" s="103"/>
      <c r="B31" s="103"/>
      <c r="C31" s="102"/>
      <c r="D31" s="104"/>
      <c r="E31" s="105">
        <v>0</v>
      </c>
      <c r="F31" s="92"/>
      <c r="G31" s="95"/>
      <c r="H31" s="95"/>
      <c r="I31" s="95"/>
      <c r="J31" s="93"/>
      <c r="K31" s="93"/>
      <c r="L31" s="93"/>
      <c r="M31" s="93"/>
      <c r="N31" s="93"/>
    </row>
    <row r="32" spans="1:14" ht="16" x14ac:dyDescent="0.2">
      <c r="A32" s="103"/>
      <c r="B32" s="103"/>
      <c r="C32" s="102"/>
      <c r="D32" s="104"/>
      <c r="E32" s="105">
        <v>0</v>
      </c>
      <c r="F32" s="92"/>
      <c r="G32" s="95"/>
      <c r="H32" s="95"/>
      <c r="I32" s="95"/>
      <c r="J32" s="94"/>
      <c r="K32" s="94"/>
      <c r="L32" s="94"/>
      <c r="M32" s="94"/>
      <c r="N32" s="94"/>
    </row>
    <row r="33" spans="1:14" ht="17" x14ac:dyDescent="0.2">
      <c r="A33" s="103"/>
      <c r="B33" s="103"/>
      <c r="C33" s="106" t="s">
        <v>158</v>
      </c>
      <c r="D33" s="107"/>
      <c r="E33" s="105">
        <v>0</v>
      </c>
      <c r="F33" s="92"/>
      <c r="G33" s="95"/>
      <c r="H33" s="95"/>
      <c r="I33" s="95"/>
      <c r="J33" s="94"/>
      <c r="K33" s="94"/>
      <c r="L33" s="94"/>
      <c r="M33" s="94"/>
      <c r="N33" s="94"/>
    </row>
    <row r="34" spans="1:14" ht="16" x14ac:dyDescent="0.2">
      <c r="A34" s="103"/>
      <c r="B34" s="103"/>
      <c r="C34" s="102"/>
      <c r="D34" s="107"/>
      <c r="E34" s="105">
        <v>0</v>
      </c>
      <c r="F34" s="92"/>
      <c r="G34" s="95"/>
      <c r="H34" s="95"/>
      <c r="I34" s="95"/>
      <c r="J34" s="94"/>
      <c r="K34" s="94"/>
      <c r="L34" s="94"/>
      <c r="M34" s="94"/>
      <c r="N34" s="94"/>
    </row>
    <row r="35" spans="1:14" ht="16" x14ac:dyDescent="0.2">
      <c r="A35" s="103"/>
      <c r="B35" s="103"/>
      <c r="C35" s="102"/>
      <c r="D35" s="107"/>
      <c r="E35" s="105">
        <v>0</v>
      </c>
      <c r="F35" s="92"/>
      <c r="G35" s="95"/>
      <c r="H35" s="95"/>
      <c r="I35" s="95"/>
      <c r="J35" s="94"/>
      <c r="K35" s="94"/>
      <c r="L35" s="94"/>
      <c r="M35" s="94"/>
      <c r="N35" s="94"/>
    </row>
    <row r="36" spans="1:14" ht="16" x14ac:dyDescent="0.2">
      <c r="A36" s="103"/>
      <c r="B36" s="103"/>
      <c r="C36" s="102"/>
      <c r="D36" s="107"/>
      <c r="E36" s="105">
        <v>0</v>
      </c>
      <c r="F36" s="92"/>
      <c r="G36" s="95"/>
      <c r="H36" s="95"/>
      <c r="I36" s="95"/>
      <c r="J36" s="94"/>
      <c r="K36" s="94"/>
      <c r="L36" s="94"/>
      <c r="M36" s="94"/>
      <c r="N36" s="94"/>
    </row>
    <row r="37" spans="1:14" ht="16" x14ac:dyDescent="0.2">
      <c r="A37" s="103"/>
      <c r="B37" s="103"/>
      <c r="C37" s="102"/>
      <c r="D37" s="107"/>
      <c r="E37" s="105">
        <v>0</v>
      </c>
      <c r="F37" s="92"/>
      <c r="G37" s="95"/>
      <c r="H37" s="95"/>
      <c r="I37" s="95"/>
      <c r="J37" s="94"/>
      <c r="K37" s="94"/>
      <c r="L37" s="94"/>
      <c r="M37" s="94"/>
      <c r="N37" s="94"/>
    </row>
    <row r="38" spans="1:14" ht="16" x14ac:dyDescent="0.2">
      <c r="A38" s="103"/>
      <c r="B38" s="103"/>
      <c r="C38" s="102"/>
      <c r="D38" s="107"/>
      <c r="E38" s="105">
        <v>0</v>
      </c>
      <c r="F38" s="92"/>
      <c r="G38" s="95"/>
      <c r="H38" s="95"/>
      <c r="I38" s="95"/>
      <c r="J38" s="94"/>
      <c r="K38" s="94"/>
      <c r="L38" s="94"/>
      <c r="M38" s="94"/>
      <c r="N38" s="94"/>
    </row>
    <row r="39" spans="1:14" ht="16" x14ac:dyDescent="0.2">
      <c r="A39" s="103"/>
      <c r="B39" s="103"/>
      <c r="C39" s="102"/>
      <c r="D39" s="107"/>
      <c r="E39" s="105">
        <v>0</v>
      </c>
      <c r="F39" s="92"/>
      <c r="G39" s="95"/>
      <c r="H39" s="95"/>
      <c r="I39" s="95"/>
      <c r="J39" s="94"/>
      <c r="K39" s="94"/>
      <c r="L39" s="94"/>
      <c r="M39" s="94"/>
      <c r="N39" s="94"/>
    </row>
    <row r="40" spans="1:14" ht="16" x14ac:dyDescent="0.2">
      <c r="A40" s="103"/>
      <c r="B40" s="103"/>
      <c r="C40" s="102"/>
      <c r="D40" s="107"/>
      <c r="E40" s="105">
        <v>0</v>
      </c>
      <c r="F40" s="92"/>
      <c r="G40" s="95"/>
      <c r="H40" s="95"/>
      <c r="I40" s="95"/>
      <c r="J40" s="94"/>
      <c r="K40" s="94"/>
      <c r="L40" s="94"/>
      <c r="M40" s="94"/>
      <c r="N40" s="94"/>
    </row>
    <row r="41" spans="1:14" ht="16" x14ac:dyDescent="0.2">
      <c r="A41" s="103"/>
      <c r="B41" s="103"/>
      <c r="C41" s="102"/>
      <c r="D41" s="107"/>
      <c r="E41" s="105">
        <v>0</v>
      </c>
      <c r="F41" s="92"/>
      <c r="G41" s="95"/>
      <c r="H41" s="95"/>
      <c r="I41" s="95"/>
      <c r="J41" s="94"/>
      <c r="K41" s="94"/>
      <c r="L41" s="94"/>
      <c r="M41" s="94"/>
      <c r="N41" s="94"/>
    </row>
    <row r="42" spans="1:14" ht="16" x14ac:dyDescent="0.2">
      <c r="A42" s="103"/>
      <c r="B42" s="103"/>
      <c r="C42" s="102"/>
      <c r="D42" s="107"/>
      <c r="E42" s="105">
        <v>0</v>
      </c>
      <c r="F42" s="92"/>
      <c r="G42" s="95"/>
      <c r="H42" s="95"/>
      <c r="I42" s="95"/>
      <c r="J42" s="94"/>
      <c r="K42" s="94"/>
      <c r="L42" s="94"/>
      <c r="M42" s="94"/>
      <c r="N42" s="94"/>
    </row>
    <row r="43" spans="1:14" ht="16" x14ac:dyDescent="0.2">
      <c r="A43" s="103"/>
      <c r="B43" s="103"/>
      <c r="C43" s="102"/>
      <c r="D43" s="107"/>
      <c r="E43" s="105">
        <v>0</v>
      </c>
      <c r="F43" s="92"/>
      <c r="G43" s="95"/>
      <c r="H43" s="95"/>
      <c r="I43" s="95"/>
      <c r="J43" s="94"/>
      <c r="K43" s="94"/>
      <c r="L43" s="94"/>
      <c r="M43" s="94"/>
      <c r="N43" s="94"/>
    </row>
    <row r="44" spans="1:14" ht="16" x14ac:dyDescent="0.2">
      <c r="A44" s="103"/>
      <c r="B44" s="103"/>
      <c r="C44" s="102"/>
      <c r="D44" s="107"/>
      <c r="E44" s="105">
        <v>0</v>
      </c>
      <c r="F44" s="92"/>
      <c r="G44" s="95"/>
      <c r="H44" s="95"/>
      <c r="I44" s="95"/>
      <c r="J44" s="94"/>
      <c r="K44" s="94"/>
      <c r="L44" s="94"/>
      <c r="M44" s="94"/>
      <c r="N44" s="94"/>
    </row>
    <row r="45" spans="1:14" ht="16" x14ac:dyDescent="0.2">
      <c r="A45" s="103"/>
      <c r="B45" s="103"/>
      <c r="C45" s="102"/>
      <c r="D45" s="107"/>
      <c r="E45" s="105">
        <v>0</v>
      </c>
      <c r="F45" s="92"/>
      <c r="G45" s="95"/>
      <c r="H45" s="95"/>
      <c r="I45" s="95"/>
      <c r="J45" s="94"/>
      <c r="K45" s="94"/>
      <c r="L45" s="94"/>
      <c r="M45" s="94"/>
      <c r="N45" s="94"/>
    </row>
    <row r="46" spans="1:14" ht="16" x14ac:dyDescent="0.2">
      <c r="A46" s="103"/>
      <c r="B46" s="103"/>
      <c r="C46" s="102"/>
      <c r="D46" s="107"/>
      <c r="E46" s="105">
        <v>0</v>
      </c>
      <c r="F46" s="92"/>
      <c r="G46" s="95"/>
      <c r="H46" s="95"/>
      <c r="I46" s="95"/>
      <c r="J46" s="94"/>
      <c r="K46" s="94"/>
      <c r="L46" s="94"/>
      <c r="M46" s="94"/>
      <c r="N46" s="94"/>
    </row>
    <row r="47" spans="1:14" ht="16" x14ac:dyDescent="0.2">
      <c r="A47" s="103"/>
      <c r="B47" s="103"/>
      <c r="C47" s="102"/>
      <c r="D47" s="107"/>
      <c r="E47" s="105">
        <v>0</v>
      </c>
      <c r="F47" s="92"/>
      <c r="G47" s="95"/>
      <c r="H47" s="95"/>
      <c r="I47" s="95"/>
      <c r="J47" s="94"/>
      <c r="K47" s="94"/>
      <c r="L47" s="94"/>
      <c r="M47" s="94"/>
      <c r="N47" s="94"/>
    </row>
    <row r="48" spans="1:14" ht="16" x14ac:dyDescent="0.2">
      <c r="A48" s="103"/>
      <c r="B48" s="103"/>
      <c r="C48" s="102"/>
      <c r="D48" s="107"/>
      <c r="E48" s="105">
        <v>0</v>
      </c>
      <c r="F48" s="92"/>
      <c r="G48" s="95"/>
      <c r="H48" s="95"/>
      <c r="I48" s="95"/>
      <c r="J48" s="94"/>
      <c r="K48" s="94"/>
      <c r="L48" s="94"/>
      <c r="M48" s="94"/>
      <c r="N48" s="94"/>
    </row>
    <row r="49" spans="1:14" ht="16" x14ac:dyDescent="0.2">
      <c r="A49" s="103"/>
      <c r="B49" s="103"/>
      <c r="C49" s="102"/>
      <c r="D49" s="107"/>
      <c r="E49" s="105">
        <v>0</v>
      </c>
      <c r="F49" s="92"/>
      <c r="G49" s="95"/>
      <c r="H49" s="95"/>
      <c r="I49" s="95"/>
      <c r="J49" s="94"/>
      <c r="K49" s="94"/>
      <c r="L49" s="94"/>
      <c r="M49" s="94"/>
      <c r="N49" s="94"/>
    </row>
    <row r="50" spans="1:14" ht="16" x14ac:dyDescent="0.2">
      <c r="A50" s="103"/>
      <c r="B50" s="103"/>
      <c r="C50" s="102"/>
      <c r="D50" s="107"/>
      <c r="E50" s="105">
        <v>0</v>
      </c>
      <c r="F50" s="92"/>
      <c r="G50" s="95"/>
      <c r="H50" s="95"/>
      <c r="I50" s="95"/>
      <c r="J50" s="94"/>
      <c r="K50" s="94"/>
      <c r="L50" s="94"/>
      <c r="M50" s="94"/>
      <c r="N50" s="94"/>
    </row>
    <row r="51" spans="1:14" ht="16" x14ac:dyDescent="0.2">
      <c r="A51" s="103"/>
      <c r="B51" s="103"/>
      <c r="C51" s="102"/>
      <c r="D51" s="107"/>
      <c r="E51" s="105">
        <v>0</v>
      </c>
      <c r="F51" s="92"/>
      <c r="G51" s="95"/>
      <c r="H51" s="95"/>
      <c r="I51" s="95"/>
      <c r="J51" s="94"/>
      <c r="K51" s="94"/>
      <c r="L51" s="94"/>
      <c r="M51" s="94"/>
      <c r="N51" s="94"/>
    </row>
    <row r="52" spans="1:14" ht="16" x14ac:dyDescent="0.2">
      <c r="A52" s="103"/>
      <c r="B52" s="103"/>
      <c r="C52" s="102"/>
      <c r="D52" s="107"/>
      <c r="E52" s="105">
        <v>0</v>
      </c>
      <c r="F52" s="92"/>
      <c r="G52" s="95"/>
      <c r="H52" s="95"/>
      <c r="I52" s="95"/>
      <c r="J52" s="86"/>
      <c r="K52" s="86"/>
      <c r="L52" s="86"/>
      <c r="M52" s="86"/>
      <c r="N52" s="86"/>
    </row>
    <row r="53" spans="1:14" ht="15.5" customHeight="1" x14ac:dyDescent="0.2">
      <c r="A53" s="265" t="s">
        <v>159</v>
      </c>
      <c r="B53" s="266"/>
      <c r="C53" s="266"/>
      <c r="D53" s="267"/>
      <c r="E53" s="273">
        <f>SUM(E8:E52)</f>
        <v>0</v>
      </c>
      <c r="F53" s="274"/>
      <c r="G53" s="97"/>
      <c r="H53" s="97"/>
      <c r="I53" s="98"/>
    </row>
    <row r="54" spans="1:14" ht="20" customHeight="1" x14ac:dyDescent="0.2">
      <c r="A54" s="268" t="s">
        <v>160</v>
      </c>
      <c r="B54" s="268"/>
      <c r="C54" s="268"/>
      <c r="D54" s="268"/>
      <c r="E54" s="268"/>
      <c r="F54" s="268"/>
      <c r="G54" s="268"/>
      <c r="H54" s="268"/>
      <c r="I54" s="268"/>
    </row>
    <row r="55" spans="1:14" ht="20" customHeight="1" x14ac:dyDescent="0.2">
      <c r="A55" s="269" t="s">
        <v>161</v>
      </c>
      <c r="B55" s="269"/>
      <c r="C55" s="269"/>
      <c r="D55" s="269"/>
      <c r="E55" s="269"/>
      <c r="F55" s="269"/>
      <c r="G55" s="269"/>
      <c r="H55" s="269"/>
      <c r="I55" s="269"/>
    </row>
    <row r="56" spans="1:14" ht="19" x14ac:dyDescent="0.2">
      <c r="A56" s="270" t="s">
        <v>162</v>
      </c>
      <c r="B56" s="270"/>
      <c r="C56" s="270"/>
      <c r="D56" s="270"/>
      <c r="E56" s="270"/>
      <c r="F56" s="270"/>
      <c r="G56" s="270"/>
      <c r="H56" s="270"/>
      <c r="I56" s="270"/>
    </row>
    <row r="57" spans="1:14" x14ac:dyDescent="0.2">
      <c r="A57" s="271" t="s">
        <v>163</v>
      </c>
      <c r="B57" s="271"/>
      <c r="C57" s="271"/>
      <c r="D57" s="271"/>
      <c r="E57" s="271"/>
      <c r="F57" s="271"/>
      <c r="G57" s="271"/>
      <c r="H57" s="271"/>
      <c r="I57" s="271"/>
    </row>
    <row r="58" spans="1:14" ht="16" x14ac:dyDescent="0.2">
      <c r="A58" s="257" t="s">
        <v>164</v>
      </c>
      <c r="B58" s="257"/>
      <c r="C58" s="272"/>
      <c r="D58" s="272"/>
      <c r="E58" s="272"/>
      <c r="F58" s="272"/>
      <c r="G58" s="272"/>
      <c r="H58" s="272"/>
      <c r="I58" s="272"/>
    </row>
    <row r="59" spans="1:14" ht="16" x14ac:dyDescent="0.2">
      <c r="A59" s="257" t="s">
        <v>165</v>
      </c>
      <c r="B59" s="257"/>
      <c r="C59" s="263"/>
      <c r="D59" s="263"/>
      <c r="E59" s="263"/>
      <c r="F59" s="263"/>
      <c r="G59" s="263"/>
      <c r="H59" s="263"/>
      <c r="I59" s="263"/>
    </row>
    <row r="60" spans="1:14" ht="16" x14ac:dyDescent="0.2">
      <c r="A60" s="257" t="s">
        <v>166</v>
      </c>
      <c r="B60" s="257"/>
      <c r="C60" s="263"/>
      <c r="D60" s="263"/>
      <c r="E60" s="263"/>
      <c r="F60" s="263"/>
      <c r="G60" s="263"/>
      <c r="H60" s="263"/>
      <c r="I60" s="263"/>
    </row>
    <row r="61" spans="1:14" ht="16" x14ac:dyDescent="0.2">
      <c r="A61" s="257" t="s">
        <v>167</v>
      </c>
      <c r="B61" s="257"/>
      <c r="C61" s="263"/>
      <c r="D61" s="263"/>
      <c r="E61" s="263"/>
      <c r="F61" s="263"/>
      <c r="G61" s="263"/>
      <c r="H61" s="263"/>
      <c r="I61" s="263"/>
    </row>
    <row r="62" spans="1:14" ht="19" x14ac:dyDescent="0.25">
      <c r="A62" s="275" t="s">
        <v>168</v>
      </c>
      <c r="B62" s="275"/>
      <c r="C62" s="275"/>
      <c r="D62" s="275"/>
      <c r="E62" s="275"/>
      <c r="F62" s="275"/>
      <c r="G62" s="275"/>
      <c r="H62" s="275"/>
      <c r="I62" s="275"/>
    </row>
    <row r="63" spans="1:14" x14ac:dyDescent="0.2">
      <c r="A63" s="271" t="s">
        <v>169</v>
      </c>
      <c r="B63" s="271"/>
      <c r="C63" s="271"/>
      <c r="D63" s="271"/>
      <c r="E63" s="271"/>
      <c r="F63" s="271"/>
      <c r="G63" s="271"/>
      <c r="H63" s="271"/>
      <c r="I63" s="271"/>
    </row>
    <row r="64" spans="1:14" ht="16" x14ac:dyDescent="0.2">
      <c r="A64" s="257" t="s">
        <v>164</v>
      </c>
      <c r="B64" s="257"/>
      <c r="C64" s="272"/>
      <c r="D64" s="272"/>
      <c r="E64" s="272"/>
      <c r="F64" s="272"/>
      <c r="G64" s="272"/>
      <c r="H64" s="272"/>
      <c r="I64" s="272"/>
    </row>
    <row r="65" spans="1:9" ht="16" x14ac:dyDescent="0.2">
      <c r="A65" s="257" t="s">
        <v>165</v>
      </c>
      <c r="B65" s="257"/>
      <c r="C65" s="263"/>
      <c r="D65" s="263"/>
      <c r="E65" s="263"/>
      <c r="F65" s="263"/>
      <c r="G65" s="263"/>
      <c r="H65" s="263"/>
      <c r="I65" s="263"/>
    </row>
    <row r="66" spans="1:9" ht="16" x14ac:dyDescent="0.2">
      <c r="A66" s="257" t="s">
        <v>166</v>
      </c>
      <c r="B66" s="257"/>
      <c r="C66" s="263"/>
      <c r="D66" s="263"/>
      <c r="E66" s="263"/>
      <c r="F66" s="263"/>
      <c r="G66" s="263"/>
      <c r="H66" s="263"/>
      <c r="I66" s="263"/>
    </row>
    <row r="67" spans="1:9" ht="16" x14ac:dyDescent="0.2">
      <c r="A67" s="257" t="s">
        <v>167</v>
      </c>
      <c r="B67" s="257"/>
      <c r="C67" s="263"/>
      <c r="D67" s="263"/>
      <c r="E67" s="263"/>
      <c r="F67" s="263"/>
      <c r="G67" s="263"/>
      <c r="H67" s="263"/>
      <c r="I67" s="263"/>
    </row>
    <row r="68" spans="1:9" ht="20" customHeight="1" x14ac:dyDescent="0.2">
      <c r="A68" s="276" t="s">
        <v>170</v>
      </c>
      <c r="B68" s="276"/>
      <c r="C68" s="276"/>
      <c r="D68" s="276"/>
      <c r="E68" s="276"/>
      <c r="F68" s="276"/>
      <c r="G68" s="276"/>
      <c r="H68" s="276"/>
      <c r="I68" s="276"/>
    </row>
    <row r="69" spans="1:9" ht="20" customHeight="1" x14ac:dyDescent="0.2">
      <c r="A69" s="277" t="s">
        <v>171</v>
      </c>
      <c r="B69" s="277"/>
      <c r="C69" s="277"/>
      <c r="D69" s="277"/>
      <c r="E69" s="277"/>
      <c r="F69" s="277"/>
      <c r="G69" s="277"/>
      <c r="H69" s="277"/>
      <c r="I69" s="277"/>
    </row>
  </sheetData>
  <sheetProtection selectLockedCells="1"/>
  <mergeCells count="34">
    <mergeCell ref="A68:I68"/>
    <mergeCell ref="A69:I69"/>
    <mergeCell ref="A65:B65"/>
    <mergeCell ref="C65:I65"/>
    <mergeCell ref="A66:B66"/>
    <mergeCell ref="C66:I66"/>
    <mergeCell ref="A67:B67"/>
    <mergeCell ref="C67:I67"/>
    <mergeCell ref="A61:B61"/>
    <mergeCell ref="C61:I61"/>
    <mergeCell ref="A62:I62"/>
    <mergeCell ref="A63:I63"/>
    <mergeCell ref="A64:B64"/>
    <mergeCell ref="C64:I64"/>
    <mergeCell ref="A60:B60"/>
    <mergeCell ref="C60:I60"/>
    <mergeCell ref="A5:I5"/>
    <mergeCell ref="A53:D53"/>
    <mergeCell ref="A54:I54"/>
    <mergeCell ref="A55:I55"/>
    <mergeCell ref="A56:I56"/>
    <mergeCell ref="A57:I57"/>
    <mergeCell ref="A58:B58"/>
    <mergeCell ref="C58:I58"/>
    <mergeCell ref="A59:B59"/>
    <mergeCell ref="C59:I59"/>
    <mergeCell ref="E53:F53"/>
    <mergeCell ref="A4:C4"/>
    <mergeCell ref="D4:I4"/>
    <mergeCell ref="A1:I1"/>
    <mergeCell ref="A2:C2"/>
    <mergeCell ref="D2:I2"/>
    <mergeCell ref="A3:C3"/>
    <mergeCell ref="D3:I3"/>
  </mergeCells>
  <printOptions horizontalCentered="1"/>
  <pageMargins left="0.25" right="0.25" top="0.75" bottom="0.75" header="0.3" footer="0.3"/>
  <pageSetup scale="57" orientation="portrait" r:id="rId1"/>
  <headerFooter>
    <oddFooter>&amp;L&amp;D&amp;RPage &amp;P of &amp;N</oddFooter>
  </headerFooter>
  <rowBreaks count="2" manualBreakCount="2">
    <brk id="55" max="8" man="1"/>
    <brk id="69" max="8" man="1"/>
  </rowBreaks>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E9685B2C032344A268AEB723296A27" ma:contentTypeVersion="6" ma:contentTypeDescription="Create a new document." ma:contentTypeScope="" ma:versionID="e974df690b191fb3fda41ee3f02751c0">
  <xsd:schema xmlns:xsd="http://www.w3.org/2001/XMLSchema" xmlns:xs="http://www.w3.org/2001/XMLSchema" xmlns:p="http://schemas.microsoft.com/office/2006/metadata/properties" xmlns:ns2="6bc55f93-7273-4933-81cf-df5c2d9ca620" xmlns:ns3="2dcf0ad5-4185-4ddd-8f2b-b58c2bf5a1fc" targetNamespace="http://schemas.microsoft.com/office/2006/metadata/properties" ma:root="true" ma:fieldsID="05ca364f172672aa3ca1f86b402fc3eb" ns2:_="" ns3:_="">
    <xsd:import namespace="6bc55f93-7273-4933-81cf-df5c2d9ca620"/>
    <xsd:import namespace="2dcf0ad5-4185-4ddd-8f2b-b58c2bf5a1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55f93-7273-4933-81cf-df5c2d9ca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cf0ad5-4185-4ddd-8f2b-b58c2bf5a1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84249B-897F-4909-B3F0-04D8AC67EB9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2dcf0ad5-4185-4ddd-8f2b-b58c2bf5a1fc"/>
    <ds:schemaRef ds:uri="http://purl.org/dc/terms/"/>
    <ds:schemaRef ds:uri="6bc55f93-7273-4933-81cf-df5c2d9ca620"/>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A44A2F1-CEA7-46F2-BC11-1A7B9F0108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55f93-7273-4933-81cf-df5c2d9ca620"/>
    <ds:schemaRef ds:uri="2dcf0ad5-4185-4ddd-8f2b-b58c2bf5a1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C1234C-A02A-47CF-AB8E-EECEDB571F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122</vt:i4>
      </vt:variant>
    </vt:vector>
  </HeadingPairs>
  <TitlesOfParts>
    <vt:vector size="134" baseType="lpstr">
      <vt:lpstr>Title</vt:lpstr>
      <vt:lpstr>Enrollment-Performance</vt:lpstr>
      <vt:lpstr>Program Offering Summary</vt:lpstr>
      <vt:lpstr>IET Offering Summary</vt:lpstr>
      <vt:lpstr>Personnel Chart</vt:lpstr>
      <vt:lpstr>Sub-Recipient</vt:lpstr>
      <vt:lpstr>DOE 101S-Instructions</vt:lpstr>
      <vt:lpstr>Example DOE 101S Form</vt:lpstr>
      <vt:lpstr>DOE 101S - IELCE </vt:lpstr>
      <vt:lpstr>Projected Equipment - IELCE</vt:lpstr>
      <vt:lpstr>IELCE Allocation Chart</vt:lpstr>
      <vt:lpstr>DATA LOOKUP</vt:lpstr>
      <vt:lpstr>_2021_22_Enrollment_Target</vt:lpstr>
      <vt:lpstr>_2022_2023_Integrated_English_Literacy_and_Civics_Education__IELCE___Allocation_Chart</vt:lpstr>
      <vt:lpstr>_2022_23_Enrollment_Target</vt:lpstr>
      <vt:lpstr>_2022_23_MSG_Min._Target</vt:lpstr>
      <vt:lpstr>_2122Enrollment</vt:lpstr>
      <vt:lpstr>_2122MSG</vt:lpstr>
      <vt:lpstr>_2223Enrollment</vt:lpstr>
      <vt:lpstr>ACCOUNT_TITLE</vt:lpstr>
      <vt:lpstr>ACCOUNT_TITLE_AND_NARRATIVE</vt:lpstr>
      <vt:lpstr>AEFLA_Funds_Budgeted__see_instructions</vt:lpstr>
      <vt:lpstr>Agency</vt:lpstr>
      <vt:lpstr>All_Applicants_PROJECTED_ENROLLMENT</vt:lpstr>
      <vt:lpstr>AllAppProj</vt:lpstr>
      <vt:lpstr>ALLOCATED_to_this_PROJECT</vt:lpstr>
      <vt:lpstr>ALLOWABLE_DOE_USE_ONLY</vt:lpstr>
      <vt:lpstr>AMOUNT</vt:lpstr>
      <vt:lpstr>Amount_Recommended</vt:lpstr>
      <vt:lpstr>Application_Type</vt:lpstr>
      <vt:lpstr>Certification_of_Personnel</vt:lpstr>
      <vt:lpstr>City_of_Instruction</vt:lpstr>
      <vt:lpstr>County_Served</vt:lpstr>
      <vt:lpstr>CountyServed</vt:lpstr>
      <vt:lpstr>Days_per_Week</vt:lpstr>
      <vt:lpstr>DESCRIPTION</vt:lpstr>
      <vt:lpstr>'DOE 101S - IELCE '!DOE_1a</vt:lpstr>
      <vt:lpstr>'DOE 101S - IELCE '!DOE_2a</vt:lpstr>
      <vt:lpstr>'DOE 101S - IELCE '!DOE_3a</vt:lpstr>
      <vt:lpstr>'DOE 101S - IELCE '!DOE_4a</vt:lpstr>
      <vt:lpstr>'DOE 101S - IELCE '!DOE_5a</vt:lpstr>
      <vt:lpstr>'DOE 101S - IELCE '!DOE_6a</vt:lpstr>
      <vt:lpstr>'DOE 101S - IELCE '!DOE_7a</vt:lpstr>
      <vt:lpstr>'DOE 101S - IELCE '!DOE_8a</vt:lpstr>
      <vt:lpstr>'DOE 101S - IELCE '!DOE_9a</vt:lpstr>
      <vt:lpstr>Does_this_IET_lead_to_Certification?__Yes_No</vt:lpstr>
      <vt:lpstr>Educational_Functioning_Level__EFL</vt:lpstr>
      <vt:lpstr>EFL</vt:lpstr>
      <vt:lpstr>EFL_Levels__to_be_served__NRS_1__6</vt:lpstr>
      <vt:lpstr>EP_CountyServed</vt:lpstr>
      <vt:lpstr>EP_ProvName</vt:lpstr>
      <vt:lpstr>Experience_of_Personnel</vt:lpstr>
      <vt:lpstr>FTE_POSITION</vt:lpstr>
      <vt:lpstr>Full_Time___30_hrs._or_more_per_week</vt:lpstr>
      <vt:lpstr>FUNCTION_CODE</vt:lpstr>
      <vt:lpstr>Hours_per_Week</vt:lpstr>
      <vt:lpstr>IET_affiliated</vt:lpstr>
      <vt:lpstr>IET_CountyServed</vt:lpstr>
      <vt:lpstr>IET_EFL</vt:lpstr>
      <vt:lpstr>IET_IELCE</vt:lpstr>
      <vt:lpstr>IET_InstrSiteName</vt:lpstr>
      <vt:lpstr>IET_is_affiliated_with_IELCE_program___section_243____Yes_No</vt:lpstr>
      <vt:lpstr>IET_is_affiliated_with_the_Adult_Education__section_231__or_Corrections_Education__section_225__programs__Yes_No</vt:lpstr>
      <vt:lpstr>IET_OccClusterFocus</vt:lpstr>
      <vt:lpstr>IET_Program_Title</vt:lpstr>
      <vt:lpstr>IET_ProgTitle</vt:lpstr>
      <vt:lpstr>IET_ProvName</vt:lpstr>
      <vt:lpstr>Instructional_Site_Name</vt:lpstr>
      <vt:lpstr>ITEM</vt:lpstr>
      <vt:lpstr>ITEM_COST</vt:lpstr>
      <vt:lpstr>List_the_Name__Sub_recipients__Partnerships__Local_Workforce_Board_Agreements_and_other_Contractual_Agreements</vt:lpstr>
      <vt:lpstr>Measurable_Skills_Gains__MSG__Target__21_22</vt:lpstr>
      <vt:lpstr>NECESSARY_DOE_USE_ONLY</vt:lpstr>
      <vt:lpstr>No._of_Weeks_with_instruction</vt:lpstr>
      <vt:lpstr>NUMBER_OF_ITEMS</vt:lpstr>
      <vt:lpstr>OBJECT_CODE</vt:lpstr>
      <vt:lpstr>Occupational_Career_Cluster</vt:lpstr>
      <vt:lpstr>of_Personnel</vt:lpstr>
      <vt:lpstr>Online_Offering__Yes_No</vt:lpstr>
      <vt:lpstr>PC_CountyServed</vt:lpstr>
      <vt:lpstr>PC_Fulltime</vt:lpstr>
      <vt:lpstr>PC_PartTime</vt:lpstr>
      <vt:lpstr>PC_ProviderName</vt:lpstr>
      <vt:lpstr>PC_Total</vt:lpstr>
      <vt:lpstr>PE_A</vt:lpstr>
      <vt:lpstr>PE_B</vt:lpstr>
      <vt:lpstr>PE_D</vt:lpstr>
      <vt:lpstr>PE_E</vt:lpstr>
      <vt:lpstr>PE_F</vt:lpstr>
      <vt:lpstr>PE_G</vt:lpstr>
      <vt:lpstr>PE_H</vt:lpstr>
      <vt:lpstr>PE_Item</vt:lpstr>
      <vt:lpstr>Planned_Hours_from_July_1_to_June_30</vt:lpstr>
      <vt:lpstr>'DOE 101S - IELCE '!Print_Area</vt:lpstr>
      <vt:lpstr>'DOE 101S-Instructions'!Print_Area</vt:lpstr>
      <vt:lpstr>'Enrollment-Performance'!Print_Area</vt:lpstr>
      <vt:lpstr>'Example DOE 101S Form'!Print_Area</vt:lpstr>
      <vt:lpstr>'IELCE Allocation Chart'!Print_Area</vt:lpstr>
      <vt:lpstr>'IET Offering Summary'!Print_Area</vt:lpstr>
      <vt:lpstr>'Personnel Chart'!Print_Area</vt:lpstr>
      <vt:lpstr>'Program Offering Summary'!Print_Area</vt:lpstr>
      <vt:lpstr>'Projected Equipment - IELCE'!Print_Area</vt:lpstr>
      <vt:lpstr>'Sub-Recipient'!Print_Area</vt:lpstr>
      <vt:lpstr>Title!Print_Area</vt:lpstr>
      <vt:lpstr>'IET Offering Summary'!Print_Titles</vt:lpstr>
      <vt:lpstr>'Program Offering Summary'!Print_Titles</vt:lpstr>
      <vt:lpstr>'Sub-Recipient'!Print_Titles</vt:lpstr>
      <vt:lpstr>ProgOff_CityInstruction</vt:lpstr>
      <vt:lpstr>ProgOff_DaysperWeek</vt:lpstr>
      <vt:lpstr>ProgOff_DaysWeek</vt:lpstr>
      <vt:lpstr>ProgOff_InstSiteName</vt:lpstr>
      <vt:lpstr>ProgOff_OnlineOffering</vt:lpstr>
      <vt:lpstr>ProgOff_ProgType</vt:lpstr>
      <vt:lpstr>ProgOff_ProvName</vt:lpstr>
      <vt:lpstr>Program_Type</vt:lpstr>
      <vt:lpstr>Project_Number</vt:lpstr>
      <vt:lpstr>PROJECTED_MINIMUM__auto_populated</vt:lpstr>
      <vt:lpstr>ProjMin</vt:lpstr>
      <vt:lpstr>Provider_Name</vt:lpstr>
      <vt:lpstr>REASONABLE_DOE_USE_ONLY</vt:lpstr>
      <vt:lpstr>SCHOOL___PROGRAM</vt:lpstr>
      <vt:lpstr>Select_the_status_of_each_IET_offered__Approved___2021_or__Pending___2022</vt:lpstr>
      <vt:lpstr>SR_A</vt:lpstr>
      <vt:lpstr>SR_B</vt:lpstr>
      <vt:lpstr>SR_C</vt:lpstr>
      <vt:lpstr>SR_CountyServed</vt:lpstr>
      <vt:lpstr>SR_ProviderName</vt:lpstr>
      <vt:lpstr>Summary_of_Agreement___Type_of_services_provided</vt:lpstr>
      <vt:lpstr>TAPS__23B023</vt:lpstr>
      <vt:lpstr>Title_Name_of_Certification</vt:lpstr>
      <vt:lpstr>Total</vt:lpstr>
      <vt:lpstr>TOTAL_AMOUNT</vt:lpstr>
      <vt:lpstr>Type_of_Personnel</vt:lpstr>
      <vt:lpstr>WIOA_Section_243</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Goodman, Tara</dc:creator>
  <cp:keywords/>
  <dc:description/>
  <cp:lastModifiedBy>Microsoft Office User</cp:lastModifiedBy>
  <cp:revision/>
  <dcterms:created xsi:type="dcterms:W3CDTF">2021-01-29T14:15:07Z</dcterms:created>
  <dcterms:modified xsi:type="dcterms:W3CDTF">2022-05-20T04:52:02Z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0x010100C3E9685B2C032344A268AEB723296A27</vt:lpwstr>
  </property>
</Properties>
</file>