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J:\Finance\Operating Budgets - current year\2021-22 OPERATING BUDGET\Summary Reports\"/>
    </mc:Choice>
  </mc:AlternateContent>
  <bookViews>
    <workbookView xWindow="0" yWindow="0" windowWidth="28800" windowHeight="11736" tabRatio="875"/>
  </bookViews>
  <sheets>
    <sheet name="Summary" sheetId="32" r:id="rId1"/>
    <sheet name="Eastern Florida" sheetId="1" r:id="rId2"/>
    <sheet name="Broward" sheetId="2" r:id="rId3"/>
    <sheet name="Central Florida" sheetId="3" r:id="rId4"/>
    <sheet name="Chipola" sheetId="4" r:id="rId5"/>
    <sheet name="Florida SouthWestern" sheetId="6" r:id="rId6"/>
    <sheet name="Daytona" sheetId="5" r:id="rId7"/>
    <sheet name="Florida State College" sheetId="7" r:id="rId8"/>
    <sheet name="Florida Keys" sheetId="34" r:id="rId9"/>
    <sheet name="Gulf Coast" sheetId="8" r:id="rId10"/>
    <sheet name="Hillsborough" sheetId="36" r:id="rId11"/>
    <sheet name="Indian River" sheetId="16" r:id="rId12"/>
    <sheet name="Florida Gateway" sheetId="33" r:id="rId13"/>
    <sheet name="Lake-Sumter" sheetId="17" r:id="rId14"/>
    <sheet name="State College of Florida" sheetId="29" r:id="rId15"/>
    <sheet name="Miami Dade" sheetId="18" r:id="rId16"/>
    <sheet name="North Florida" sheetId="35" r:id="rId17"/>
    <sheet name="Northwest Florida" sheetId="19" r:id="rId18"/>
    <sheet name="Palm Beach" sheetId="20" r:id="rId19"/>
    <sheet name="Pasco-Hernando" sheetId="21" r:id="rId20"/>
    <sheet name="Pensacola" sheetId="22" r:id="rId21"/>
    <sheet name="Polk" sheetId="23" r:id="rId22"/>
    <sheet name="St. Johns River" sheetId="24" r:id="rId23"/>
    <sheet name="St. Pete" sheetId="25" r:id="rId24"/>
    <sheet name="Santa Fe" sheetId="26" r:id="rId25"/>
    <sheet name="Seminole" sheetId="27" r:id="rId26"/>
    <sheet name="South Florida" sheetId="28" r:id="rId27"/>
    <sheet name="Tallahassee" sheetId="30" r:id="rId28"/>
    <sheet name="Valencia" sheetId="31"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1." localSheetId="2">'[1]CHECK SHEET'!#REF!</definedName>
    <definedName name="_1." localSheetId="3">'[2]CHECK SHEET'!#REF!</definedName>
    <definedName name="_1." localSheetId="4">'[3]CHECK SHEET'!#REF!</definedName>
    <definedName name="_1." localSheetId="6">'[4]CHECK SHEET'!#REF!</definedName>
    <definedName name="_1." localSheetId="12">'[5]CHECK SHEET'!#REF!</definedName>
    <definedName name="_1." localSheetId="8">'[6]CHECK SHEET'!#REF!</definedName>
    <definedName name="_1." localSheetId="5">'[7]CHECK SHEET'!#REF!</definedName>
    <definedName name="_1." localSheetId="7">'[8]CHECK SHEET'!#REF!</definedName>
    <definedName name="_1." localSheetId="9">'[9]CHECK SHEET'!#REF!</definedName>
    <definedName name="_1." localSheetId="11">'[10]CHECK SHEET'!#REF!</definedName>
    <definedName name="_1." localSheetId="13">'[11]CHECK SHEET'!#REF!</definedName>
    <definedName name="_1." localSheetId="15">'[12]CHECK SHEET'!#REF!</definedName>
    <definedName name="_1." localSheetId="16">'[13]CHECK SHEET'!#REF!</definedName>
    <definedName name="_1." localSheetId="17">'[14]CHECK SHEET'!#REF!</definedName>
    <definedName name="_1." localSheetId="18">'[15]CHECK SHEET'!#REF!</definedName>
    <definedName name="_1." localSheetId="19">'[16]CHECK SHEET'!#REF!</definedName>
    <definedName name="_1." localSheetId="20">'[17]CHECK SHEET'!#REF!</definedName>
    <definedName name="_1." localSheetId="21">'[18]CHECK SHEET'!#REF!</definedName>
    <definedName name="_1." localSheetId="24">'[19]CHECK SHEET'!#REF!</definedName>
    <definedName name="_1." localSheetId="25">'[20]CHECK SHEET'!#REF!</definedName>
    <definedName name="_1." localSheetId="26">'[21]CHECK SHEET'!#REF!</definedName>
    <definedName name="_1." localSheetId="22">'[22]CHECK SHEET'!#REF!</definedName>
    <definedName name="_1." localSheetId="23">'[23]CHECK SHEET'!#REF!</definedName>
    <definedName name="_1." localSheetId="14">'[24]CHECK SHEET'!#REF!</definedName>
    <definedName name="_1." localSheetId="0">'[25]CHECK SHEET'!#REF!</definedName>
    <definedName name="_1." localSheetId="27">'[26]CHECK SHEET'!#REF!</definedName>
    <definedName name="_1." localSheetId="28">'[27]CHECK SHEET'!#REF!</definedName>
    <definedName name="_1.">'[25]CHECK SHEET'!#REF!</definedName>
    <definedName name="_10." localSheetId="2">'[1]CHECK SHEET'!#REF!</definedName>
    <definedName name="_10." localSheetId="3">'[2]CHECK SHEET'!#REF!</definedName>
    <definedName name="_10." localSheetId="4">'[3]CHECK SHEET'!#REF!</definedName>
    <definedName name="_10." localSheetId="6">'[4]CHECK SHEET'!#REF!</definedName>
    <definedName name="_10." localSheetId="12">'[5]CHECK SHEET'!#REF!</definedName>
    <definedName name="_10." localSheetId="8">'[6]CHECK SHEET'!#REF!</definedName>
    <definedName name="_10." localSheetId="5">'[7]CHECK SHEET'!#REF!</definedName>
    <definedName name="_10." localSheetId="7">'[8]CHECK SHEET'!#REF!</definedName>
    <definedName name="_10." localSheetId="9">'[9]CHECK SHEET'!#REF!</definedName>
    <definedName name="_10." localSheetId="11">'[10]CHECK SHEET'!#REF!</definedName>
    <definedName name="_10." localSheetId="13">'[11]CHECK SHEET'!#REF!</definedName>
    <definedName name="_10." localSheetId="15">'[12]CHECK SHEET'!#REF!</definedName>
    <definedName name="_10." localSheetId="16">'[13]CHECK SHEET'!#REF!</definedName>
    <definedName name="_10." localSheetId="17">'[14]CHECK SHEET'!#REF!</definedName>
    <definedName name="_10." localSheetId="18">'[15]CHECK SHEET'!#REF!</definedName>
    <definedName name="_10." localSheetId="19">'[16]CHECK SHEET'!#REF!</definedName>
    <definedName name="_10." localSheetId="20">'[17]CHECK SHEET'!#REF!</definedName>
    <definedName name="_10." localSheetId="21">'[18]CHECK SHEET'!#REF!</definedName>
    <definedName name="_10." localSheetId="24">'[19]CHECK SHEET'!#REF!</definedName>
    <definedName name="_10." localSheetId="25">'[20]CHECK SHEET'!#REF!</definedName>
    <definedName name="_10." localSheetId="26">'[21]CHECK SHEET'!#REF!</definedName>
    <definedName name="_10." localSheetId="22">'[22]CHECK SHEET'!#REF!</definedName>
    <definedName name="_10." localSheetId="23">'[23]CHECK SHEET'!#REF!</definedName>
    <definedName name="_10." localSheetId="14">'[24]CHECK SHEET'!#REF!</definedName>
    <definedName name="_10." localSheetId="0">'[25]CHECK SHEET'!#REF!</definedName>
    <definedName name="_10." localSheetId="27">'[26]CHECK SHEET'!#REF!</definedName>
    <definedName name="_10." localSheetId="28">'[27]CHECK SHEET'!#REF!</definedName>
    <definedName name="_10.">'[25]CHECK SHEET'!#REF!</definedName>
    <definedName name="_11." localSheetId="0">#REF!</definedName>
    <definedName name="_11.">#REF!</definedName>
    <definedName name="_2." localSheetId="0">#REF!</definedName>
    <definedName name="_2.">#REF!</definedName>
    <definedName name="_2004_05_APPROPRIATIONS" localSheetId="2">'[1]CHECK SHEET'!#REF!</definedName>
    <definedName name="_2004_05_APPROPRIATIONS" localSheetId="3">'[2]CHECK SHEET'!#REF!</definedName>
    <definedName name="_2004_05_APPROPRIATIONS" localSheetId="4">'[3]CHECK SHEET'!#REF!</definedName>
    <definedName name="_2004_05_APPROPRIATIONS" localSheetId="6">'[4]CHECK SHEET'!#REF!</definedName>
    <definedName name="_2004_05_APPROPRIATIONS" localSheetId="12">'[5]CHECK SHEET'!#REF!</definedName>
    <definedName name="_2004_05_APPROPRIATIONS" localSheetId="8">'[6]CHECK SHEET'!#REF!</definedName>
    <definedName name="_2004_05_APPROPRIATIONS" localSheetId="5">'[7]CHECK SHEET'!#REF!</definedName>
    <definedName name="_2004_05_APPROPRIATIONS" localSheetId="7">'[8]CHECK SHEET'!#REF!</definedName>
    <definedName name="_2004_05_APPROPRIATIONS" localSheetId="9">'[9]CHECK SHEET'!#REF!</definedName>
    <definedName name="_2004_05_APPROPRIATIONS" localSheetId="11">'[10]CHECK SHEET'!#REF!</definedName>
    <definedName name="_2004_05_APPROPRIATIONS" localSheetId="13">'[11]CHECK SHEET'!#REF!</definedName>
    <definedName name="_2004_05_APPROPRIATIONS" localSheetId="15">'[12]CHECK SHEET'!#REF!</definedName>
    <definedName name="_2004_05_APPROPRIATIONS" localSheetId="16">'[13]CHECK SHEET'!#REF!</definedName>
    <definedName name="_2004_05_APPROPRIATIONS" localSheetId="17">'[14]CHECK SHEET'!#REF!</definedName>
    <definedName name="_2004_05_APPROPRIATIONS" localSheetId="18">'[15]CHECK SHEET'!#REF!</definedName>
    <definedName name="_2004_05_APPROPRIATIONS" localSheetId="19">'[16]CHECK SHEET'!#REF!</definedName>
    <definedName name="_2004_05_APPROPRIATIONS" localSheetId="20">'[17]CHECK SHEET'!#REF!</definedName>
    <definedName name="_2004_05_APPROPRIATIONS" localSheetId="21">'[18]CHECK SHEET'!#REF!</definedName>
    <definedName name="_2004_05_APPROPRIATIONS" localSheetId="24">'[19]CHECK SHEET'!#REF!</definedName>
    <definedName name="_2004_05_APPROPRIATIONS" localSheetId="25">'[20]CHECK SHEET'!#REF!</definedName>
    <definedName name="_2004_05_APPROPRIATIONS" localSheetId="26">'[21]CHECK SHEET'!#REF!</definedName>
    <definedName name="_2004_05_APPROPRIATIONS" localSheetId="22">'[22]CHECK SHEET'!#REF!</definedName>
    <definedName name="_2004_05_APPROPRIATIONS" localSheetId="23">'[23]CHECK SHEET'!#REF!</definedName>
    <definedName name="_2004_05_APPROPRIATIONS" localSheetId="14">'[24]CHECK SHEET'!#REF!</definedName>
    <definedName name="_2004_05_APPROPRIATIONS" localSheetId="0">'[25]CHECK SHEET'!#REF!</definedName>
    <definedName name="_2004_05_APPROPRIATIONS" localSheetId="27">'[26]CHECK SHEET'!#REF!</definedName>
    <definedName name="_2004_05_APPROPRIATIONS" localSheetId="28">'[27]CHECK SHEET'!#REF!</definedName>
    <definedName name="_2004_05_APPROPRIATIONS">'[25]CHECK SHEET'!#REF!</definedName>
    <definedName name="_2005_2006_OPERATING_BUDGET_REVIEW_CHECKSHEET" localSheetId="0">#REF!</definedName>
    <definedName name="_2005_2006_OPERATING_BUDGET_REVIEW_CHECKSHEET">#REF!</definedName>
    <definedName name="_3." localSheetId="0">#REF!</definedName>
    <definedName name="_3.">#REF!</definedName>
    <definedName name="_4." localSheetId="0">#REF!</definedName>
    <definedName name="_4.">#REF!</definedName>
    <definedName name="_5.___EXHIBIT_C__verify_that_student_fees_agree_with_EXHIBIT_D." localSheetId="2">'[1]CHECK SHEET'!#REF!</definedName>
    <definedName name="_5.___EXHIBIT_C__verify_that_student_fees_agree_with_EXHIBIT_D." localSheetId="3">'[2]CHECK SHEET'!#REF!</definedName>
    <definedName name="_5.___EXHIBIT_C__verify_that_student_fees_agree_with_EXHIBIT_D." localSheetId="4">'[3]CHECK SHEET'!#REF!</definedName>
    <definedName name="_5.___EXHIBIT_C__verify_that_student_fees_agree_with_EXHIBIT_D." localSheetId="6">'[4]CHECK SHEET'!#REF!</definedName>
    <definedName name="_5.___EXHIBIT_C__verify_that_student_fees_agree_with_EXHIBIT_D." localSheetId="12">'[5]CHECK SHEET'!#REF!</definedName>
    <definedName name="_5.___EXHIBIT_C__verify_that_student_fees_agree_with_EXHIBIT_D." localSheetId="8">'[6]CHECK SHEET'!#REF!</definedName>
    <definedName name="_5.___EXHIBIT_C__verify_that_student_fees_agree_with_EXHIBIT_D." localSheetId="5">'[7]CHECK SHEET'!#REF!</definedName>
    <definedName name="_5.___EXHIBIT_C__verify_that_student_fees_agree_with_EXHIBIT_D." localSheetId="7">'[8]CHECK SHEET'!#REF!</definedName>
    <definedName name="_5.___EXHIBIT_C__verify_that_student_fees_agree_with_EXHIBIT_D." localSheetId="9">'[9]CHECK SHEET'!#REF!</definedName>
    <definedName name="_5.___EXHIBIT_C__verify_that_student_fees_agree_with_EXHIBIT_D." localSheetId="11">'[10]CHECK SHEET'!#REF!</definedName>
    <definedName name="_5.___EXHIBIT_C__verify_that_student_fees_agree_with_EXHIBIT_D." localSheetId="13">'[11]CHECK SHEET'!#REF!</definedName>
    <definedName name="_5.___EXHIBIT_C__verify_that_student_fees_agree_with_EXHIBIT_D." localSheetId="15">'[12]CHECK SHEET'!#REF!</definedName>
    <definedName name="_5.___EXHIBIT_C__verify_that_student_fees_agree_with_EXHIBIT_D." localSheetId="16">'[13]CHECK SHEET'!#REF!</definedName>
    <definedName name="_5.___EXHIBIT_C__verify_that_student_fees_agree_with_EXHIBIT_D." localSheetId="17">'[14]CHECK SHEET'!#REF!</definedName>
    <definedName name="_5.___EXHIBIT_C__verify_that_student_fees_agree_with_EXHIBIT_D." localSheetId="18">'[15]CHECK SHEET'!#REF!</definedName>
    <definedName name="_5.___EXHIBIT_C__verify_that_student_fees_agree_with_EXHIBIT_D." localSheetId="19">'[16]CHECK SHEET'!#REF!</definedName>
    <definedName name="_5.___EXHIBIT_C__verify_that_student_fees_agree_with_EXHIBIT_D." localSheetId="20">'[17]CHECK SHEET'!#REF!</definedName>
    <definedName name="_5.___EXHIBIT_C__verify_that_student_fees_agree_with_EXHIBIT_D." localSheetId="21">'[18]CHECK SHEET'!#REF!</definedName>
    <definedName name="_5.___EXHIBIT_C__verify_that_student_fees_agree_with_EXHIBIT_D." localSheetId="24">'[19]CHECK SHEET'!#REF!</definedName>
    <definedName name="_5.___EXHIBIT_C__verify_that_student_fees_agree_with_EXHIBIT_D." localSheetId="25">'[20]CHECK SHEET'!#REF!</definedName>
    <definedName name="_5.___EXHIBIT_C__verify_that_student_fees_agree_with_EXHIBIT_D." localSheetId="26">'[21]CHECK SHEET'!#REF!</definedName>
    <definedName name="_5.___EXHIBIT_C__verify_that_student_fees_agree_with_EXHIBIT_D." localSheetId="22">'[22]CHECK SHEET'!#REF!</definedName>
    <definedName name="_5.___EXHIBIT_C__verify_that_student_fees_agree_with_EXHIBIT_D." localSheetId="23">'[23]CHECK SHEET'!#REF!</definedName>
    <definedName name="_5.___EXHIBIT_C__verify_that_student_fees_agree_with_EXHIBIT_D." localSheetId="14">'[24]CHECK SHEET'!#REF!</definedName>
    <definedName name="_5.___EXHIBIT_C__verify_that_student_fees_agree_with_EXHIBIT_D." localSheetId="0">'[25]CHECK SHEET'!#REF!</definedName>
    <definedName name="_5.___EXHIBIT_C__verify_that_student_fees_agree_with_EXHIBIT_D." localSheetId="27">'[26]CHECK SHEET'!#REF!</definedName>
    <definedName name="_5.___EXHIBIT_C__verify_that_student_fees_agree_with_EXHIBIT_D." localSheetId="28">'[27]CHECK SHEET'!#REF!</definedName>
    <definedName name="_5.___EXHIBIT_C__verify_that_student_fees_agree_with_EXHIBIT_D.">'[25]CHECK SHEET'!#REF!</definedName>
    <definedName name="_6." localSheetId="2">'[1]CHECK SHEET'!#REF!</definedName>
    <definedName name="_6." localSheetId="3">'[2]CHECK SHEET'!#REF!</definedName>
    <definedName name="_6." localSheetId="4">'[3]CHECK SHEET'!#REF!</definedName>
    <definedName name="_6." localSheetId="6">'[4]CHECK SHEET'!#REF!</definedName>
    <definedName name="_6." localSheetId="12">'[5]CHECK SHEET'!#REF!</definedName>
    <definedName name="_6." localSheetId="8">'[6]CHECK SHEET'!#REF!</definedName>
    <definedName name="_6." localSheetId="5">'[7]CHECK SHEET'!#REF!</definedName>
    <definedName name="_6." localSheetId="7">'[8]CHECK SHEET'!#REF!</definedName>
    <definedName name="_6." localSheetId="9">'[9]CHECK SHEET'!#REF!</definedName>
    <definedName name="_6." localSheetId="11">'[10]CHECK SHEET'!#REF!</definedName>
    <definedName name="_6." localSheetId="13">'[11]CHECK SHEET'!#REF!</definedName>
    <definedName name="_6." localSheetId="15">'[12]CHECK SHEET'!#REF!</definedName>
    <definedName name="_6." localSheetId="16">'[13]CHECK SHEET'!#REF!</definedName>
    <definedName name="_6." localSheetId="17">'[14]CHECK SHEET'!#REF!</definedName>
    <definedName name="_6." localSheetId="18">'[15]CHECK SHEET'!#REF!</definedName>
    <definedName name="_6." localSheetId="19">'[16]CHECK SHEET'!#REF!</definedName>
    <definedName name="_6." localSheetId="20">'[17]CHECK SHEET'!#REF!</definedName>
    <definedName name="_6." localSheetId="21">'[18]CHECK SHEET'!#REF!</definedName>
    <definedName name="_6." localSheetId="24">'[19]CHECK SHEET'!#REF!</definedName>
    <definedName name="_6." localSheetId="25">'[20]CHECK SHEET'!#REF!</definedName>
    <definedName name="_6." localSheetId="26">'[21]CHECK SHEET'!#REF!</definedName>
    <definedName name="_6." localSheetId="22">'[22]CHECK SHEET'!#REF!</definedName>
    <definedName name="_6." localSheetId="23">'[23]CHECK SHEET'!#REF!</definedName>
    <definedName name="_6." localSheetId="14">'[24]CHECK SHEET'!#REF!</definedName>
    <definedName name="_6." localSheetId="0">'[25]CHECK SHEET'!#REF!</definedName>
    <definedName name="_6." localSheetId="27">'[26]CHECK SHEET'!#REF!</definedName>
    <definedName name="_6." localSheetId="28">'[27]CHECK SHEET'!#REF!</definedName>
    <definedName name="_6.">'[25]CHECK SHEET'!#REF!</definedName>
    <definedName name="_7.___EXHIBIT_D__verify_that_state_appropriations_required_to_be_budgeted_in_Fund_1_are_accurate." localSheetId="0">#REF!</definedName>
    <definedName name="_7.___EXHIBIT_D__verify_that_state_appropriations_required_to_be_budgeted_in_Fund_1_are_accurate.">#REF!</definedName>
    <definedName name="_8.__EXHIBIT_D__verify_that_amounts_budgeted_for_contingencies_does_not_exceed_2__of_total_fund" localSheetId="0">#REF!</definedName>
    <definedName name="_8.__EXHIBIT_D__verify_that_amounts_budgeted_for_contingencies_does_not_exceed_2__of_total_fund">#REF!</definedName>
    <definedName name="_9.___EXHIBIT_E_totals_for_personnel__current_expense__capital_outlay__and_total_equal_totals_in" localSheetId="2">'[1]CHECK SHEET'!#REF!</definedName>
    <definedName name="_9.___EXHIBIT_E_totals_for_personnel__current_expense__capital_outlay__and_total_equal_totals_in" localSheetId="3">'[2]CHECK SHEET'!#REF!</definedName>
    <definedName name="_9.___EXHIBIT_E_totals_for_personnel__current_expense__capital_outlay__and_total_equal_totals_in" localSheetId="4">'[3]CHECK SHEET'!#REF!</definedName>
    <definedName name="_9.___EXHIBIT_E_totals_for_personnel__current_expense__capital_outlay__and_total_equal_totals_in" localSheetId="6">'[4]CHECK SHEET'!#REF!</definedName>
    <definedName name="_9.___EXHIBIT_E_totals_for_personnel__current_expense__capital_outlay__and_total_equal_totals_in" localSheetId="12">'[5]CHECK SHEET'!#REF!</definedName>
    <definedName name="_9.___EXHIBIT_E_totals_for_personnel__current_expense__capital_outlay__and_total_equal_totals_in" localSheetId="8">'[6]CHECK SHEET'!#REF!</definedName>
    <definedName name="_9.___EXHIBIT_E_totals_for_personnel__current_expense__capital_outlay__and_total_equal_totals_in" localSheetId="5">'[7]CHECK SHEET'!#REF!</definedName>
    <definedName name="_9.___EXHIBIT_E_totals_for_personnel__current_expense__capital_outlay__and_total_equal_totals_in" localSheetId="7">'[8]CHECK SHEET'!#REF!</definedName>
    <definedName name="_9.___EXHIBIT_E_totals_for_personnel__current_expense__capital_outlay__and_total_equal_totals_in" localSheetId="9">'[9]CHECK SHEET'!#REF!</definedName>
    <definedName name="_9.___EXHIBIT_E_totals_for_personnel__current_expense__capital_outlay__and_total_equal_totals_in" localSheetId="11">'[10]CHECK SHEET'!#REF!</definedName>
    <definedName name="_9.___EXHIBIT_E_totals_for_personnel__current_expense__capital_outlay__and_total_equal_totals_in" localSheetId="13">'[11]CHECK SHEET'!#REF!</definedName>
    <definedName name="_9.___EXHIBIT_E_totals_for_personnel__current_expense__capital_outlay__and_total_equal_totals_in" localSheetId="15">'[12]CHECK SHEET'!#REF!</definedName>
    <definedName name="_9.___EXHIBIT_E_totals_for_personnel__current_expense__capital_outlay__and_total_equal_totals_in" localSheetId="16">'[13]CHECK SHEET'!#REF!</definedName>
    <definedName name="_9.___EXHIBIT_E_totals_for_personnel__current_expense__capital_outlay__and_total_equal_totals_in" localSheetId="17">'[14]CHECK SHEET'!#REF!</definedName>
    <definedName name="_9.___EXHIBIT_E_totals_for_personnel__current_expense__capital_outlay__and_total_equal_totals_in" localSheetId="18">'[15]CHECK SHEET'!#REF!</definedName>
    <definedName name="_9.___EXHIBIT_E_totals_for_personnel__current_expense__capital_outlay__and_total_equal_totals_in" localSheetId="19">'[16]CHECK SHEET'!#REF!</definedName>
    <definedName name="_9.___EXHIBIT_E_totals_for_personnel__current_expense__capital_outlay__and_total_equal_totals_in" localSheetId="20">'[17]CHECK SHEET'!#REF!</definedName>
    <definedName name="_9.___EXHIBIT_E_totals_for_personnel__current_expense__capital_outlay__and_total_equal_totals_in" localSheetId="21">'[18]CHECK SHEET'!#REF!</definedName>
    <definedName name="_9.___EXHIBIT_E_totals_for_personnel__current_expense__capital_outlay__and_total_equal_totals_in" localSheetId="24">'[19]CHECK SHEET'!#REF!</definedName>
    <definedName name="_9.___EXHIBIT_E_totals_for_personnel__current_expense__capital_outlay__and_total_equal_totals_in" localSheetId="25">'[20]CHECK SHEET'!#REF!</definedName>
    <definedName name="_9.___EXHIBIT_E_totals_for_personnel__current_expense__capital_outlay__and_total_equal_totals_in" localSheetId="26">'[21]CHECK SHEET'!#REF!</definedName>
    <definedName name="_9.___EXHIBIT_E_totals_for_personnel__current_expense__capital_outlay__and_total_equal_totals_in" localSheetId="22">'[22]CHECK SHEET'!#REF!</definedName>
    <definedName name="_9.___EXHIBIT_E_totals_for_personnel__current_expense__capital_outlay__and_total_equal_totals_in" localSheetId="23">'[23]CHECK SHEET'!#REF!</definedName>
    <definedName name="_9.___EXHIBIT_E_totals_for_personnel__current_expense__capital_outlay__and_total_equal_totals_in" localSheetId="14">'[24]CHECK SHEET'!#REF!</definedName>
    <definedName name="_9.___EXHIBIT_E_totals_for_personnel__current_expense__capital_outlay__and_total_equal_totals_in" localSheetId="0">'[25]CHECK SHEET'!#REF!</definedName>
    <definedName name="_9.___EXHIBIT_E_totals_for_personnel__current_expense__capital_outlay__and_total_equal_totals_in" localSheetId="27">'[26]CHECK SHEET'!#REF!</definedName>
    <definedName name="_9.___EXHIBIT_E_totals_for_personnel__current_expense__capital_outlay__and_total_equal_totals_in" localSheetId="28">'[27]CHECK SHEET'!#REF!</definedName>
    <definedName name="_9.___EXHIBIT_E_totals_for_personnel__current_expense__capital_outlay__and_total_equal_totals_in">'[25]CHECK SHEET'!#REF!</definedName>
    <definedName name="_AMO_UniqueIdentifier" hidden="1">"'6a9e9db2-2046-4c6e-b65c-fc14dcd466d9'"</definedName>
    <definedName name="_xlnm._FilterDatabase" localSheetId="2" hidden="1">Broward!$C$123:$C$135</definedName>
    <definedName name="_xlnm._FilterDatabase" localSheetId="3" hidden="1">'Central Florida'!$C$123:$C$135</definedName>
    <definedName name="_xlnm._FilterDatabase" localSheetId="4" hidden="1">Chipola!$C$123:$C$135</definedName>
    <definedName name="_xlnm._FilterDatabase" localSheetId="6" hidden="1">Daytona!$C$123:$C$135</definedName>
    <definedName name="_xlnm._FilterDatabase" localSheetId="1" hidden="1">'Eastern Florida'!$C$123:$C$134</definedName>
    <definedName name="_xlnm._FilterDatabase" localSheetId="12" hidden="1">'Florida Gateway'!$C$123:$C$135</definedName>
    <definedName name="_xlnm._FilterDatabase" localSheetId="8" hidden="1">'Florida Keys'!$C$123:$C$135</definedName>
    <definedName name="_xlnm._FilterDatabase" localSheetId="5" hidden="1">'Florida SouthWestern'!$C$123:$C$135</definedName>
    <definedName name="_xlnm._FilterDatabase" localSheetId="7" hidden="1">'Florida State College'!$C$123:$C$135</definedName>
    <definedName name="_xlnm._FilterDatabase" localSheetId="9" hidden="1">'Gulf Coast'!$C$123:$C$135</definedName>
    <definedName name="_xlnm._FilterDatabase" localSheetId="11" hidden="1">'Indian River'!$C$123:$C$135</definedName>
    <definedName name="_xlnm._FilterDatabase" localSheetId="13" hidden="1">'Lake-Sumter'!$C$123:$C$135</definedName>
    <definedName name="_xlnm._FilterDatabase" localSheetId="15" hidden="1">'Miami Dade'!$C$123:$C$135</definedName>
    <definedName name="_xlnm._FilterDatabase" localSheetId="16" hidden="1">'North Florida'!$C$123:$C$135</definedName>
    <definedName name="_xlnm._FilterDatabase" localSheetId="17" hidden="1">'Northwest Florida'!$C$123:$C$135</definedName>
    <definedName name="_xlnm._FilterDatabase" localSheetId="18" hidden="1">'Palm Beach'!$C$123:$C$135</definedName>
    <definedName name="_xlnm._FilterDatabase" localSheetId="19" hidden="1">'Pasco-Hernando'!$C$123:$C$135</definedName>
    <definedName name="_xlnm._FilterDatabase" localSheetId="20" hidden="1">Pensacola!$C$123:$C$135</definedName>
    <definedName name="_xlnm._FilterDatabase" localSheetId="21" hidden="1">Polk!$C$123:$C$135</definedName>
    <definedName name="_xlnm._FilterDatabase" localSheetId="24" hidden="1">'Santa Fe'!$C$123:$C$135</definedName>
    <definedName name="_xlnm._FilterDatabase" localSheetId="25" hidden="1">Seminole!$C$123:$C$135</definedName>
    <definedName name="_xlnm._FilterDatabase" localSheetId="26" hidden="1">'South Florida'!$C$123:$C$135</definedName>
    <definedName name="_xlnm._FilterDatabase" localSheetId="22" hidden="1">'St. Johns River'!$C$123:$C$135</definedName>
    <definedName name="_xlnm._FilterDatabase" localSheetId="23" hidden="1">'St. Pete'!$C$123:$C$134</definedName>
    <definedName name="_xlnm._FilterDatabase" localSheetId="14" hidden="1">'State College of Florida'!$C$123:$C$135</definedName>
    <definedName name="_xlnm._FilterDatabase" localSheetId="0" hidden="1">Summary!$C$124:$C$136</definedName>
    <definedName name="_xlnm._FilterDatabase" localSheetId="27" hidden="1">Tallahassee!$C$123:$C$135</definedName>
    <definedName name="_xlnm._FilterDatabase" localSheetId="28" hidden="1">Valencia!$C$123:$C$135</definedName>
    <definedName name="ADDITIONAL_2__CALCULATION" localSheetId="2">'[1]CHECK SHEET'!#REF!</definedName>
    <definedName name="ADDITIONAL_2__CALCULATION" localSheetId="3">'[2]CHECK SHEET'!#REF!</definedName>
    <definedName name="ADDITIONAL_2__CALCULATION" localSheetId="4">'[3]CHECK SHEET'!#REF!</definedName>
    <definedName name="ADDITIONAL_2__CALCULATION" localSheetId="6">'[4]CHECK SHEET'!#REF!</definedName>
    <definedName name="ADDITIONAL_2__CALCULATION" localSheetId="12">'[5]CHECK SHEET'!#REF!</definedName>
    <definedName name="ADDITIONAL_2__CALCULATION" localSheetId="8">'[6]CHECK SHEET'!#REF!</definedName>
    <definedName name="ADDITIONAL_2__CALCULATION" localSheetId="5">'[7]CHECK SHEET'!#REF!</definedName>
    <definedName name="ADDITIONAL_2__CALCULATION" localSheetId="7">'[8]CHECK SHEET'!#REF!</definedName>
    <definedName name="ADDITIONAL_2__CALCULATION" localSheetId="9">'[9]CHECK SHEET'!#REF!</definedName>
    <definedName name="ADDITIONAL_2__CALCULATION" localSheetId="11">'[10]CHECK SHEET'!#REF!</definedName>
    <definedName name="ADDITIONAL_2__CALCULATION" localSheetId="13">'[11]CHECK SHEET'!#REF!</definedName>
    <definedName name="ADDITIONAL_2__CALCULATION" localSheetId="15">'[12]CHECK SHEET'!#REF!</definedName>
    <definedName name="ADDITIONAL_2__CALCULATION" localSheetId="16">'[13]CHECK SHEET'!#REF!</definedName>
    <definedName name="ADDITIONAL_2__CALCULATION" localSheetId="17">'[14]CHECK SHEET'!#REF!</definedName>
    <definedName name="ADDITIONAL_2__CALCULATION" localSheetId="18">'[15]CHECK SHEET'!#REF!</definedName>
    <definedName name="ADDITIONAL_2__CALCULATION" localSheetId="19">'[16]CHECK SHEET'!#REF!</definedName>
    <definedName name="ADDITIONAL_2__CALCULATION" localSheetId="20">'[17]CHECK SHEET'!#REF!</definedName>
    <definedName name="ADDITIONAL_2__CALCULATION" localSheetId="21">'[18]CHECK SHEET'!#REF!</definedName>
    <definedName name="ADDITIONAL_2__CALCULATION" localSheetId="24">'[19]CHECK SHEET'!#REF!</definedName>
    <definedName name="ADDITIONAL_2__CALCULATION" localSheetId="25">'[20]CHECK SHEET'!#REF!</definedName>
    <definedName name="ADDITIONAL_2__CALCULATION" localSheetId="26">'[21]CHECK SHEET'!#REF!</definedName>
    <definedName name="ADDITIONAL_2__CALCULATION" localSheetId="22">'[22]CHECK SHEET'!#REF!</definedName>
    <definedName name="ADDITIONAL_2__CALCULATION" localSheetId="23">'[23]CHECK SHEET'!#REF!</definedName>
    <definedName name="ADDITIONAL_2__CALCULATION" localSheetId="14">'[24]CHECK SHEET'!#REF!</definedName>
    <definedName name="ADDITIONAL_2__CALCULATION" localSheetId="0">'[25]CHECK SHEET'!#REF!</definedName>
    <definedName name="ADDITIONAL_2__CALCULATION" localSheetId="27">'[26]CHECK SHEET'!#REF!</definedName>
    <definedName name="ADDITIONAL_2__CALCULATION" localSheetId="28">'[27]CHECK SHEET'!#REF!</definedName>
    <definedName name="ADDITIONAL_2__CALCULATION">'[25]CHECK SHEET'!#REF!</definedName>
    <definedName name="ADULT" localSheetId="2">#REF!</definedName>
    <definedName name="ADULT" localSheetId="3">#REF!</definedName>
    <definedName name="ADULT" localSheetId="4">#REF!</definedName>
    <definedName name="ADULT" localSheetId="6">#REF!</definedName>
    <definedName name="ADULT" localSheetId="12">#REF!</definedName>
    <definedName name="ADULT" localSheetId="8">#REF!</definedName>
    <definedName name="ADULT" localSheetId="5">#REF!</definedName>
    <definedName name="ADULT" localSheetId="7">#REF!</definedName>
    <definedName name="ADULT" localSheetId="9">#REF!</definedName>
    <definedName name="ADULT" localSheetId="11">#REF!</definedName>
    <definedName name="ADULT" localSheetId="13">#REF!</definedName>
    <definedName name="ADULT" localSheetId="15">#REF!</definedName>
    <definedName name="ADULT" localSheetId="16">#REF!</definedName>
    <definedName name="ADULT" localSheetId="17">#REF!</definedName>
    <definedName name="ADULT" localSheetId="18">#REF!</definedName>
    <definedName name="ADULT" localSheetId="19">#REF!</definedName>
    <definedName name="ADULT" localSheetId="20">#REF!</definedName>
    <definedName name="ADULT" localSheetId="21">#REF!</definedName>
    <definedName name="ADULT" localSheetId="24">#REF!</definedName>
    <definedName name="ADULT" localSheetId="25">#REF!</definedName>
    <definedName name="ADULT" localSheetId="26">#REF!</definedName>
    <definedName name="ADULT" localSheetId="22">#REF!</definedName>
    <definedName name="ADULT" localSheetId="23">#REF!</definedName>
    <definedName name="ADULT" localSheetId="14">#REF!</definedName>
    <definedName name="ADULT" localSheetId="0">#REF!</definedName>
    <definedName name="ADULT" localSheetId="27">#REF!</definedName>
    <definedName name="ADULT" localSheetId="28">#REF!</definedName>
    <definedName name="ADULT">#REF!</definedName>
    <definedName name="CKSHEET_C8" localSheetId="2">'[1]CHECK SHEET'!#REF!</definedName>
    <definedName name="CKSHEET_C8" localSheetId="3">'[2]CHECK SHEET'!#REF!</definedName>
    <definedName name="CKSHEET_C8" localSheetId="4">'[3]CHECK SHEET'!#REF!</definedName>
    <definedName name="CKSHEET_C8" localSheetId="6">'[4]CHECK SHEET'!#REF!</definedName>
    <definedName name="CKSHEET_C8" localSheetId="12">'[5]CHECK SHEET'!#REF!</definedName>
    <definedName name="CKSHEET_C8" localSheetId="8">'[6]CHECK SHEET'!#REF!</definedName>
    <definedName name="CKSHEET_C8" localSheetId="5">'[7]CHECK SHEET'!#REF!</definedName>
    <definedName name="CKSHEET_C8" localSheetId="7">'[8]CHECK SHEET'!#REF!</definedName>
    <definedName name="CKSHEET_C8" localSheetId="9">'[9]CHECK SHEET'!#REF!</definedName>
    <definedName name="CKSHEET_C8" localSheetId="11">'[10]CHECK SHEET'!#REF!</definedName>
    <definedName name="CKSHEET_C8" localSheetId="13">'[11]CHECK SHEET'!#REF!</definedName>
    <definedName name="CKSHEET_C8" localSheetId="15">'[12]CHECK SHEET'!#REF!</definedName>
    <definedName name="CKSHEET_C8" localSheetId="16">'[13]CHECK SHEET'!#REF!</definedName>
    <definedName name="CKSHEET_C8" localSheetId="17">'[14]CHECK SHEET'!#REF!</definedName>
    <definedName name="CKSHEET_C8" localSheetId="18">'[15]CHECK SHEET'!#REF!</definedName>
    <definedName name="CKSHEET_C8" localSheetId="19">'[16]CHECK SHEET'!#REF!</definedName>
    <definedName name="CKSHEET_C8" localSheetId="20">'[17]CHECK SHEET'!#REF!</definedName>
    <definedName name="CKSHEET_C8" localSheetId="21">'[18]CHECK SHEET'!#REF!</definedName>
    <definedName name="CKSHEET_C8" localSheetId="24">'[19]CHECK SHEET'!#REF!</definedName>
    <definedName name="CKSHEET_C8" localSheetId="25">'[20]CHECK SHEET'!#REF!</definedName>
    <definedName name="CKSHEET_C8" localSheetId="26">'[21]CHECK SHEET'!#REF!</definedName>
    <definedName name="CKSHEET_C8" localSheetId="22">'[22]CHECK SHEET'!#REF!</definedName>
    <definedName name="CKSHEET_C8" localSheetId="23">'[23]CHECK SHEET'!#REF!</definedName>
    <definedName name="CKSHEET_C8" localSheetId="14">'[24]CHECK SHEET'!#REF!</definedName>
    <definedName name="CKSHEET_C8" localSheetId="0">'[25]CHECK SHEET'!#REF!</definedName>
    <definedName name="CKSHEET_C8" localSheetId="27">'[26]CHECK SHEET'!#REF!</definedName>
    <definedName name="CKSHEET_C8" localSheetId="28">'[27]CHECK SHEET'!#REF!</definedName>
    <definedName name="CKSHEET_C8">'[25]CHECK SHEET'!#REF!</definedName>
    <definedName name="CREDIT" localSheetId="2">#REF!</definedName>
    <definedName name="CREDIT" localSheetId="3">#REF!</definedName>
    <definedName name="CREDIT" localSheetId="4">#REF!</definedName>
    <definedName name="CREDIT" localSheetId="6">#REF!</definedName>
    <definedName name="CREDIT" localSheetId="12">#REF!</definedName>
    <definedName name="CREDIT" localSheetId="8">#REF!</definedName>
    <definedName name="CREDIT" localSheetId="5">#REF!</definedName>
    <definedName name="CREDIT" localSheetId="7">#REF!</definedName>
    <definedName name="CREDIT" localSheetId="9">#REF!</definedName>
    <definedName name="CREDIT" localSheetId="11">#REF!</definedName>
    <definedName name="CREDIT" localSheetId="13">#REF!</definedName>
    <definedName name="CREDIT" localSheetId="15">#REF!</definedName>
    <definedName name="CREDIT" localSheetId="16">#REF!</definedName>
    <definedName name="CREDIT" localSheetId="17">#REF!</definedName>
    <definedName name="CREDIT" localSheetId="18">#REF!</definedName>
    <definedName name="CREDIT" localSheetId="19">#REF!</definedName>
    <definedName name="CREDIT" localSheetId="20">#REF!</definedName>
    <definedName name="CREDIT" localSheetId="21">#REF!</definedName>
    <definedName name="CREDIT" localSheetId="24">#REF!</definedName>
    <definedName name="CREDIT" localSheetId="25">#REF!</definedName>
    <definedName name="CREDIT" localSheetId="26">#REF!</definedName>
    <definedName name="CREDIT" localSheetId="22">#REF!</definedName>
    <definedName name="CREDIT" localSheetId="23">#REF!</definedName>
    <definedName name="CREDIT" localSheetId="14">#REF!</definedName>
    <definedName name="CREDIT" localSheetId="0">#REF!</definedName>
    <definedName name="CREDIT" localSheetId="27">#REF!</definedName>
    <definedName name="CREDIT" localSheetId="28">#REF!</definedName>
    <definedName name="CREDIT">#REF!</definedName>
    <definedName name="NOTES" localSheetId="2">#REF!</definedName>
    <definedName name="NOTES" localSheetId="3">#REF!</definedName>
    <definedName name="NOTES" localSheetId="4">#REF!</definedName>
    <definedName name="NOTES" localSheetId="6">#REF!</definedName>
    <definedName name="NOTES" localSheetId="12">#REF!</definedName>
    <definedName name="NOTES" localSheetId="8">#REF!</definedName>
    <definedName name="NOTES" localSheetId="5">#REF!</definedName>
    <definedName name="NOTES" localSheetId="7">#REF!</definedName>
    <definedName name="NOTES" localSheetId="9">#REF!</definedName>
    <definedName name="NOTES" localSheetId="11">#REF!</definedName>
    <definedName name="NOTES" localSheetId="13">#REF!</definedName>
    <definedName name="NOTES" localSheetId="15">#REF!</definedName>
    <definedName name="NOTES" localSheetId="16">#REF!</definedName>
    <definedName name="NOTES" localSheetId="17">#REF!</definedName>
    <definedName name="NOTES" localSheetId="18">#REF!</definedName>
    <definedName name="NOTES" localSheetId="19">#REF!</definedName>
    <definedName name="NOTES" localSheetId="20">#REF!</definedName>
    <definedName name="NOTES" localSheetId="21">#REF!</definedName>
    <definedName name="NOTES" localSheetId="24">#REF!</definedName>
    <definedName name="NOTES" localSheetId="25">#REF!</definedName>
    <definedName name="NOTES" localSheetId="26">#REF!</definedName>
    <definedName name="NOTES" localSheetId="22">#REF!</definedName>
    <definedName name="NOTES" localSheetId="23">#REF!</definedName>
    <definedName name="NOTES" localSheetId="14">#REF!</definedName>
    <definedName name="NOTES" localSheetId="0">#REF!</definedName>
    <definedName name="NOTES" localSheetId="27">#REF!</definedName>
    <definedName name="NOTES" localSheetId="28">#REF!</definedName>
    <definedName name="NOTES">#REF!</definedName>
    <definedName name="_xlnm.Print_Area" localSheetId="2">Broward!$A$1:$G$147</definedName>
    <definedName name="_xlnm.Print_Area" localSheetId="3">'Central Florida'!$A$1:$G$147</definedName>
    <definedName name="_xlnm.Print_Area" localSheetId="4">Chipola!$A$1:$G$147</definedName>
    <definedName name="_xlnm.Print_Area" localSheetId="6">Daytona!$A$1:$G$147</definedName>
    <definedName name="_xlnm.Print_Area" localSheetId="1">'Eastern Florida'!$A$1:$G$147</definedName>
    <definedName name="_xlnm.Print_Area" localSheetId="12">'Florida Gateway'!$A$1:$G$147</definedName>
    <definedName name="_xlnm.Print_Area" localSheetId="8">'Florida Keys'!$A$1:$G$147</definedName>
    <definedName name="_xlnm.Print_Area" localSheetId="5">'Florida SouthWestern'!$A$1:$G$147</definedName>
    <definedName name="_xlnm.Print_Area" localSheetId="7">'Florida State College'!$A$1:$G$147</definedName>
    <definedName name="_xlnm.Print_Area" localSheetId="9">'Gulf Coast'!$A$1:$G$146</definedName>
    <definedName name="_xlnm.Print_Area" localSheetId="11">'Indian River'!$A$1:$G$147</definedName>
    <definedName name="_xlnm.Print_Area" localSheetId="13">'Lake-Sumter'!$A$1:$G$147</definedName>
    <definedName name="_xlnm.Print_Area" localSheetId="15">'Miami Dade'!$A$1:$G$147</definedName>
    <definedName name="_xlnm.Print_Area" localSheetId="16">'North Florida'!$A$1:$G$147</definedName>
    <definedName name="_xlnm.Print_Area" localSheetId="17">'Northwest Florida'!$A$1:$G$147</definedName>
    <definedName name="_xlnm.Print_Area" localSheetId="18">'Palm Beach'!$A$1:$G$147</definedName>
    <definedName name="_xlnm.Print_Area" localSheetId="19">'Pasco-Hernando'!$A$1:$G$142</definedName>
    <definedName name="_xlnm.Print_Area" localSheetId="20">Pensacola!$A$1:$G$147</definedName>
    <definedName name="_xlnm.Print_Area" localSheetId="21">Polk!$A$1:$G$147</definedName>
    <definedName name="_xlnm.Print_Area" localSheetId="24">'Santa Fe'!$A$1:$G$147</definedName>
    <definedName name="_xlnm.Print_Area" localSheetId="25">Seminole!$A$1:$G$147</definedName>
    <definedName name="_xlnm.Print_Area" localSheetId="26">'South Florida'!$A$1:$G$147</definedName>
    <definedName name="_xlnm.Print_Area" localSheetId="22">'St. Johns River'!$A$1:$G$147</definedName>
    <definedName name="_xlnm.Print_Area" localSheetId="23">'St. Pete'!$A$1:$G$146</definedName>
    <definedName name="_xlnm.Print_Area" localSheetId="14">'State College of Florida'!$A$1:$G$147</definedName>
    <definedName name="_xlnm.Print_Area" localSheetId="0">Summary!$A$1:$G$148</definedName>
    <definedName name="_xlnm.Print_Area" localSheetId="27">Tallahassee!$A$1:$G$147</definedName>
    <definedName name="_xlnm.Print_Area" localSheetId="28">Valencia!$A$1:$G$147</definedName>
    <definedName name="_xlnm.Print_Area">#REF!</definedName>
    <definedName name="_xlnm.Print_Titles" localSheetId="2">Broward!$1:$4</definedName>
    <definedName name="_xlnm.Print_Titles" localSheetId="3">'Central Florida'!$1:$4</definedName>
    <definedName name="_xlnm.Print_Titles" localSheetId="4">Chipola!$1:$4</definedName>
    <definedName name="_xlnm.Print_Titles" localSheetId="6">Daytona!$1:$4</definedName>
    <definedName name="_xlnm.Print_Titles" localSheetId="1">'Eastern Florida'!$1:$4</definedName>
    <definedName name="_xlnm.Print_Titles" localSheetId="12">'Florida Gateway'!$1:$4</definedName>
    <definedName name="_xlnm.Print_Titles" localSheetId="8">'Florida Keys'!$1:$4</definedName>
    <definedName name="_xlnm.Print_Titles" localSheetId="5">'Florida SouthWestern'!$1:$4</definedName>
    <definedName name="_xlnm.Print_Titles" localSheetId="7">'Florida State College'!$1:$4</definedName>
    <definedName name="_xlnm.Print_Titles" localSheetId="9">'Gulf Coast'!$1:$4</definedName>
    <definedName name="_xlnm.Print_Titles" localSheetId="11">'Indian River'!$1:$4</definedName>
    <definedName name="_xlnm.Print_Titles" localSheetId="13">'Lake-Sumter'!$1:$4</definedName>
    <definedName name="_xlnm.Print_Titles" localSheetId="15">'Miami Dade'!$1:$4</definedName>
    <definedName name="_xlnm.Print_Titles" localSheetId="16">'North Florida'!$1:$4</definedName>
    <definedName name="_xlnm.Print_Titles" localSheetId="17">'Northwest Florida'!$1:$4</definedName>
    <definedName name="_xlnm.Print_Titles" localSheetId="18">'Palm Beach'!$1:$4</definedName>
    <definedName name="_xlnm.Print_Titles" localSheetId="19">'Pasco-Hernando'!$1:$4</definedName>
    <definedName name="_xlnm.Print_Titles" localSheetId="20">Pensacola!$1:$4</definedName>
    <definedName name="_xlnm.Print_Titles" localSheetId="21">Polk!$1:$4</definedName>
    <definedName name="_xlnm.Print_Titles" localSheetId="24">'Santa Fe'!$1:$4</definedName>
    <definedName name="_xlnm.Print_Titles" localSheetId="25">Seminole!$1:$4</definedName>
    <definedName name="_xlnm.Print_Titles" localSheetId="26">'South Florida'!$1:$4</definedName>
    <definedName name="_xlnm.Print_Titles" localSheetId="22">'St. Johns River'!$1:$4</definedName>
    <definedName name="_xlnm.Print_Titles" localSheetId="23">'St. Pete'!$1:$4</definedName>
    <definedName name="_xlnm.Print_Titles" localSheetId="14">'State College of Florida'!$1:$4</definedName>
    <definedName name="_xlnm.Print_Titles" localSheetId="0">Summary!$1:$4</definedName>
    <definedName name="_xlnm.Print_Titles" localSheetId="27">Tallahassee!$1:$4</definedName>
    <definedName name="_xlnm.Print_Titles" localSheetId="28">Valencia!$1:$4</definedName>
    <definedName name="PSAV" localSheetId="2">#REF!</definedName>
    <definedName name="PSAV" localSheetId="3">#REF!</definedName>
    <definedName name="PSAV" localSheetId="4">#REF!</definedName>
    <definedName name="PSAV" localSheetId="6">#REF!</definedName>
    <definedName name="PSAV" localSheetId="12">#REF!</definedName>
    <definedName name="PSAV" localSheetId="8">#REF!</definedName>
    <definedName name="PSAV" localSheetId="5">#REF!</definedName>
    <definedName name="PSAV" localSheetId="7">#REF!</definedName>
    <definedName name="PSAV" localSheetId="9">#REF!</definedName>
    <definedName name="PSAV" localSheetId="11">#REF!</definedName>
    <definedName name="PSAV" localSheetId="13">#REF!</definedName>
    <definedName name="PSAV" localSheetId="15">#REF!</definedName>
    <definedName name="PSAV" localSheetId="16">#REF!</definedName>
    <definedName name="PSAV" localSheetId="17">#REF!</definedName>
    <definedName name="PSAV" localSheetId="18">#REF!</definedName>
    <definedName name="PSAV" localSheetId="19">#REF!</definedName>
    <definedName name="PSAV" localSheetId="20">#REF!</definedName>
    <definedName name="PSAV" localSheetId="21">#REF!</definedName>
    <definedName name="PSAV" localSheetId="24">#REF!</definedName>
    <definedName name="PSAV" localSheetId="25">#REF!</definedName>
    <definedName name="PSAV" localSheetId="26">#REF!</definedName>
    <definedName name="PSAV" localSheetId="22">#REF!</definedName>
    <definedName name="PSAV" localSheetId="23">#REF!</definedName>
    <definedName name="PSAV" localSheetId="14">#REF!</definedName>
    <definedName name="PSAV" localSheetId="0">#REF!</definedName>
    <definedName name="PSAV" localSheetId="27">#REF!</definedName>
    <definedName name="PSAV" localSheetId="28">#REF!</definedName>
    <definedName name="PSAV">#REF!</definedName>
    <definedName name="Z_8CA1AA3C_D3A6_493D_93EE_74DE1406A5FE_.wvu.PrintArea" localSheetId="2" hidden="1">Broward!$A$1:$E$129</definedName>
    <definedName name="Z_8CA1AA3C_D3A6_493D_93EE_74DE1406A5FE_.wvu.PrintArea" localSheetId="3" hidden="1">'Central Florida'!$A$1:$E$129</definedName>
    <definedName name="Z_8CA1AA3C_D3A6_493D_93EE_74DE1406A5FE_.wvu.PrintArea" localSheetId="4" hidden="1">Chipola!$A$1:$E$129</definedName>
    <definedName name="Z_8CA1AA3C_D3A6_493D_93EE_74DE1406A5FE_.wvu.PrintArea" localSheetId="6" hidden="1">Daytona!$A$1:$E$129</definedName>
    <definedName name="Z_8CA1AA3C_D3A6_493D_93EE_74DE1406A5FE_.wvu.PrintArea" localSheetId="1" hidden="1">'Eastern Florida'!$A$1:$E$129</definedName>
    <definedName name="Z_8CA1AA3C_D3A6_493D_93EE_74DE1406A5FE_.wvu.PrintArea" localSheetId="12" hidden="1">'Florida Gateway'!$A$1:$E$129</definedName>
    <definedName name="Z_8CA1AA3C_D3A6_493D_93EE_74DE1406A5FE_.wvu.PrintArea" localSheetId="8" hidden="1">'Florida Keys'!$A$1:$E$129</definedName>
    <definedName name="Z_8CA1AA3C_D3A6_493D_93EE_74DE1406A5FE_.wvu.PrintArea" localSheetId="5" hidden="1">'Florida SouthWestern'!$A$1:$E$129</definedName>
    <definedName name="Z_8CA1AA3C_D3A6_493D_93EE_74DE1406A5FE_.wvu.PrintArea" localSheetId="7" hidden="1">'Florida State College'!$A$1:$E$129</definedName>
    <definedName name="Z_8CA1AA3C_D3A6_493D_93EE_74DE1406A5FE_.wvu.PrintArea" localSheetId="9" hidden="1">'Gulf Coast'!$A$1:$E$129</definedName>
    <definedName name="Z_8CA1AA3C_D3A6_493D_93EE_74DE1406A5FE_.wvu.PrintArea" localSheetId="11" hidden="1">'Indian River'!$A$1:$E$129</definedName>
    <definedName name="Z_8CA1AA3C_D3A6_493D_93EE_74DE1406A5FE_.wvu.PrintArea" localSheetId="13" hidden="1">'Lake-Sumter'!$A$1:$E$129</definedName>
    <definedName name="Z_8CA1AA3C_D3A6_493D_93EE_74DE1406A5FE_.wvu.PrintArea" localSheetId="15" hidden="1">'Miami Dade'!$A$1:$E$129</definedName>
    <definedName name="Z_8CA1AA3C_D3A6_493D_93EE_74DE1406A5FE_.wvu.PrintArea" localSheetId="16" hidden="1">'North Florida'!$A$1:$E$129</definedName>
    <definedName name="Z_8CA1AA3C_D3A6_493D_93EE_74DE1406A5FE_.wvu.PrintArea" localSheetId="17" hidden="1">'Northwest Florida'!$A$1:$E$129</definedName>
    <definedName name="Z_8CA1AA3C_D3A6_493D_93EE_74DE1406A5FE_.wvu.PrintArea" localSheetId="18" hidden="1">'Palm Beach'!$A$1:$E$129</definedName>
    <definedName name="Z_8CA1AA3C_D3A6_493D_93EE_74DE1406A5FE_.wvu.PrintArea" localSheetId="19" hidden="1">'Pasco-Hernando'!$A$1:$E$129</definedName>
    <definedName name="Z_8CA1AA3C_D3A6_493D_93EE_74DE1406A5FE_.wvu.PrintArea" localSheetId="20" hidden="1">Pensacola!$A$1:$E$129</definedName>
    <definedName name="Z_8CA1AA3C_D3A6_493D_93EE_74DE1406A5FE_.wvu.PrintArea" localSheetId="21" hidden="1">Polk!$A$1:$E$129</definedName>
    <definedName name="Z_8CA1AA3C_D3A6_493D_93EE_74DE1406A5FE_.wvu.PrintArea" localSheetId="24" hidden="1">'Santa Fe'!$A$1:$E$129</definedName>
    <definedName name="Z_8CA1AA3C_D3A6_493D_93EE_74DE1406A5FE_.wvu.PrintArea" localSheetId="25" hidden="1">Seminole!$A$1:$E$129</definedName>
    <definedName name="Z_8CA1AA3C_D3A6_493D_93EE_74DE1406A5FE_.wvu.PrintArea" localSheetId="26" hidden="1">'South Florida'!$A$1:$E$129</definedName>
    <definedName name="Z_8CA1AA3C_D3A6_493D_93EE_74DE1406A5FE_.wvu.PrintArea" localSheetId="22" hidden="1">'St. Johns River'!$A$1:$E$129</definedName>
    <definedName name="Z_8CA1AA3C_D3A6_493D_93EE_74DE1406A5FE_.wvu.PrintArea" localSheetId="23" hidden="1">'St. Pete'!$A$1:$E$128</definedName>
    <definedName name="Z_8CA1AA3C_D3A6_493D_93EE_74DE1406A5FE_.wvu.PrintArea" localSheetId="14" hidden="1">'State College of Florida'!$A$1:$E$129</definedName>
    <definedName name="Z_8CA1AA3C_D3A6_493D_93EE_74DE1406A5FE_.wvu.PrintArea" localSheetId="0" hidden="1">Summary!$A$1:$E$130</definedName>
    <definedName name="Z_8CA1AA3C_D3A6_493D_93EE_74DE1406A5FE_.wvu.PrintArea" localSheetId="27" hidden="1">Tallahassee!$A$1:$E$129</definedName>
    <definedName name="Z_8CA1AA3C_D3A6_493D_93EE_74DE1406A5FE_.wvu.PrintArea" localSheetId="28" hidden="1">Valencia!$A$1:$E$129</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38" i="32" l="1"/>
  <c r="E138" i="32"/>
  <c r="D138" i="32"/>
  <c r="E125" i="32"/>
  <c r="E126" i="32"/>
  <c r="E127" i="32"/>
  <c r="E128" i="32"/>
  <c r="E129" i="32"/>
  <c r="E130" i="32"/>
  <c r="E131" i="32"/>
  <c r="E132" i="32"/>
  <c r="E133" i="32"/>
  <c r="E134" i="32"/>
  <c r="E135" i="32"/>
  <c r="E124" i="32"/>
  <c r="D125" i="32"/>
  <c r="D126" i="32"/>
  <c r="D127" i="32"/>
  <c r="D128" i="32"/>
  <c r="D129" i="32"/>
  <c r="D130" i="32"/>
  <c r="D131" i="32"/>
  <c r="D132" i="32"/>
  <c r="D133" i="32"/>
  <c r="D134" i="32"/>
  <c r="D135" i="32"/>
  <c r="D124" i="32"/>
  <c r="F124" i="29"/>
  <c r="F125" i="29"/>
  <c r="F126" i="29"/>
  <c r="D127" i="29"/>
  <c r="F127" i="29"/>
  <c r="F128" i="29"/>
  <c r="F129" i="29"/>
  <c r="F130" i="29"/>
  <c r="F131" i="29"/>
  <c r="F132" i="29"/>
  <c r="F133" i="29"/>
  <c r="F134" i="29"/>
  <c r="F135" i="29"/>
  <c r="F136" i="29"/>
  <c r="D15" i="29"/>
  <c r="D16" i="29"/>
  <c r="D39" i="29"/>
  <c r="D48" i="29"/>
  <c r="D54" i="29"/>
  <c r="D57" i="29"/>
  <c r="D64" i="29"/>
  <c r="D67" i="29"/>
  <c r="D79" i="29"/>
  <c r="D101" i="29"/>
  <c r="D102" i="29"/>
  <c r="D118" i="29"/>
  <c r="D120" i="29"/>
  <c r="E57" i="29"/>
  <c r="E79" i="29"/>
  <c r="E86" i="29"/>
  <c r="E102" i="29"/>
  <c r="E118" i="29"/>
  <c r="E120" i="29"/>
  <c r="F120" i="29"/>
  <c r="F138" i="29"/>
  <c r="E136" i="29"/>
  <c r="E138" i="29"/>
  <c r="D136" i="29"/>
  <c r="D138" i="29"/>
  <c r="F118" i="29"/>
  <c r="F117" i="29"/>
  <c r="F116" i="29"/>
  <c r="F115" i="29"/>
  <c r="F114" i="29"/>
  <c r="F112" i="29"/>
  <c r="F111" i="29"/>
  <c r="F110" i="29"/>
  <c r="F109" i="29"/>
  <c r="F108" i="29"/>
  <c r="F107" i="29"/>
  <c r="C105" i="29"/>
  <c r="F102" i="29"/>
  <c r="F101" i="29"/>
  <c r="F100" i="29"/>
  <c r="F99" i="29"/>
  <c r="F98" i="29"/>
  <c r="F97" i="29"/>
  <c r="F96" i="29"/>
  <c r="F95" i="29"/>
  <c r="F94" i="29"/>
  <c r="F93" i="29"/>
  <c r="F92" i="29"/>
  <c r="F91" i="29"/>
  <c r="F90" i="29"/>
  <c r="F89" i="29"/>
  <c r="F88" i="29"/>
  <c r="F87" i="29"/>
  <c r="F86" i="29"/>
  <c r="F85" i="29"/>
  <c r="F84" i="29"/>
  <c r="F83" i="29"/>
  <c r="F82" i="29"/>
  <c r="F81" i="29"/>
  <c r="F80" i="29"/>
  <c r="F79" i="29"/>
  <c r="F78" i="29"/>
  <c r="F77" i="29"/>
  <c r="F76" i="29"/>
  <c r="F75" i="29"/>
  <c r="F74" i="29"/>
  <c r="F73" i="29"/>
  <c r="F72" i="29"/>
  <c r="F71" i="29"/>
  <c r="F70" i="29"/>
  <c r="F69" i="29"/>
  <c r="F68" i="29"/>
  <c r="F67" i="29"/>
  <c r="F66" i="29"/>
  <c r="F65" i="29"/>
  <c r="F64" i="29"/>
  <c r="C61"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E136" i="19"/>
  <c r="F135" i="19"/>
  <c r="F134" i="19"/>
  <c r="F133" i="19"/>
  <c r="F132" i="19"/>
  <c r="F131" i="19"/>
  <c r="F130" i="19"/>
  <c r="F129" i="19"/>
  <c r="F128" i="19"/>
  <c r="F127" i="19"/>
  <c r="F126" i="19"/>
  <c r="D136" i="19"/>
  <c r="F124" i="19"/>
  <c r="E118" i="19"/>
  <c r="D118" i="19"/>
  <c r="F118" i="19"/>
  <c r="F117" i="19"/>
  <c r="F116" i="19"/>
  <c r="F115" i="19"/>
  <c r="F114" i="19"/>
  <c r="F112" i="19"/>
  <c r="F111" i="19"/>
  <c r="F110" i="19"/>
  <c r="F109" i="19"/>
  <c r="F108" i="19"/>
  <c r="F107" i="19"/>
  <c r="C105" i="19"/>
  <c r="E102" i="19"/>
  <c r="F101" i="19"/>
  <c r="F100" i="19"/>
  <c r="F99" i="19"/>
  <c r="F98" i="19"/>
  <c r="F97" i="19"/>
  <c r="F96" i="19"/>
  <c r="F95" i="19"/>
  <c r="F94" i="19"/>
  <c r="F93" i="19"/>
  <c r="F92" i="19"/>
  <c r="F91" i="19"/>
  <c r="F90" i="19"/>
  <c r="F89" i="19"/>
  <c r="F88" i="19"/>
  <c r="F87" i="19"/>
  <c r="D86" i="19"/>
  <c r="F86" i="19"/>
  <c r="F85" i="19"/>
  <c r="F84" i="19"/>
  <c r="D83" i="19"/>
  <c r="F83" i="19"/>
  <c r="F82" i="19"/>
  <c r="F81" i="19"/>
  <c r="F80" i="19"/>
  <c r="D79" i="19"/>
  <c r="F79" i="19"/>
  <c r="F78" i="19"/>
  <c r="F77" i="19"/>
  <c r="F76" i="19"/>
  <c r="F75" i="19"/>
  <c r="F74" i="19"/>
  <c r="F73" i="19"/>
  <c r="F72" i="19"/>
  <c r="F71" i="19"/>
  <c r="F70" i="19"/>
  <c r="F69" i="19"/>
  <c r="F68" i="19"/>
  <c r="D67" i="19"/>
  <c r="F67" i="19"/>
  <c r="F66" i="19"/>
  <c r="F65" i="19"/>
  <c r="D64" i="19"/>
  <c r="F64" i="19"/>
  <c r="C61" i="19"/>
  <c r="E57" i="19"/>
  <c r="E120" i="19"/>
  <c r="E138" i="19"/>
  <c r="F56" i="19"/>
  <c r="F55" i="19"/>
  <c r="F54" i="19"/>
  <c r="F53" i="19"/>
  <c r="F52" i="19"/>
  <c r="F51" i="19"/>
  <c r="F50" i="19"/>
  <c r="F49" i="19"/>
  <c r="D49" i="19"/>
  <c r="D48" i="19"/>
  <c r="D57"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57" i="19"/>
  <c r="F48" i="19"/>
  <c r="D102" i="19"/>
  <c r="F102" i="19"/>
  <c r="F125" i="19"/>
  <c r="F136" i="19"/>
  <c r="D120" i="19"/>
  <c r="F120" i="19"/>
  <c r="F138" i="19"/>
  <c r="D138" i="19"/>
  <c r="E136" i="36"/>
  <c r="F135" i="36"/>
  <c r="F134" i="36"/>
  <c r="F133" i="36"/>
  <c r="F132" i="36"/>
  <c r="F131" i="36"/>
  <c r="F130" i="36"/>
  <c r="F129" i="36"/>
  <c r="F128" i="36"/>
  <c r="F127" i="36"/>
  <c r="F126" i="36"/>
  <c r="F125" i="36"/>
  <c r="D136" i="36"/>
  <c r="D138" i="36"/>
  <c r="F124" i="36"/>
  <c r="F136" i="36"/>
  <c r="E118" i="36"/>
  <c r="D118" i="36"/>
  <c r="F118" i="36"/>
  <c r="F117" i="36"/>
  <c r="F116" i="36"/>
  <c r="F115" i="36"/>
  <c r="F114" i="36"/>
  <c r="F112" i="36"/>
  <c r="F111" i="36"/>
  <c r="F110" i="36"/>
  <c r="F109" i="36"/>
  <c r="F108" i="36"/>
  <c r="F107" i="36"/>
  <c r="C105" i="36"/>
  <c r="E102" i="36"/>
  <c r="D102"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C61" i="36"/>
  <c r="E57" i="36"/>
  <c r="E120" i="36"/>
  <c r="E138" i="36"/>
  <c r="D57" i="36"/>
  <c r="D120"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120" i="36"/>
  <c r="F138" i="36"/>
  <c r="F57" i="36"/>
  <c r="E136" i="4"/>
  <c r="E138" i="4"/>
  <c r="F135" i="4"/>
  <c r="F134" i="4"/>
  <c r="F133" i="4"/>
  <c r="F132" i="4"/>
  <c r="F131" i="4"/>
  <c r="F130" i="4"/>
  <c r="F129" i="4"/>
  <c r="F128" i="4"/>
  <c r="F127" i="4"/>
  <c r="F126" i="4"/>
  <c r="F125" i="4"/>
  <c r="F124" i="4"/>
  <c r="F136" i="4"/>
  <c r="F138" i="4"/>
  <c r="E118" i="4"/>
  <c r="F118" i="4"/>
  <c r="D118" i="4"/>
  <c r="F117" i="4"/>
  <c r="F116" i="4"/>
  <c r="F115" i="4"/>
  <c r="F114" i="4"/>
  <c r="F112" i="4"/>
  <c r="F111" i="4"/>
  <c r="F110" i="4"/>
  <c r="F109" i="4"/>
  <c r="F108" i="4"/>
  <c r="F107" i="4"/>
  <c r="C105" i="4"/>
  <c r="E102" i="4"/>
  <c r="D102"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C61" i="4"/>
  <c r="E57" i="4"/>
  <c r="E120" i="4"/>
  <c r="D57" i="4"/>
  <c r="D120" i="4"/>
  <c r="F120"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B1" i="4"/>
  <c r="F57" i="4"/>
  <c r="D136" i="4"/>
  <c r="D138" i="4"/>
  <c r="F124" i="31"/>
  <c r="F125" i="31"/>
  <c r="F126" i="31"/>
  <c r="F127" i="31"/>
  <c r="F128" i="31"/>
  <c r="F129" i="31"/>
  <c r="F130" i="31"/>
  <c r="F131" i="31"/>
  <c r="F132" i="31"/>
  <c r="F133" i="31"/>
  <c r="F134" i="31"/>
  <c r="F135" i="31"/>
  <c r="F136" i="31"/>
  <c r="D13" i="31"/>
  <c r="D14" i="31"/>
  <c r="D57" i="31"/>
  <c r="D102" i="31"/>
  <c r="D118" i="31"/>
  <c r="D120" i="31"/>
  <c r="E57" i="31"/>
  <c r="E102" i="31"/>
  <c r="E118" i="31"/>
  <c r="E120" i="31"/>
  <c r="F120" i="31"/>
  <c r="F138" i="31"/>
  <c r="E136" i="31"/>
  <c r="E138" i="31"/>
  <c r="D136" i="31"/>
  <c r="D138" i="31"/>
  <c r="F118" i="31"/>
  <c r="F117" i="31"/>
  <c r="F116" i="31"/>
  <c r="F115" i="31"/>
  <c r="F114" i="31"/>
  <c r="F112" i="31"/>
  <c r="F111" i="31"/>
  <c r="F110" i="31"/>
  <c r="F109" i="31"/>
  <c r="F108" i="31"/>
  <c r="F107" i="31"/>
  <c r="C105" i="31"/>
  <c r="F102" i="31"/>
  <c r="F101" i="31"/>
  <c r="F100" i="31"/>
  <c r="F99" i="31"/>
  <c r="F98" i="31"/>
  <c r="F97" i="31"/>
  <c r="F96" i="31"/>
  <c r="F95" i="31"/>
  <c r="F94" i="31"/>
  <c r="F93" i="31"/>
  <c r="F92" i="31"/>
  <c r="F91" i="31"/>
  <c r="F90" i="31"/>
  <c r="F89" i="31"/>
  <c r="F88" i="31"/>
  <c r="F87" i="31"/>
  <c r="F86" i="31"/>
  <c r="F85" i="31"/>
  <c r="F84" i="31"/>
  <c r="F83" i="31"/>
  <c r="F82" i="31"/>
  <c r="F81" i="31"/>
  <c r="F80" i="31"/>
  <c r="F79" i="31"/>
  <c r="F78" i="31"/>
  <c r="F77" i="31"/>
  <c r="F76" i="31"/>
  <c r="F75" i="31"/>
  <c r="F74" i="31"/>
  <c r="F73" i="31"/>
  <c r="F72" i="31"/>
  <c r="F71" i="31"/>
  <c r="F70" i="31"/>
  <c r="F69" i="31"/>
  <c r="F68" i="31"/>
  <c r="F67" i="31"/>
  <c r="F66" i="31"/>
  <c r="F65" i="31"/>
  <c r="F64" i="31"/>
  <c r="C61" i="31"/>
  <c r="F57" i="31"/>
  <c r="F56" i="31"/>
  <c r="F55" i="31"/>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B1" i="31"/>
  <c r="E136" i="27"/>
  <c r="E138" i="27"/>
  <c r="D136" i="27"/>
  <c r="F135" i="27"/>
  <c r="F134" i="27"/>
  <c r="F133" i="27"/>
  <c r="F132" i="27"/>
  <c r="F131" i="27"/>
  <c r="F130" i="27"/>
  <c r="F129" i="27"/>
  <c r="F128" i="27"/>
  <c r="F127" i="27"/>
  <c r="F126" i="27"/>
  <c r="F125" i="27"/>
  <c r="F124" i="27"/>
  <c r="F136" i="27"/>
  <c r="E120" i="27"/>
  <c r="E118" i="27"/>
  <c r="D118" i="27"/>
  <c r="F118" i="27"/>
  <c r="F117" i="27"/>
  <c r="F116" i="27"/>
  <c r="F115" i="27"/>
  <c r="F114" i="27"/>
  <c r="F112" i="27"/>
  <c r="F111" i="27"/>
  <c r="F110" i="27"/>
  <c r="F109" i="27"/>
  <c r="F108" i="27"/>
  <c r="F107" i="27"/>
  <c r="C105" i="27"/>
  <c r="E102" i="27"/>
  <c r="F101" i="27"/>
  <c r="F100" i="27"/>
  <c r="F99" i="27"/>
  <c r="F98" i="27"/>
  <c r="F97" i="27"/>
  <c r="F96" i="27"/>
  <c r="F95" i="27"/>
  <c r="F94" i="27"/>
  <c r="F93" i="27"/>
  <c r="F92" i="27"/>
  <c r="F91" i="27"/>
  <c r="F90" i="27"/>
  <c r="F89" i="27"/>
  <c r="F88" i="27"/>
  <c r="F87" i="27"/>
  <c r="F86" i="27"/>
  <c r="F85" i="27"/>
  <c r="F84" i="27"/>
  <c r="F83" i="27"/>
  <c r="F82" i="27"/>
  <c r="F81" i="27"/>
  <c r="F80" i="27"/>
  <c r="F79" i="27"/>
  <c r="F78" i="27"/>
  <c r="F77" i="27"/>
  <c r="F76" i="27"/>
  <c r="F75" i="27"/>
  <c r="F74" i="27"/>
  <c r="F73" i="27"/>
  <c r="F72" i="27"/>
  <c r="F71" i="27"/>
  <c r="F70" i="27"/>
  <c r="D69" i="27"/>
  <c r="D102" i="27"/>
  <c r="F102" i="27"/>
  <c r="F68" i="27"/>
  <c r="F67" i="27"/>
  <c r="F66" i="27"/>
  <c r="F65" i="27"/>
  <c r="F64" i="27"/>
  <c r="C61" i="27"/>
  <c r="E57" i="27"/>
  <c r="F56" i="27"/>
  <c r="F55" i="27"/>
  <c r="F54" i="27"/>
  <c r="D54" i="27"/>
  <c r="F53" i="27"/>
  <c r="D52" i="27"/>
  <c r="F52" i="27"/>
  <c r="F51" i="27"/>
  <c r="F50" i="27"/>
  <c r="D49" i="27"/>
  <c r="D57" i="27"/>
  <c r="D48"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D120" i="27"/>
  <c r="F120" i="27"/>
  <c r="F138" i="27"/>
  <c r="F57" i="27"/>
  <c r="F49" i="27"/>
  <c r="F69" i="27"/>
  <c r="F124" i="35"/>
  <c r="F125" i="35"/>
  <c r="F126" i="35"/>
  <c r="F127" i="35"/>
  <c r="F128" i="35"/>
  <c r="F129" i="35"/>
  <c r="F130" i="35"/>
  <c r="F131" i="35"/>
  <c r="F132" i="35"/>
  <c r="F133" i="35"/>
  <c r="F134" i="35"/>
  <c r="F135" i="35"/>
  <c r="F136" i="35"/>
  <c r="F138" i="35"/>
  <c r="D57" i="35"/>
  <c r="D102" i="35"/>
  <c r="D118" i="35"/>
  <c r="D120" i="35"/>
  <c r="E57" i="35"/>
  <c r="E102" i="35"/>
  <c r="E118" i="35"/>
  <c r="E120" i="35"/>
  <c r="F120" i="35"/>
  <c r="E136" i="35"/>
  <c r="E138" i="35"/>
  <c r="D136" i="35"/>
  <c r="D138" i="35"/>
  <c r="F118" i="35"/>
  <c r="F117" i="35"/>
  <c r="F116" i="35"/>
  <c r="F115" i="35"/>
  <c r="F114" i="35"/>
  <c r="F112" i="35"/>
  <c r="F111" i="35"/>
  <c r="F110" i="35"/>
  <c r="F109" i="35"/>
  <c r="F108" i="35"/>
  <c r="F107" i="35"/>
  <c r="C105"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C61"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124" i="24"/>
  <c r="F125" i="24"/>
  <c r="F126" i="24"/>
  <c r="F127" i="24"/>
  <c r="F128" i="24"/>
  <c r="F129" i="24"/>
  <c r="F130" i="24"/>
  <c r="F131" i="24"/>
  <c r="F132" i="24"/>
  <c r="F133" i="24"/>
  <c r="F134" i="24"/>
  <c r="F135" i="24"/>
  <c r="F136" i="24"/>
  <c r="F138" i="24"/>
  <c r="D57" i="24"/>
  <c r="D102" i="24"/>
  <c r="D118" i="24"/>
  <c r="D120" i="24"/>
  <c r="E57" i="24"/>
  <c r="E102" i="24"/>
  <c r="E118" i="24"/>
  <c r="E120" i="24"/>
  <c r="F120" i="24"/>
  <c r="E136" i="24"/>
  <c r="E138" i="24"/>
  <c r="D136" i="24"/>
  <c r="D138" i="24"/>
  <c r="F118" i="24"/>
  <c r="F117" i="24"/>
  <c r="F116" i="24"/>
  <c r="F115" i="24"/>
  <c r="F114" i="24"/>
  <c r="F112" i="24"/>
  <c r="F111" i="24"/>
  <c r="F110" i="24"/>
  <c r="F109" i="24"/>
  <c r="F108" i="24"/>
  <c r="F107" i="24"/>
  <c r="C105"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C61"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124" i="28"/>
  <c r="F125" i="28"/>
  <c r="F126" i="28"/>
  <c r="F127" i="28"/>
  <c r="F128" i="28"/>
  <c r="F129" i="28"/>
  <c r="F130" i="28"/>
  <c r="F131" i="28"/>
  <c r="F132" i="28"/>
  <c r="F133" i="28"/>
  <c r="F134" i="28"/>
  <c r="F135" i="28"/>
  <c r="F136" i="28"/>
  <c r="D57" i="28"/>
  <c r="D102" i="28"/>
  <c r="D118" i="28"/>
  <c r="D120" i="28"/>
  <c r="E57" i="28"/>
  <c r="E102" i="28"/>
  <c r="E118" i="28"/>
  <c r="E120" i="28"/>
  <c r="F120" i="28"/>
  <c r="F138" i="28"/>
  <c r="E136" i="28"/>
  <c r="E138" i="28"/>
  <c r="D136" i="28"/>
  <c r="D138" i="28"/>
  <c r="F118" i="28"/>
  <c r="F117" i="28"/>
  <c r="F116" i="28"/>
  <c r="F115" i="28"/>
  <c r="F114" i="28"/>
  <c r="F112" i="28"/>
  <c r="F111" i="28"/>
  <c r="F110" i="28"/>
  <c r="F109" i="28"/>
  <c r="F108" i="28"/>
  <c r="F107" i="28"/>
  <c r="C105"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C61"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124" i="21"/>
  <c r="F125" i="21"/>
  <c r="F136" i="21"/>
  <c r="F138" i="21"/>
  <c r="F126" i="21"/>
  <c r="F127" i="21"/>
  <c r="F128" i="21"/>
  <c r="F129" i="21"/>
  <c r="F130" i="21"/>
  <c r="F131" i="21"/>
  <c r="F132" i="21"/>
  <c r="F133" i="21"/>
  <c r="F134" i="21"/>
  <c r="F135" i="21"/>
  <c r="D57" i="21"/>
  <c r="D102" i="21"/>
  <c r="D118" i="21"/>
  <c r="D120" i="21"/>
  <c r="E57" i="21"/>
  <c r="E102" i="21"/>
  <c r="E118" i="21"/>
  <c r="E120" i="21"/>
  <c r="F120" i="21"/>
  <c r="E136" i="21"/>
  <c r="E138" i="21"/>
  <c r="D136" i="21"/>
  <c r="D138" i="21"/>
  <c r="F118" i="21"/>
  <c r="F117" i="21"/>
  <c r="F116" i="21"/>
  <c r="F115" i="21"/>
  <c r="F114" i="21"/>
  <c r="F112" i="21"/>
  <c r="F111" i="21"/>
  <c r="F110" i="21"/>
  <c r="F109" i="21"/>
  <c r="F108" i="21"/>
  <c r="F107" i="21"/>
  <c r="C105" i="21"/>
  <c r="F102" i="21"/>
  <c r="F101" i="21"/>
  <c r="F100" i="21"/>
  <c r="F99" i="21"/>
  <c r="F98" i="21"/>
  <c r="F97" i="21"/>
  <c r="F96" i="21"/>
  <c r="F95" i="21"/>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C61"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D113" i="32"/>
  <c r="E113" i="32"/>
  <c r="F124" i="33"/>
  <c r="F125" i="33"/>
  <c r="F126" i="33"/>
  <c r="F127" i="33"/>
  <c r="F128" i="33"/>
  <c r="F129" i="33"/>
  <c r="F130" i="33"/>
  <c r="D131" i="33"/>
  <c r="F131" i="33"/>
  <c r="F132" i="33"/>
  <c r="F133" i="33"/>
  <c r="F134" i="33"/>
  <c r="F135" i="33"/>
  <c r="F136" i="33"/>
  <c r="F138" i="33"/>
  <c r="D57" i="33"/>
  <c r="D102" i="33"/>
  <c r="D118" i="33"/>
  <c r="D120" i="33"/>
  <c r="E57" i="33"/>
  <c r="E102" i="33"/>
  <c r="E118" i="33"/>
  <c r="E120" i="33"/>
  <c r="F120" i="33"/>
  <c r="E136" i="33"/>
  <c r="E138" i="33"/>
  <c r="D136" i="33"/>
  <c r="D138" i="33"/>
  <c r="F118" i="33"/>
  <c r="F117" i="33"/>
  <c r="F116" i="33"/>
  <c r="F115" i="33"/>
  <c r="F114" i="33"/>
  <c r="F112" i="33"/>
  <c r="F111" i="33"/>
  <c r="F110" i="33"/>
  <c r="F109" i="33"/>
  <c r="F108" i="33"/>
  <c r="F107" i="33"/>
  <c r="C105" i="33"/>
  <c r="F102" i="33"/>
  <c r="F101" i="33"/>
  <c r="F100" i="33"/>
  <c r="F99" i="33"/>
  <c r="F98" i="33"/>
  <c r="F97" i="33"/>
  <c r="F96" i="33"/>
  <c r="F95" i="33"/>
  <c r="F94" i="33"/>
  <c r="F93" i="33"/>
  <c r="F92" i="33"/>
  <c r="F9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C61"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D10" i="32"/>
  <c r="E10" i="32"/>
  <c r="D11" i="32"/>
  <c r="E11" i="32"/>
  <c r="D12" i="32"/>
  <c r="E12" i="32"/>
  <c r="D13" i="32"/>
  <c r="E13" i="32"/>
  <c r="D14" i="32"/>
  <c r="E14" i="32"/>
  <c r="D15" i="32"/>
  <c r="E15" i="32"/>
  <c r="D16" i="32"/>
  <c r="E16" i="32"/>
  <c r="D17" i="32"/>
  <c r="E17" i="32"/>
  <c r="D18" i="32"/>
  <c r="E18" i="32"/>
  <c r="D19" i="32"/>
  <c r="E19" i="32"/>
  <c r="D20" i="32"/>
  <c r="E20" i="32"/>
  <c r="D21" i="32"/>
  <c r="E21" i="32"/>
  <c r="D22" i="32"/>
  <c r="E22" i="32"/>
  <c r="D23" i="32"/>
  <c r="E23" i="32"/>
  <c r="D24" i="32"/>
  <c r="E24" i="32"/>
  <c r="D25" i="32"/>
  <c r="E25" i="32"/>
  <c r="D26" i="32"/>
  <c r="E26" i="32"/>
  <c r="D27" i="32"/>
  <c r="E27" i="32"/>
  <c r="D28" i="32"/>
  <c r="E28" i="32"/>
  <c r="D29" i="32"/>
  <c r="E29" i="32"/>
  <c r="D30" i="32"/>
  <c r="E30" i="32"/>
  <c r="D31" i="32"/>
  <c r="E31" i="32"/>
  <c r="D32" i="32"/>
  <c r="E32" i="32"/>
  <c r="D33" i="32"/>
  <c r="E33" i="32"/>
  <c r="D34" i="32"/>
  <c r="E34" i="32"/>
  <c r="D35" i="32"/>
  <c r="E35" i="32"/>
  <c r="D36" i="32"/>
  <c r="E36" i="32"/>
  <c r="D37" i="32"/>
  <c r="E37" i="32"/>
  <c r="D38" i="32"/>
  <c r="E38" i="32"/>
  <c r="D39" i="32"/>
  <c r="E39" i="32"/>
  <c r="D40" i="32"/>
  <c r="E40" i="32"/>
  <c r="D41" i="32"/>
  <c r="E41" i="32"/>
  <c r="D42" i="32"/>
  <c r="E42" i="32"/>
  <c r="D43" i="32"/>
  <c r="E43" i="32"/>
  <c r="D44" i="32"/>
  <c r="E44" i="32"/>
  <c r="D45" i="32"/>
  <c r="E45" i="32"/>
  <c r="D46" i="32"/>
  <c r="E46" i="32"/>
  <c r="D47" i="32"/>
  <c r="E47" i="32"/>
  <c r="D48" i="32"/>
  <c r="E48" i="32"/>
  <c r="D49" i="32"/>
  <c r="E49" i="32"/>
  <c r="D50" i="32"/>
  <c r="E50" i="32"/>
  <c r="D51" i="32"/>
  <c r="E51" i="32"/>
  <c r="D52" i="32"/>
  <c r="E52" i="32"/>
  <c r="D53" i="32"/>
  <c r="E53" i="32"/>
  <c r="D54" i="32"/>
  <c r="E54" i="32"/>
  <c r="D55" i="32"/>
  <c r="E55" i="32"/>
  <c r="D56" i="32"/>
  <c r="E56" i="32"/>
  <c r="E117" i="32"/>
  <c r="D117" i="32"/>
  <c r="E116" i="32"/>
  <c r="D116" i="32"/>
  <c r="E115" i="32"/>
  <c r="D115" i="32"/>
  <c r="E114" i="32"/>
  <c r="D114" i="32"/>
  <c r="E112" i="32"/>
  <c r="D112" i="32"/>
  <c r="E111" i="32"/>
  <c r="D111" i="32"/>
  <c r="E110" i="32"/>
  <c r="D110" i="32"/>
  <c r="E109" i="32"/>
  <c r="D109" i="32"/>
  <c r="E108" i="32"/>
  <c r="D108" i="32"/>
  <c r="E107" i="32"/>
  <c r="D107" i="32"/>
  <c r="E101" i="32"/>
  <c r="D101" i="32"/>
  <c r="E100" i="32"/>
  <c r="D100" i="32"/>
  <c r="E99" i="32"/>
  <c r="D99" i="32"/>
  <c r="E98" i="32"/>
  <c r="D98" i="32"/>
  <c r="E97" i="32"/>
  <c r="D97" i="32"/>
  <c r="E96" i="32"/>
  <c r="D96" i="32"/>
  <c r="E95" i="32"/>
  <c r="D95" i="32"/>
  <c r="E94" i="32"/>
  <c r="D94" i="32"/>
  <c r="E93" i="32"/>
  <c r="D93" i="32"/>
  <c r="E92" i="32"/>
  <c r="D92" i="32"/>
  <c r="E91" i="32"/>
  <c r="D91" i="32"/>
  <c r="E90" i="32"/>
  <c r="D90" i="32"/>
  <c r="E89" i="32"/>
  <c r="D89" i="32"/>
  <c r="E88" i="32"/>
  <c r="D88" i="32"/>
  <c r="E87" i="32"/>
  <c r="D87" i="32"/>
  <c r="E86" i="32"/>
  <c r="D86" i="32"/>
  <c r="E85" i="32"/>
  <c r="D85" i="32"/>
  <c r="E84" i="32"/>
  <c r="D84" i="32"/>
  <c r="E83" i="32"/>
  <c r="D83" i="32"/>
  <c r="E82" i="32"/>
  <c r="D82" i="32"/>
  <c r="E81" i="32"/>
  <c r="D81" i="32"/>
  <c r="E80" i="32"/>
  <c r="D80" i="32"/>
  <c r="E79" i="32"/>
  <c r="D79" i="32"/>
  <c r="E78" i="32"/>
  <c r="D78" i="32"/>
  <c r="E77" i="32"/>
  <c r="D77" i="32"/>
  <c r="E76" i="32"/>
  <c r="D76" i="32"/>
  <c r="E75" i="32"/>
  <c r="D75" i="32"/>
  <c r="E74" i="32"/>
  <c r="D74" i="32"/>
  <c r="E73" i="32"/>
  <c r="D73" i="32"/>
  <c r="E72" i="32"/>
  <c r="D72" i="32"/>
  <c r="E71" i="32"/>
  <c r="D71" i="32"/>
  <c r="E70" i="32"/>
  <c r="D70" i="32"/>
  <c r="E69" i="32"/>
  <c r="D69" i="32"/>
  <c r="E68" i="32"/>
  <c r="D68" i="32"/>
  <c r="E67" i="32"/>
  <c r="D67" i="32"/>
  <c r="E66" i="32"/>
  <c r="D66" i="32"/>
  <c r="E65" i="32"/>
  <c r="D65" i="32"/>
  <c r="E64" i="32"/>
  <c r="D64" i="32"/>
  <c r="C105" i="32"/>
  <c r="D138" i="27"/>
  <c r="F71" i="32"/>
  <c r="F75" i="32"/>
  <c r="F83" i="32"/>
  <c r="F87" i="32"/>
  <c r="F91" i="32"/>
  <c r="F95" i="32"/>
  <c r="F99" i="32"/>
  <c r="F108" i="32"/>
  <c r="F112" i="32"/>
  <c r="F117" i="32"/>
  <c r="F29" i="32"/>
  <c r="F66" i="32"/>
  <c r="F74" i="32"/>
  <c r="F78" i="32"/>
  <c r="F82" i="32"/>
  <c r="F86" i="32"/>
  <c r="F94" i="32"/>
  <c r="F126" i="32"/>
  <c r="F130" i="32"/>
  <c r="F134" i="32"/>
  <c r="F50" i="32"/>
  <c r="F46" i="32"/>
  <c r="F14" i="32"/>
  <c r="F33" i="32"/>
  <c r="F21" i="32"/>
  <c r="F111" i="32"/>
  <c r="F17" i="32"/>
  <c r="F13" i="32"/>
  <c r="F25" i="32"/>
  <c r="F49" i="32"/>
  <c r="F37" i="32"/>
  <c r="F96" i="32"/>
  <c r="F128" i="32"/>
  <c r="F56" i="32"/>
  <c r="F48" i="32"/>
  <c r="F44" i="32"/>
  <c r="F32" i="32"/>
  <c r="F28" i="32"/>
  <c r="F12" i="32"/>
  <c r="F68" i="32"/>
  <c r="F72" i="32"/>
  <c r="F76" i="32"/>
  <c r="F80" i="32"/>
  <c r="F84" i="32"/>
  <c r="F88" i="32"/>
  <c r="F92" i="32"/>
  <c r="F100" i="32"/>
  <c r="F109" i="32"/>
  <c r="F114" i="32"/>
  <c r="F124" i="32"/>
  <c r="F132" i="32"/>
  <c r="F52" i="32"/>
  <c r="F42" i="32"/>
  <c r="F127" i="32"/>
  <c r="F131" i="32"/>
  <c r="F135" i="32"/>
  <c r="F53" i="32"/>
  <c r="F45" i="32"/>
  <c r="F23" i="32"/>
  <c r="F81" i="32"/>
  <c r="F93" i="32"/>
  <c r="F133" i="32"/>
  <c r="F51" i="32"/>
  <c r="F47" i="32"/>
  <c r="F39" i="32"/>
  <c r="F35" i="32"/>
  <c r="F27" i="32"/>
  <c r="F19" i="32"/>
  <c r="F15" i="32"/>
  <c r="F11" i="32"/>
  <c r="F65" i="32"/>
  <c r="F69" i="32"/>
  <c r="F73" i="32"/>
  <c r="F77" i="32"/>
  <c r="F85" i="32"/>
  <c r="F89" i="32"/>
  <c r="F97" i="32"/>
  <c r="F101" i="32"/>
  <c r="F110" i="32"/>
  <c r="F129" i="32"/>
  <c r="F31" i="32"/>
  <c r="F70" i="32"/>
  <c r="F90" i="32"/>
  <c r="F54" i="32"/>
  <c r="F34" i="32"/>
  <c r="F30" i="32"/>
  <c r="F26" i="32"/>
  <c r="F22" i="32"/>
  <c r="F18" i="32"/>
  <c r="F10" i="32"/>
  <c r="F113" i="32"/>
  <c r="F67" i="32"/>
  <c r="D118" i="32"/>
  <c r="F64" i="32"/>
  <c r="F98" i="32"/>
  <c r="F116" i="32"/>
  <c r="F43" i="32"/>
  <c r="F107" i="32"/>
  <c r="E102" i="32"/>
  <c r="F38" i="32"/>
  <c r="E118" i="32"/>
  <c r="F118" i="32"/>
  <c r="F41" i="32"/>
  <c r="F115" i="32"/>
  <c r="F79" i="32"/>
  <c r="E136" i="32"/>
  <c r="F55" i="32"/>
  <c r="F40" i="32"/>
  <c r="F36" i="32"/>
  <c r="F24" i="32"/>
  <c r="F20" i="32"/>
  <c r="E57" i="32"/>
  <c r="D136" i="32"/>
  <c r="D102" i="32"/>
  <c r="D57" i="32"/>
  <c r="F16" i="32"/>
  <c r="F125" i="32"/>
  <c r="F136" i="32"/>
  <c r="E120" i="32"/>
  <c r="F102" i="32"/>
  <c r="D120" i="32"/>
  <c r="F57" i="32"/>
  <c r="F120" i="32"/>
</calcChain>
</file>

<file path=xl/comments1.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2.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3.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4.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6.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7.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8.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9.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10.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11.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12.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13.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14.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1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16.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17.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18.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19.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20.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21.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22.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23.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24.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2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26.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27.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28.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sharedStrings.xml><?xml version="1.0" encoding="utf-8"?>
<sst xmlns="http://schemas.openxmlformats.org/spreadsheetml/2006/main" count="6795" uniqueCount="259">
  <si>
    <t>COLLEGE:</t>
  </si>
  <si>
    <t>SYSTEM SUMMARY</t>
  </si>
  <si>
    <t>UPPER LEVEL PLANNED EXPENDITURES AND SOURCES OF FUNDS</t>
  </si>
  <si>
    <t xml:space="preserve">BACCALAUREATE DEGREE PROGRAM COLLEGE OPERATING BUDGET </t>
  </si>
  <si>
    <t>FISCAL YEAR 2020-21</t>
  </si>
  <si>
    <t>FY 2019-20</t>
  </si>
  <si>
    <t xml:space="preserve"> PLANNED EXPENDITURES</t>
  </si>
  <si>
    <t>GENERAL LEDGER CODE</t>
  </si>
  <si>
    <t xml:space="preserve">UNRESTRICTED SOURCES </t>
  </si>
  <si>
    <t xml:space="preserve"> RESTRICTED SOURCES </t>
  </si>
  <si>
    <t xml:space="preserve"> TOTAL UNRESTRICTED AND RESTRICTED SOURCES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</si>
  <si>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</si>
  <si>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</si>
  <si>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</si>
  <si>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</si>
  <si>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</si>
  <si>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</si>
  <si>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</si>
  <si>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</si>
  <si>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</si>
  <si>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</si>
  <si>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</si>
  <si>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</si>
  <si>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</si>
  <si>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</si>
  <si>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</si>
  <si>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</si>
  <si>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</si>
  <si>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</si>
  <si>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</si>
  <si>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</si>
  <si>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</si>
  <si>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</si>
  <si>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</si>
  <si>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</si>
  <si>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</si>
  <si>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</si>
  <si>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</si>
  <si>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</si>
  <si>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</si>
  <si>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</si>
  <si>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</si>
  <si>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</si>
  <si>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</si>
  <si>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</si>
  <si>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</si>
  <si>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</si>
  <si>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</si>
  <si>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</si>
  <si>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</si>
  <si>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</si>
  <si>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</si>
  <si>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</si>
  <si>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</si>
  <si>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</si>
  <si>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</si>
  <si>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</si>
  <si>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</si>
  <si>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</si>
  <si>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</si>
  <si>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</si>
  <si>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</si>
  <si>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</si>
  <si>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</si>
  <si>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</si>
  <si>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</si>
  <si>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</si>
  <si>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</si>
  <si>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</si>
  <si>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</si>
  <si>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</si>
  <si>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</si>
  <si>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</si>
  <si>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</si>
  <si>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</si>
  <si>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</si>
  <si>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</si>
  <si>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</si>
  <si>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</si>
  <si>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</si>
  <si>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</si>
  <si>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</si>
  <si>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</si>
  <si>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</si>
  <si>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</si>
  <si>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</si>
  <si>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</si>
  <si>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</si>
  <si>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</si>
  <si>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</si>
  <si>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</si>
  <si>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</si>
  <si>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</si>
  <si>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</si>
  <si>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OTHER BENEFITS</t>
  </si>
  <si>
    <t>59600</t>
  </si>
  <si>
    <t>INSURANCE BENEFITS</t>
  </si>
  <si>
    <t>59700</t>
  </si>
  <si>
    <t>TUITION BENEFITS &amp; REIMBURSEMENT</t>
  </si>
  <si>
    <t>59800</t>
  </si>
  <si>
    <t>PERSONNEL EXPENSE CONTINGENCY (BUDGET ONLY)</t>
  </si>
  <si>
    <t>59900</t>
  </si>
  <si>
    <t>TOTAL PERSONNEL COSTS</t>
  </si>
  <si>
    <t>CURRENT EXPENSE</t>
  </si>
  <si>
    <t>TRAVEL</t>
  </si>
  <si>
    <t>60500</t>
  </si>
  <si>
    <t>FREIGHT AND POSTAGE</t>
  </si>
  <si>
    <t>61000</t>
  </si>
  <si>
    <t>TELECOMMUNICATIONS</t>
  </si>
  <si>
    <t>61500</t>
  </si>
  <si>
    <t>PRINTING</t>
  </si>
  <si>
    <t>62000</t>
  </si>
  <si>
    <t>REPAIRS &amp;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</si>
  <si>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</si>
  <si>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</si>
  <si>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</si>
  <si>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</si>
  <si>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</si>
  <si>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</si>
  <si>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</si>
  <si>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</si>
  <si>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</si>
  <si>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</si>
  <si>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</si>
  <si>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</si>
  <si>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</si>
  <si>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</si>
  <si>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</si>
  <si>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</si>
  <si>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</si>
  <si>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</si>
  <si>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</si>
  <si>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</si>
  <si>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</si>
  <si>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</si>
  <si>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WORKFORCE/WAGES</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</si>
  <si>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</si>
  <si>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</si>
  <si>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</si>
  <si>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</si>
  <si>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</si>
  <si>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</si>
  <si>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</si>
  <si>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</si>
  <si>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</si>
  <si>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</si>
  <si>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</si>
  <si>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</si>
  <si>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</si>
  <si>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</si>
  <si>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</si>
  <si>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</si>
  <si>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</si>
  <si>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</si>
  <si>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</si>
  <si>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</si>
  <si>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</si>
  <si>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</si>
  <si>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</si>
  <si>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</si>
  <si>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</si>
  <si>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</si>
  <si>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</si>
  <si>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 OUT</t>
  </si>
  <si>
    <t>69110</t>
  </si>
  <si>
    <t>69120</t>
  </si>
  <si>
    <t>69180</t>
  </si>
  <si>
    <t>NONMANDATORY TRANSFERS OUT</t>
  </si>
  <si>
    <t>69210</t>
  </si>
  <si>
    <t>OTHER  EXPENSES</t>
  </si>
  <si>
    <t>69500</t>
  </si>
  <si>
    <t>PRIOR YEAR CORRECTIONS</t>
  </si>
  <si>
    <t>69600</t>
  </si>
  <si>
    <t>CURRENT EXPENSE CONTINGENCY (BUDGET ONLY)</t>
  </si>
  <si>
    <t>69900</t>
  </si>
  <si>
    <t>TOTAL CURRENT EXPENSE</t>
  </si>
  <si>
    <t>CAPITAL OUTLAY</t>
  </si>
  <si>
    <t>MINOR EQUIPMENT - NON-CAPITALIZED, NON INVENTORIED</t>
  </si>
  <si>
    <t>70500</t>
  </si>
  <si>
    <t>MINOR EQUIPMENT - NON CAPITALIZED INVENTORIED</t>
  </si>
  <si>
    <t>70600</t>
  </si>
  <si>
    <t>FURNITURE AND EQUIPMENT</t>
  </si>
  <si>
    <t>71000</t>
  </si>
  <si>
    <t>DATA SOFTWARE</t>
  </si>
  <si>
    <t>72000</t>
  </si>
  <si>
    <t>BUILDINGS AND FIXED EQUIPMENT</t>
  </si>
  <si>
    <t>75000</t>
  </si>
  <si>
    <t>ARTWORK/ARTIFACT</t>
  </si>
  <si>
    <t>REMODELING &amp; RENOVATION, NON-CAPITALIZED REPAIRS &amp; MAINTENANCE, &amp; OTHER STRUCTURES &amp; IMPROVEMENTS</t>
  </si>
  <si>
    <t>76000</t>
  </si>
  <si>
    <t>LAND</t>
  </si>
  <si>
    <t>77000</t>
  </si>
  <si>
    <t>OTHER STRUCTURES, LAND IMPROVEMENTS</t>
  </si>
  <si>
    <t>79000</t>
  </si>
  <si>
    <t>CAPITAL OUTLAY CONTINGENCY (BUDGET ONLY)</t>
  </si>
  <si>
    <t>79900</t>
  </si>
  <si>
    <t>TOTAL CAPITAL OUTLAY</t>
  </si>
  <si>
    <t>GRAND TOTAL EXPENDITURES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</si>
  <si>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</si>
  <si>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</si>
  <si>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</si>
  <si>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</si>
  <si>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</si>
  <si>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</si>
  <si>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4.   OTHER GRANTS OR REVENUES (PLEASE PROVIDE A BRIEF EXPLANATION  IN THE SPACE BELOW)**</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</si>
  <si>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</si>
  <si>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</si>
  <si>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</si>
  <si>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</si>
  <si>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</si>
  <si>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</si>
  <si>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</si>
  <si>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**PLEASE PROVIDE A BRIEF EXPLANATION FOR NUMBER 4 - OTHER GRANTS OR REVENUES:</t>
  </si>
  <si>
    <t>Eastern Florida State College</t>
  </si>
  <si>
    <t>Enter amounts only for cells highlighted in light yellow.</t>
  </si>
  <si>
    <t>WORKFORCE/WAGES/GRANT PARTICIPANT SUPPORT COSTS</t>
  </si>
  <si>
    <t xml:space="preserve">* Exhibit G, Grand Total Expenditures (Row 119) should agree with Total Source of Funds (Row 135). There should be adequate sources of funds to cover the cost of the expenditures reported. However, if there is a difference reported in cells D thru F, Cell 137, please provide an brief explanation in the box below and on the Check Sheet, Item #14. </t>
  </si>
  <si>
    <t>*BRIEF EXPLANATION FOR THE DIFFERENCE REPORTED IN ROW 137, CELLS D THROUGH F.</t>
  </si>
  <si>
    <t>**PROVIDE A BRIEF EXPLANATION FOR ITEM NUMBER 4. ABOVE - OTHER GRANTS OR REVENUES:</t>
  </si>
  <si>
    <t>Broward College</t>
  </si>
  <si>
    <t>College of Central Florida</t>
  </si>
  <si>
    <t>Daytona State College</t>
  </si>
  <si>
    <t>Florida SouthWestern State College</t>
  </si>
  <si>
    <t>Florida State College at Jacksonville</t>
  </si>
  <si>
    <t>College of the Florida Keys</t>
  </si>
  <si>
    <t>Gulf Coast State College</t>
  </si>
  <si>
    <t>Hillsborough Community College</t>
  </si>
  <si>
    <t>Indian River State College</t>
  </si>
  <si>
    <t>Lake-Sumter State College</t>
  </si>
  <si>
    <t>State College of Florida, Manatee-Sarasota</t>
  </si>
  <si>
    <t>Miami Dade College</t>
  </si>
  <si>
    <t>North Florida College</t>
  </si>
  <si>
    <t>Northwest Florida State College</t>
  </si>
  <si>
    <t>Palm Beach State College</t>
  </si>
  <si>
    <t>The Baccalaureate programs in Nursing (online program) and Supervision and Management that began in Fiscal Year 2014-15, has grown from 95 FTE in Fiscal Year 2014-15 to 384 FTE in Fiscal Year 2019-20. Enrollment growth in the supervision and management program has continued to increase slightly and the nursing program has remained staganet. Projected at no increase for FY2020-21.  The programs which initially needed addition funding support during the first year of operations are now generating excess funds to contribute to the overall college operations, and the potential to fund additional full-time instructor’s positions to further expand the programs as needed.  Support services including support from the academic areas are not charged to the programs at this time.</t>
  </si>
  <si>
    <t>Pensacola State College</t>
  </si>
  <si>
    <t>Polk State College</t>
  </si>
  <si>
    <t>St. Johns River State College</t>
  </si>
  <si>
    <t>St. Petersburg College</t>
  </si>
  <si>
    <t>Santa Fe College</t>
  </si>
  <si>
    <t>Seminole State College of Florida</t>
  </si>
  <si>
    <t>South Florida State College</t>
  </si>
  <si>
    <t>Tallahassee Community College</t>
  </si>
  <si>
    <t>FISCAL YEAR 2021-22</t>
  </si>
  <si>
    <t>2021-22</t>
  </si>
  <si>
    <t>LEASE PAYMENTS (LONG-TERM/ASSET=&gt;$5,000)</t>
  </si>
  <si>
    <r>
      <t xml:space="preserve">   4.   OTHER GRANTS OR REVENUES </t>
    </r>
    <r>
      <rPr>
        <b/>
        <sz val="18"/>
        <color theme="1"/>
        <rFont val="Calibri"/>
        <family val="2"/>
        <scheme val="minor"/>
      </rPr>
      <t>(PLEASE PROVIDE A BRIEF EXPLANATION IN THE SPACE BELOW FOR ITEM #4)**</t>
    </r>
  </si>
  <si>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</si>
  <si>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Revenues projected to exceed expenditures.</t>
  </si>
  <si>
    <t>Florida Gateway College</t>
  </si>
  <si>
    <t>Pasco-Hernando State College</t>
  </si>
  <si>
    <t>LEASE PAYMENTS (LONG-TERM/ASSET&lt;$5,000)</t>
  </si>
  <si>
    <t xml:space="preserve">   4.   OTHER GRANTS OR REVENUES (PLEASE PROVIDE A BRIEF EXPLANATION IN THE SPACE BELOW FOR ITEM #4)**</t>
  </si>
  <si>
    <t>The revenues exceed the direct expenditures.  Additional revenues that are generated will go towards institutional costs to keep the College in operation.</t>
  </si>
  <si>
    <t>Not applicable</t>
  </si>
  <si>
    <t xml:space="preserve">New Programs operating for full year - RN to BSN and Marine Resource Management. BAS started FY17, BSN started FY20 and Marine Resource Mgmt started FY21. </t>
  </si>
  <si>
    <t xml:space="preserve">Student activities fund balance reserves will be used to fund student activities website design/development/improvement </t>
  </si>
  <si>
    <t>The colleges with differences are:  Florida Keys, North Florida, Pasco-Hernando and Pensacola.</t>
  </si>
  <si>
    <t>FY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</si>
</sst>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99">
    <font>
      <sz val="10"/>
      <name val="Arial"/>
      <family val="2"/>
    </font>
    <font>
      <sz val="11"/>
      <color theme="1"/>
      <name val="Calibri"/>
      <family val="2"/>
      <scheme val="minor"/>
    </font>
    <font>
      <sz val="10"/>
      <name val="Arial"/>
      <family val="2"/>
    </font>
    <font>
      <sz val="12"/>
      <name val="Arial"/>
      <family val="2"/>
    </font>
    <font>
      <sz val="14"/>
      <name val="Arial"/>
      <family val="2"/>
    </font>
    <font>
      <sz val="8"/>
      <color indexed="8"/>
      <name val="Arial"/>
      <family val="2"/>
    </font>
    <font>
      <sz val="11"/>
      <color indexed="8"/>
      <name val="Calibri"/>
      <family val="2"/>
    </font>
    <font>
      <sz val="10"/>
      <color theme="1"/>
      <name val="Arial"/>
      <family val="2"/>
    </font>
    <font>
      <sz val="8"/>
      <color indexed="9"/>
      <name val="Arial"/>
      <family val="2"/>
    </font>
    <font>
      <sz val="11"/>
      <color indexed="9"/>
      <name val="Calibri"/>
      <family val="2"/>
    </font>
    <font>
      <sz val="10"/>
      <color theme="0"/>
      <name val="Arial"/>
      <family val="2"/>
    </font>
    <font>
      <sz val="8"/>
      <color indexed="20"/>
      <name val="Arial"/>
      <family val="2"/>
    </font>
    <font>
      <sz val="11"/>
      <color indexed="20"/>
      <name val="Calibri"/>
      <family val="2"/>
    </font>
    <font>
      <sz val="10"/>
      <color rgb="FF9C0006"/>
      <name val="Arial"/>
      <family val="2"/>
    </font>
    <font>
      <b/>
      <sz val="8"/>
      <color indexed="52"/>
      <name val="Arial"/>
      <family val="2"/>
    </font>
    <font>
      <b/>
      <sz val="11"/>
      <color indexed="52"/>
      <name val="Calibri"/>
      <family val="2"/>
    </font>
    <font>
      <b/>
      <sz val="10"/>
      <color rgb="FFFA7D00"/>
      <name val="Arial"/>
      <family val="2"/>
    </font>
    <font>
      <b/>
      <sz val="8"/>
      <color indexed="9"/>
      <name val="Arial"/>
      <family val="2"/>
    </font>
    <font>
      <b/>
      <sz val="11"/>
      <color indexed="9"/>
      <name val="Calibri"/>
      <family val="2"/>
    </font>
    <font>
      <b/>
      <sz val="10"/>
      <color theme="0"/>
      <name val="Arial"/>
      <family val="2"/>
    </font>
    <font>
      <sz val="12"/>
      <name val="Calibri"/>
      <family val="2"/>
    </font>
    <font>
      <sz val="10"/>
      <color indexed="8"/>
      <name val="Arial"/>
      <family val="2"/>
    </font>
    <font>
      <i/>
      <sz val="8"/>
      <color indexed="23"/>
      <name val="Arial"/>
      <family val="2"/>
    </font>
    <font>
      <i/>
      <sz val="11"/>
      <color indexed="23"/>
      <name val="Calibri"/>
      <family val="2"/>
    </font>
    <font>
      <i/>
      <sz val="10"/>
      <color rgb="FF7F7F7F"/>
      <name val="Arial"/>
      <family val="2"/>
    </font>
    <font>
      <sz val="8"/>
      <color indexed="17"/>
      <name val="Arial"/>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5"/>
      <color theme="3"/>
      <name val="Arial"/>
      <family val="2"/>
    </font>
    <font>
      <b/>
      <sz val="13"/>
      <color indexed="56"/>
      <name val="Arial"/>
      <family val="2"/>
    </font>
    <font>
      <b/>
      <sz val="13"/>
      <color indexed="56"/>
      <name val="Calibri"/>
      <family val="2"/>
    </font>
    <font>
      <b/>
      <sz val="13"/>
      <color theme="3"/>
      <name val="Arial"/>
      <family val="2"/>
    </font>
    <font>
      <b/>
      <sz val="11"/>
      <color indexed="56"/>
      <name val="Arial"/>
      <family val="2"/>
    </font>
    <font>
      <b/>
      <sz val="11"/>
      <color indexed="56"/>
      <name val="Calibri"/>
      <family val="2"/>
    </font>
    <font>
      <b/>
      <sz val="11"/>
      <color theme="3"/>
      <name val="Arial"/>
      <family val="2"/>
    </font>
    <font>
      <u/>
      <sz val="11"/>
      <color theme="10"/>
      <name val="Calibri"/>
      <family val="2"/>
    </font>
    <font>
      <u/>
      <sz val="14"/>
      <color indexed="12"/>
      <name val="Arial"/>
      <family val="2"/>
    </font>
    <font>
      <u/>
      <sz val="11"/>
      <color indexed="12"/>
      <name val="Calibri"/>
      <family val="2"/>
    </font>
    <font>
      <u/>
      <sz val="10"/>
      <color indexed="12"/>
      <name val="Arial"/>
      <family val="2"/>
    </font>
    <font>
      <sz val="8"/>
      <color indexed="62"/>
      <name val="Arial"/>
      <family val="2"/>
    </font>
    <font>
      <sz val="11"/>
      <color indexed="62"/>
      <name val="Calibri"/>
      <family val="2"/>
    </font>
    <font>
      <sz val="10"/>
      <color rgb="FF3F3F76"/>
      <name val="Arial"/>
      <family val="2"/>
    </font>
    <font>
      <sz val="8"/>
      <color indexed="52"/>
      <name val="Arial"/>
      <family val="2"/>
    </font>
    <font>
      <sz val="11"/>
      <color indexed="52"/>
      <name val="Calibri"/>
      <family val="2"/>
    </font>
    <font>
      <sz val="10"/>
      <color rgb="FFFA7D00"/>
      <name val="Arial"/>
      <family val="2"/>
    </font>
    <font>
      <sz val="8"/>
      <color indexed="60"/>
      <name val="Arial"/>
      <family val="2"/>
    </font>
    <font>
      <sz val="11"/>
      <color indexed="60"/>
      <name val="Calibri"/>
      <family val="2"/>
    </font>
    <font>
      <sz val="10"/>
      <color rgb="FF9C6500"/>
      <name val="Arial"/>
      <family val="2"/>
    </font>
    <font>
      <sz val="10"/>
      <name val="Microsoft Sans Serif"/>
      <family val="2"/>
    </font>
    <font>
      <sz val="12"/>
      <name val="SWISS"/>
    </font>
    <font>
      <b/>
      <sz val="8"/>
      <color indexed="63"/>
      <name val="Arial"/>
      <family val="2"/>
    </font>
    <font>
      <b/>
      <sz val="11"/>
      <color indexed="63"/>
      <name val="Calibri"/>
      <family val="2"/>
    </font>
    <font>
      <b/>
      <sz val="10"/>
      <color rgb="FF3F3F3F"/>
      <name val="Arial"/>
      <family val="2"/>
    </font>
    <font>
      <b/>
      <sz val="18"/>
      <color indexed="56"/>
      <name val="Cambria"/>
      <family val="2"/>
    </font>
    <font>
      <b/>
      <sz val="8"/>
      <color indexed="8"/>
      <name val="Arial"/>
      <family val="2"/>
    </font>
    <font>
      <b/>
      <sz val="11"/>
      <color indexed="8"/>
      <name val="Calibri"/>
      <family val="2"/>
    </font>
    <font>
      <b/>
      <sz val="10"/>
      <color theme="1"/>
      <name val="Arial"/>
      <family val="2"/>
    </font>
    <font>
      <sz val="8"/>
      <color indexed="10"/>
      <name val="Arial"/>
      <family val="2"/>
    </font>
    <font>
      <sz val="11"/>
      <color indexed="10"/>
      <name val="Calibri"/>
      <family val="2"/>
    </font>
    <font>
      <sz val="10"/>
      <color rgb="FFFF0000"/>
      <name val="Arial"/>
      <family val="2"/>
    </font>
    <font>
      <sz val="10"/>
      <name val="Arial"/>
      <family val="2"/>
    </font>
    <font>
      <sz val="10"/>
      <name val="Arial"/>
      <family val="2"/>
    </font>
    <font>
      <b/>
      <sz val="18"/>
      <color indexed="8"/>
      <name val="Calibri"/>
      <family val="2"/>
      <scheme val="minor"/>
    </font>
    <font>
      <b/>
      <sz val="18"/>
      <name val="Calibri"/>
      <family val="2"/>
      <scheme val="minor"/>
    </font>
    <font>
      <sz val="18"/>
      <name val="Calibri"/>
      <family val="2"/>
      <scheme val="minor"/>
    </font>
    <font>
      <sz val="16"/>
      <name val="Calibri"/>
      <family val="2"/>
      <scheme val="minor"/>
    </font>
    <font>
      <b/>
      <sz val="18"/>
      <color rgb="FFFF0000"/>
      <name val="Calibri"/>
      <family val="2"/>
      <scheme val="minor"/>
    </font>
    <font>
      <sz val="18"/>
      <color indexed="8"/>
      <name val="Calibri"/>
      <family val="2"/>
      <scheme val="minor"/>
    </font>
    <font>
      <sz val="22"/>
      <name val="Calibri"/>
      <family val="2"/>
      <scheme val="minor"/>
    </font>
    <font>
      <b/>
      <sz val="16"/>
      <name val="Arial"/>
      <family val="2"/>
    </font>
    <font>
      <b/>
      <sz val="20"/>
      <name val="Calibri"/>
      <family val="2"/>
      <scheme val="minor"/>
    </font>
    <font>
      <sz val="24"/>
      <name val="Calibri"/>
      <family val="2"/>
      <scheme val="minor"/>
    </font>
    <font>
      <sz val="18"/>
      <color theme="1"/>
      <name val="Calibri"/>
      <family val="2"/>
      <scheme val="minor"/>
    </font>
    <font>
      <b/>
      <sz val="18"/>
      <color theme="4" tint="-0.249977111117893"/>
      <name val="Calibri"/>
      <family val="2"/>
      <scheme val="minor"/>
    </font>
    <font>
      <b/>
      <sz val="18"/>
      <color theme="1"/>
      <name val="Calibri"/>
      <family val="2"/>
      <scheme val="minor"/>
    </font>
    <font>
      <b/>
      <sz val="12"/>
      <name val="Calibri"/>
      <family val="2"/>
      <scheme val="minor"/>
    </font>
    <font>
      <sz val="12"/>
      <color indexed="8"/>
      <name val="Calibri"/>
      <family val="2"/>
      <scheme val="minor"/>
    </font>
    <font>
      <sz val="12"/>
      <name val="Calibri"/>
      <family val="2"/>
      <scheme val="minor"/>
    </font>
    <font>
      <b/>
      <sz val="20"/>
      <color indexed="8"/>
      <name val="Calibri"/>
      <family val="2"/>
      <scheme val="minor"/>
    </font>
    <font>
      <sz val="14"/>
      <name val="Calibri"/>
      <family val="2"/>
      <scheme val="minor"/>
    </font>
    <font>
      <sz val="14"/>
      <color indexed="8"/>
      <name val="Calibri"/>
      <family val="2"/>
      <scheme val="minor"/>
    </font>
    <font>
      <b/>
      <sz val="20"/>
      <color rgb="FF3559F3"/>
      <name val="Calibri"/>
      <family val="2"/>
      <scheme val="minor"/>
    </font>
    <font>
      <b/>
      <sz val="16"/>
      <color indexed="8"/>
      <name val="Calibri"/>
      <family val="2"/>
      <scheme val="minor"/>
    </font>
    <font>
      <sz val="16"/>
      <color indexed="8"/>
      <name val="Calibri"/>
      <family val="2"/>
      <scheme val="minor"/>
    </font>
    <font>
      <sz val="20"/>
      <name val="Calibri"/>
      <family val="2"/>
      <scheme val="minor"/>
    </font>
    <font>
      <b/>
      <sz val="14"/>
      <color indexed="8"/>
      <name val="Calibri"/>
      <family val="2"/>
      <scheme val="minor"/>
    </font>
    <font>
      <sz val="10"/>
      <name val="Calibri"/>
      <family val="2"/>
      <scheme val="minor"/>
    </font>
    <font>
      <b/>
      <sz val="22"/>
      <color rgb="FFFF0000"/>
      <name val="Calibri"/>
      <family val="2"/>
      <scheme val="minor"/>
    </font>
    <font>
      <b/>
      <sz val="20"/>
      <color rgb="FFFF0000"/>
      <name val="Calibri"/>
      <family val="2"/>
      <scheme val="minor"/>
    </font>
    <font>
      <sz val="16"/>
      <color theme="3"/>
      <name val="Calibri"/>
      <family val="2"/>
      <scheme val="minor"/>
    </font>
    <font>
      <u/>
      <sz val="10"/>
      <color theme="10"/>
      <name val="Arial"/>
      <family val="2"/>
    </font>
    <font>
      <u/>
      <sz val="10"/>
      <color theme="11"/>
      <name val="Arial"/>
      <family val="2"/>
    </font>
    <font>
      <b/>
      <u/>
      <sz val="18"/>
      <color rgb="FFFF0000"/>
      <name val="Calibri"/>
      <family val="2"/>
      <scheme val="minor"/>
    </font>
    <font>
      <b/>
      <u/>
      <sz val="18"/>
      <name val="Calibri"/>
      <family val="2"/>
      <scheme val="minor"/>
    </font>
    <font>
      <b/>
      <sz val="12"/>
      <color indexed="81"/>
      <name val="Tahoma"/>
      <family val="2"/>
    </font>
    <font>
      <sz val="12"/>
      <color indexed="81"/>
      <name val="Tahoma"/>
      <family val="2"/>
    </font>
    <font>
      <sz val="12"/>
      <color indexed="81"/>
      <name val="Arial"/>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indexed="8"/>
        <bgColor indexed="64"/>
      </patternFill>
    </fill>
    <fill>
      <patternFill patternType="solid">
        <fgColor indexed="9"/>
        <bgColor indexed="64"/>
      </patternFill>
    </fill>
    <fill>
      <patternFill patternType="darkTrellis"/>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theme="0" tint="-0.34998626667073579"/>
      </patternFill>
    </fill>
    <fill>
      <patternFill patternType="lightUp">
        <bgColor auto="1"/>
      </patternFill>
    </fill>
    <fill>
      <patternFill patternType="darkGray">
        <fgColor theme="0" tint="-0.24994659260841701"/>
        <bgColor theme="0" tint="-4.9989318521683403E-2"/>
      </patternFill>
    </fill>
    <fill>
      <patternFill patternType="solid">
        <fgColor rgb="FFD9E1F2"/>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top style="medium">
        <color auto="1"/>
      </top>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style="thin">
        <color theme="1"/>
      </left>
      <right/>
      <top/>
      <bottom/>
      <diagonal/>
    </border>
  </borders>
  <cellStyleXfs count="49396">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5"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5" fillId="39" borderId="0" applyNumberFormat="0" applyBorder="0" applyAlignment="0" applyProtection="0"/>
    <xf numFmtId="0" fontId="6" fillId="39" borderId="0" applyNumberFormat="0" applyBorder="0" applyAlignment="0" applyProtection="0"/>
    <xf numFmtId="0" fontId="5"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7" fillId="10"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7" fillId="14"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 fillId="18"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 fillId="22" borderId="0" applyNumberFormat="0" applyBorder="0" applyAlignment="0" applyProtection="0"/>
    <xf numFmtId="0" fontId="5"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5" fillId="43" borderId="0" applyNumberFormat="0" applyBorder="0" applyAlignment="0" applyProtection="0"/>
    <xf numFmtId="0" fontId="6" fillId="43" borderId="0" applyNumberFormat="0" applyBorder="0" applyAlignment="0" applyProtection="0"/>
    <xf numFmtId="0" fontId="5"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7" fillId="26" borderId="0" applyNumberFormat="0" applyBorder="0" applyAlignment="0" applyProtection="0"/>
    <xf numFmtId="0" fontId="5"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5" fillId="44" borderId="0" applyNumberFormat="0" applyBorder="0" applyAlignment="0" applyProtection="0"/>
    <xf numFmtId="0" fontId="6" fillId="44" borderId="0" applyNumberFormat="0" applyBorder="0" applyAlignment="0" applyProtection="0"/>
    <xf numFmtId="0" fontId="5"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7" fillId="30"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 fillId="11" borderId="0" applyNumberFormat="0" applyBorder="0" applyAlignment="0" applyProtection="0"/>
    <xf numFmtId="0" fontId="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5" fillId="46" borderId="0" applyNumberFormat="0" applyBorder="0" applyAlignment="0" applyProtection="0"/>
    <xf numFmtId="0" fontId="6" fillId="46" borderId="0" applyNumberFormat="0" applyBorder="0" applyAlignment="0" applyProtection="0"/>
    <xf numFmtId="0" fontId="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 fillId="15" borderId="0" applyNumberFormat="0" applyBorder="0" applyAlignment="0" applyProtection="0"/>
    <xf numFmtId="0" fontId="5"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5" fillId="47" borderId="0" applyNumberFormat="0" applyBorder="0" applyAlignment="0" applyProtection="0"/>
    <xf numFmtId="0" fontId="6" fillId="47" borderId="0" applyNumberFormat="0" applyBorder="0" applyAlignment="0" applyProtection="0"/>
    <xf numFmtId="0" fontId="5"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7" fillId="19"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 fillId="23"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 fillId="27" borderId="0" applyNumberFormat="0" applyBorder="0" applyAlignment="0" applyProtection="0"/>
    <xf numFmtId="0" fontId="5"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5" fillId="48" borderId="0" applyNumberFormat="0" applyBorder="0" applyAlignment="0" applyProtection="0"/>
    <xf numFmtId="0" fontId="6" fillId="48" borderId="0" applyNumberFormat="0" applyBorder="0" applyAlignment="0" applyProtection="0"/>
    <xf numFmtId="0" fontId="5"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7" fillId="31" borderId="0" applyNumberFormat="0" applyBorder="0" applyAlignment="0" applyProtection="0"/>
    <xf numFmtId="0" fontId="8" fillId="49" borderId="0" applyNumberFormat="0" applyBorder="0" applyAlignment="0" applyProtection="0"/>
    <xf numFmtId="0" fontId="9"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9" fillId="49" borderId="0" applyNumberFormat="0" applyBorder="0" applyAlignment="0" applyProtection="0"/>
    <xf numFmtId="0" fontId="10" fillId="12" borderId="0" applyNumberFormat="0" applyBorder="0" applyAlignment="0" applyProtection="0"/>
    <xf numFmtId="0" fontId="8" fillId="46" borderId="0" applyNumberFormat="0" applyBorder="0" applyAlignment="0" applyProtection="0"/>
    <xf numFmtId="0" fontId="9" fillId="46" borderId="0" applyNumberFormat="0" applyBorder="0" applyAlignment="0" applyProtection="0"/>
    <xf numFmtId="0" fontId="10" fillId="16" borderId="0" applyNumberFormat="0" applyBorder="0" applyAlignment="0" applyProtection="0"/>
    <xf numFmtId="0" fontId="8" fillId="47" borderId="0" applyNumberFormat="0" applyBorder="0" applyAlignment="0" applyProtection="0"/>
    <xf numFmtId="0" fontId="9"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9" fillId="47" borderId="0" applyNumberFormat="0" applyBorder="0" applyAlignment="0" applyProtection="0"/>
    <xf numFmtId="0" fontId="10" fillId="20"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10" fillId="24" borderId="0" applyNumberFormat="0" applyBorder="0" applyAlignment="0" applyProtection="0"/>
    <xf numFmtId="0" fontId="8" fillId="51" borderId="0" applyNumberFormat="0" applyBorder="0" applyAlignment="0" applyProtection="0"/>
    <xf numFmtId="0" fontId="9" fillId="51" borderId="0" applyNumberFormat="0" applyBorder="0" applyAlignment="0" applyProtection="0"/>
    <xf numFmtId="0" fontId="10" fillId="28" borderId="0" applyNumberFormat="0" applyBorder="0" applyAlignment="0" applyProtection="0"/>
    <xf numFmtId="0" fontId="8" fillId="52" borderId="0" applyNumberFormat="0" applyBorder="0" applyAlignment="0" applyProtection="0"/>
    <xf numFmtId="0" fontId="9"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9" fillId="52" borderId="0" applyNumberFormat="0" applyBorder="0" applyAlignment="0" applyProtection="0"/>
    <xf numFmtId="0" fontId="10" fillId="32" borderId="0" applyNumberFormat="0" applyBorder="0" applyAlignment="0" applyProtection="0"/>
    <xf numFmtId="0" fontId="8" fillId="53" borderId="0" applyNumberFormat="0" applyBorder="0" applyAlignment="0" applyProtection="0"/>
    <xf numFmtId="0" fontId="9"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9" fillId="53" borderId="0" applyNumberFormat="0" applyBorder="0" applyAlignment="0" applyProtection="0"/>
    <xf numFmtId="0" fontId="10" fillId="9" borderId="0" applyNumberFormat="0" applyBorder="0" applyAlignment="0" applyProtection="0"/>
    <xf numFmtId="0" fontId="8" fillId="54" borderId="0" applyNumberFormat="0" applyBorder="0" applyAlignment="0" applyProtection="0"/>
    <xf numFmtId="0" fontId="9"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9" fillId="54" borderId="0" applyNumberFormat="0" applyBorder="0" applyAlignment="0" applyProtection="0"/>
    <xf numFmtId="0" fontId="10" fillId="13" borderId="0" applyNumberFormat="0" applyBorder="0" applyAlignment="0" applyProtection="0"/>
    <xf numFmtId="0" fontId="8" fillId="55" borderId="0" applyNumberFormat="0" applyBorder="0" applyAlignment="0" applyProtection="0"/>
    <xf numFmtId="0" fontId="9"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9" fillId="55" borderId="0" applyNumberFormat="0" applyBorder="0" applyAlignment="0" applyProtection="0"/>
    <xf numFmtId="0" fontId="10" fillId="17"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10" fillId="21" borderId="0" applyNumberFormat="0" applyBorder="0" applyAlignment="0" applyProtection="0"/>
    <xf numFmtId="0" fontId="8" fillId="51" borderId="0" applyNumberFormat="0" applyBorder="0" applyAlignment="0" applyProtection="0"/>
    <xf numFmtId="0" fontId="9" fillId="51" borderId="0" applyNumberFormat="0" applyBorder="0" applyAlignment="0" applyProtection="0"/>
    <xf numFmtId="0" fontId="10" fillId="25" borderId="0" applyNumberFormat="0" applyBorder="0" applyAlignment="0" applyProtection="0"/>
    <xf numFmtId="0" fontId="8" fillId="56" borderId="0" applyNumberFormat="0" applyBorder="0" applyAlignment="0" applyProtection="0"/>
    <xf numFmtId="0" fontId="9" fillId="56" borderId="0" applyNumberFormat="0" applyBorder="0" applyAlignment="0" applyProtection="0"/>
    <xf numFmtId="0" fontId="10" fillId="29" borderId="0" applyNumberFormat="0" applyBorder="0" applyAlignment="0" applyProtection="0"/>
    <xf numFmtId="0" fontId="11" fillId="40" borderId="0" applyNumberFormat="0" applyBorder="0" applyAlignment="0" applyProtection="0"/>
    <xf numFmtId="0"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2" fillId="40" borderId="0" applyNumberFormat="0" applyBorder="0" applyAlignment="0" applyProtection="0"/>
    <xf numFmtId="0" fontId="13" fillId="3" borderId="0" applyNumberFormat="0" applyBorder="0" applyAlignment="0" applyProtection="0"/>
    <xf numFmtId="0" fontId="14"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6" fillId="6" borderId="4" applyNumberFormat="0" applyAlignment="0" applyProtection="0"/>
    <xf numFmtId="0" fontId="17" fillId="58" borderId="21" applyNumberFormat="0" applyAlignment="0" applyProtection="0"/>
    <xf numFmtId="0" fontId="18" fillId="58" borderId="21" applyNumberFormat="0" applyAlignment="0" applyProtection="0"/>
    <xf numFmtId="0" fontId="19" fillId="7" borderId="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7" fillId="2" borderId="0" applyNumberFormat="0" applyBorder="0" applyAlignment="0" applyProtection="0"/>
    <xf numFmtId="0" fontId="28" fillId="0" borderId="22" applyNumberFormat="0" applyFill="0" applyAlignment="0" applyProtection="0"/>
    <xf numFmtId="0" fontId="29"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9" fillId="0" borderId="22" applyNumberFormat="0" applyFill="0" applyAlignment="0" applyProtection="0"/>
    <xf numFmtId="0" fontId="30" fillId="0" borderId="1" applyNumberFormat="0" applyFill="0" applyAlignment="0" applyProtection="0"/>
    <xf numFmtId="0" fontId="31" fillId="0" borderId="23" applyNumberFormat="0" applyFill="0" applyAlignment="0" applyProtection="0"/>
    <xf numFmtId="0" fontId="32"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2" fillId="0" borderId="23" applyNumberFormat="0" applyFill="0" applyAlignment="0" applyProtection="0"/>
    <xf numFmtId="0" fontId="33" fillId="0" borderId="2" applyNumberFormat="0" applyFill="0" applyAlignment="0" applyProtection="0"/>
    <xf numFmtId="0" fontId="34" fillId="0" borderId="24" applyNumberFormat="0" applyFill="0" applyAlignment="0" applyProtection="0"/>
    <xf numFmtId="0" fontId="35"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5" fillId="0" borderId="24" applyNumberFormat="0" applyFill="0" applyAlignment="0" applyProtection="0"/>
    <xf numFmtId="0" fontId="36" fillId="0" borderId="3"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3" fillId="5" borderId="4" applyNumberFormat="0" applyAlignment="0" applyProtection="0"/>
    <xf numFmtId="0" fontId="44" fillId="0" borderId="25" applyNumberFormat="0" applyFill="0" applyAlignment="0" applyProtection="0"/>
    <xf numFmtId="0" fontId="45" fillId="0" borderId="25" applyNumberFormat="0" applyFill="0" applyAlignment="0" applyProtection="0"/>
    <xf numFmtId="0" fontId="46" fillId="0" borderId="6" applyNumberFormat="0" applyFill="0" applyAlignment="0" applyProtection="0"/>
    <xf numFmtId="0" fontId="47" fillId="59" borderId="0" applyNumberFormat="0" applyBorder="0" applyAlignment="0" applyProtection="0"/>
    <xf numFmtId="0" fontId="48" fillId="59" borderId="0" applyNumberFormat="0" applyBorder="0" applyAlignment="0" applyProtection="0"/>
    <xf numFmtId="0" fontId="49" fillId="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4"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2" fillId="0" borderId="0"/>
    <xf numFmtId="0" fontId="3" fillId="0" borderId="0"/>
    <xf numFmtId="0" fontId="6" fillId="0" borderId="0"/>
    <xf numFmtId="0" fontId="3" fillId="0" borderId="0"/>
    <xf numFmtId="0" fontId="2" fillId="0" borderId="0"/>
    <xf numFmtId="0" fontId="3" fillId="0" borderId="0"/>
    <xf numFmtId="0" fontId="2" fillId="0" borderId="0"/>
    <xf numFmtId="0" fontId="3" fillId="0" borderId="0"/>
    <xf numFmtId="0" fontId="50"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2" fillId="0" borderId="0"/>
    <xf numFmtId="0" fontId="3" fillId="0" borderId="0"/>
    <xf numFmtId="0" fontId="2" fillId="0" borderId="0"/>
    <xf numFmtId="0" fontId="3" fillId="0" borderId="0"/>
    <xf numFmtId="0" fontId="6" fillId="0" borderId="0"/>
    <xf numFmtId="0" fontId="2" fillId="0" borderId="0"/>
    <xf numFmtId="0" fontId="3" fillId="0" borderId="0"/>
    <xf numFmtId="0" fontId="2" fillId="0" borderId="0"/>
    <xf numFmtId="0" fontId="3"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6" fillId="0" borderId="0"/>
    <xf numFmtId="0" fontId="2" fillId="0" borderId="0"/>
    <xf numFmtId="0" fontId="2"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3" fillId="0" borderId="0"/>
    <xf numFmtId="0" fontId="6" fillId="0" borderId="0"/>
    <xf numFmtId="0" fontId="6" fillId="0" borderId="0"/>
    <xf numFmtId="0" fontId="4" fillId="0" borderId="0"/>
    <xf numFmtId="0" fontId="3" fillId="0" borderId="0"/>
    <xf numFmtId="0" fontId="4" fillId="0" borderId="0"/>
    <xf numFmtId="0" fontId="3"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6" fillId="0" borderId="0"/>
    <xf numFmtId="0" fontId="6" fillId="0" borderId="0"/>
    <xf numFmtId="0" fontId="51"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50" fillId="0" borderId="0"/>
    <xf numFmtId="0" fontId="6" fillId="0" borderId="0"/>
    <xf numFmtId="0" fontId="6" fillId="0" borderId="0"/>
    <xf numFmtId="0" fontId="6" fillId="0" borderId="0"/>
    <xf numFmtId="0" fontId="6" fillId="0" borderId="0"/>
    <xf numFmtId="0" fontId="2" fillId="0" borderId="0"/>
    <xf numFmtId="0" fontId="2" fillId="0" borderId="0"/>
    <xf numFmtId="0" fontId="51" fillId="0" borderId="0"/>
    <xf numFmtId="0" fontId="6" fillId="0" borderId="0"/>
    <xf numFmtId="0" fontId="51"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2"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6" fillId="0" borderId="0"/>
    <xf numFmtId="0" fontId="6" fillId="0" borderId="0"/>
    <xf numFmtId="0" fontId="6" fillId="0" borderId="0"/>
    <xf numFmtId="0" fontId="6"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1" fillId="0" borderId="0"/>
    <xf numFmtId="0" fontId="2" fillId="0" borderId="0"/>
    <xf numFmtId="0" fontId="3" fillId="0" borderId="0"/>
    <xf numFmtId="0" fontId="1" fillId="0" borderId="0"/>
    <xf numFmtId="0" fontId="2" fillId="0" borderId="0"/>
    <xf numFmtId="0" fontId="2"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6" fillId="0" borderId="0"/>
    <xf numFmtId="0" fontId="3" fillId="0" borderId="0"/>
    <xf numFmtId="0" fontId="3"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52"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4" fillId="6" borderId="5"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8" fillId="0" borderId="9"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xf numFmtId="0" fontId="63" fillId="0" borderId="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cellStyleXfs>
  <cellXfs count="272">
    <xf numFmtId="0" fontId="0" fillId="0" borderId="0" xfId="0"/>
    <xf numFmtId="0" fontId="64" fillId="0" borderId="0" xfId="0" applyNumberFormat="1" applyFont="1" applyAlignment="1" applyProtection="1"/>
    <xf numFmtId="0" fontId="65" fillId="0" borderId="0" xfId="0" applyNumberFormat="1" applyFont="1" applyFill="1" applyBorder="1" applyAlignment="1" applyProtection="1">
      <alignment vertical="center" wrapText="1"/>
    </xf>
    <xf numFmtId="0" fontId="66" fillId="0" borderId="13" xfId="0" applyFont="1" applyBorder="1"/>
    <xf numFmtId="0" fontId="66" fillId="0" borderId="14" xfId="0" applyFont="1" applyBorder="1"/>
    <xf numFmtId="0" fontId="66" fillId="0" borderId="14" xfId="0" applyFont="1" applyBorder="1" applyAlignment="1">
      <alignment horizontal="center"/>
    </xf>
    <xf numFmtId="0" fontId="66" fillId="0" borderId="32" xfId="0" applyFont="1" applyBorder="1"/>
    <xf numFmtId="0" fontId="66" fillId="0" borderId="33" xfId="0" applyFont="1" applyBorder="1"/>
    <xf numFmtId="0" fontId="66" fillId="0" borderId="33" xfId="0" applyFont="1" applyBorder="1" applyAlignment="1">
      <alignment horizontal="center"/>
    </xf>
    <xf numFmtId="37" fontId="65" fillId="36" borderId="34" xfId="0" applyNumberFormat="1" applyFont="1" applyFill="1" applyBorder="1" applyAlignment="1" applyProtection="1">
      <alignment horizontal="fill"/>
    </xf>
    <xf numFmtId="37" fontId="65" fillId="36" borderId="35" xfId="0" applyNumberFormat="1" applyFont="1" applyFill="1" applyBorder="1" applyAlignment="1" applyProtection="1">
      <alignment horizontal="fill"/>
    </xf>
    <xf numFmtId="37" fontId="65" fillId="36" borderId="17" xfId="0" applyNumberFormat="1" applyFont="1" applyFill="1" applyBorder="1" applyAlignment="1" applyProtection="1">
      <alignment horizontal="fill"/>
    </xf>
    <xf numFmtId="165" fontId="65" fillId="36" borderId="17" xfId="1" applyNumberFormat="1" applyFont="1" applyFill="1" applyBorder="1" applyAlignment="1" applyProtection="1">
      <alignment horizontal="fill"/>
    </xf>
    <xf numFmtId="37" fontId="65" fillId="0" borderId="0" xfId="0" applyNumberFormat="1" applyFont="1" applyFill="1" applyBorder="1" applyAlignment="1" applyProtection="1">
      <alignment horizontal="fill"/>
    </xf>
    <xf numFmtId="165" fontId="65" fillId="0" borderId="0" xfId="1" applyNumberFormat="1" applyFont="1" applyFill="1" applyBorder="1" applyAlignment="1" applyProtection="1">
      <alignment horizontal="fill"/>
    </xf>
    <xf numFmtId="0" fontId="66" fillId="0" borderId="15" xfId="0" applyFont="1" applyBorder="1" applyAlignment="1">
      <alignment horizontal="center"/>
    </xf>
    <xf numFmtId="0" fontId="66" fillId="0" borderId="29" xfId="0" applyFont="1" applyBorder="1" applyAlignment="1">
      <alignment horizontal="center"/>
    </xf>
    <xf numFmtId="0" fontId="66" fillId="0" borderId="31" xfId="0" applyFont="1" applyBorder="1" applyAlignment="1">
      <alignment horizontal="center"/>
    </xf>
    <xf numFmtId="0" fontId="66" fillId="0" borderId="19" xfId="0" applyFont="1" applyBorder="1"/>
    <xf numFmtId="0" fontId="66" fillId="63" borderId="15" xfId="0" applyFont="1" applyFill="1" applyBorder="1"/>
    <xf numFmtId="0" fontId="66" fillId="0" borderId="0" xfId="0" applyNumberFormat="1" applyFont="1" applyFill="1" applyAlignment="1" applyProtection="1"/>
    <xf numFmtId="0" fontId="66" fillId="0" borderId="0" xfId="0" applyNumberFormat="1" applyFont="1" applyAlignment="1" applyProtection="1"/>
    <xf numFmtId="0" fontId="66" fillId="63" borderId="29" xfId="0" applyFont="1" applyFill="1" applyBorder="1"/>
    <xf numFmtId="0" fontId="66" fillId="63" borderId="31" xfId="0" applyFont="1" applyFill="1" applyBorder="1"/>
    <xf numFmtId="37" fontId="65" fillId="0" borderId="0" xfId="0" applyNumberFormat="1" applyFont="1" applyFill="1" applyBorder="1" applyAlignment="1" applyProtection="1">
      <alignment horizontal="left"/>
    </xf>
    <xf numFmtId="37" fontId="66" fillId="0" borderId="0" xfId="0" applyNumberFormat="1" applyFont="1" applyFill="1" applyBorder="1" applyProtection="1"/>
    <xf numFmtId="164" fontId="65" fillId="0" borderId="0" xfId="2" applyNumberFormat="1" applyFont="1" applyFill="1" applyBorder="1" applyProtection="1"/>
    <xf numFmtId="0" fontId="68" fillId="0" borderId="0" xfId="0" applyNumberFormat="1" applyFont="1" applyAlignment="1" applyProtection="1"/>
    <xf numFmtId="164" fontId="68" fillId="0" borderId="0" xfId="2" applyNumberFormat="1" applyFont="1" applyAlignment="1" applyProtection="1"/>
    <xf numFmtId="0" fontId="65" fillId="0" borderId="0" xfId="0" applyFont="1" applyAlignment="1">
      <alignment horizontal="right"/>
    </xf>
    <xf numFmtId="0" fontId="65" fillId="0" borderId="0" xfId="0" applyNumberFormat="1" applyFont="1" applyBorder="1" applyAlignment="1" applyProtection="1"/>
    <xf numFmtId="0" fontId="69" fillId="0" borderId="0" xfId="0" applyNumberFormat="1" applyFont="1" applyAlignment="1" applyProtection="1"/>
    <xf numFmtId="0" fontId="66" fillId="0" borderId="0" xfId="0" applyNumberFormat="1" applyFont="1" applyBorder="1" applyAlignment="1" applyProtection="1"/>
    <xf numFmtId="3" fontId="69" fillId="0" borderId="0" xfId="0" applyNumberFormat="1" applyFont="1" applyFill="1" applyBorder="1" applyAlignment="1" applyProtection="1"/>
    <xf numFmtId="0" fontId="64" fillId="0" borderId="0" xfId="0" applyNumberFormat="1" applyFont="1" applyAlignment="1" applyProtection="1">
      <alignment horizontal="left"/>
    </xf>
    <xf numFmtId="0" fontId="69" fillId="0" borderId="0" xfId="0" applyNumberFormat="1" applyFont="1" applyFill="1" applyAlignment="1" applyProtection="1"/>
    <xf numFmtId="0" fontId="69" fillId="0" borderId="0" xfId="0" applyNumberFormat="1" applyFont="1" applyBorder="1" applyAlignment="1" applyProtection="1"/>
    <xf numFmtId="0" fontId="64" fillId="0" borderId="0" xfId="0" applyNumberFormat="1" applyFont="1" applyBorder="1" applyAlignment="1" applyProtection="1"/>
    <xf numFmtId="0" fontId="69" fillId="0" borderId="0" xfId="0" applyNumberFormat="1" applyFont="1" applyFill="1" applyBorder="1" applyAlignment="1" applyProtection="1"/>
    <xf numFmtId="3" fontId="69" fillId="0" borderId="0" xfId="0" applyNumberFormat="1" applyFont="1" applyBorder="1" applyAlignment="1" applyProtection="1"/>
    <xf numFmtId="0" fontId="66" fillId="0" borderId="0" xfId="0" applyNumberFormat="1" applyFont="1" applyFill="1" applyBorder="1" applyAlignment="1" applyProtection="1"/>
    <xf numFmtId="37" fontId="65" fillId="36" borderId="11" xfId="0" applyNumberFormat="1" applyFont="1" applyFill="1" applyBorder="1" applyAlignment="1" applyProtection="1">
      <alignment horizontal="fill"/>
    </xf>
    <xf numFmtId="37" fontId="64" fillId="37" borderId="0" xfId="0" applyNumberFormat="1" applyFont="1" applyFill="1" applyBorder="1" applyAlignment="1" applyProtection="1">
      <alignment horizontal="fill"/>
    </xf>
    <xf numFmtId="165" fontId="64" fillId="37" borderId="0" xfId="1" applyNumberFormat="1" applyFont="1" applyFill="1" applyBorder="1" applyAlignment="1" applyProtection="1">
      <alignment horizontal="fill"/>
    </xf>
    <xf numFmtId="37" fontId="64" fillId="0" borderId="0" xfId="0" applyNumberFormat="1" applyFont="1" applyFill="1" applyBorder="1" applyAlignment="1" applyProtection="1">
      <alignment horizontal="fill"/>
    </xf>
    <xf numFmtId="0" fontId="66" fillId="0" borderId="0" xfId="0" applyFont="1" applyFill="1" applyBorder="1" applyProtection="1"/>
    <xf numFmtId="0" fontId="66" fillId="0" borderId="0" xfId="0" applyFont="1" applyFill="1" applyBorder="1" applyAlignment="1" applyProtection="1">
      <alignment horizontal="right"/>
    </xf>
    <xf numFmtId="0" fontId="66" fillId="0" borderId="0" xfId="0" applyFont="1" applyBorder="1"/>
    <xf numFmtId="0" fontId="66" fillId="0" borderId="0" xfId="0" applyFont="1"/>
    <xf numFmtId="44" fontId="66" fillId="0" borderId="0" xfId="2" applyFont="1" applyAlignment="1" applyProtection="1"/>
    <xf numFmtId="44" fontId="66" fillId="0" borderId="0" xfId="2" applyFont="1" applyFill="1" applyAlignment="1" applyProtection="1"/>
    <xf numFmtId="0" fontId="66" fillId="0" borderId="0" xfId="3" applyNumberFormat="1" applyFont="1" applyFill="1" applyAlignment="1" applyProtection="1"/>
    <xf numFmtId="3" fontId="66" fillId="35" borderId="29" xfId="0" applyNumberFormat="1" applyFont="1" applyFill="1" applyBorder="1" applyProtection="1">
      <protection locked="0"/>
    </xf>
    <xf numFmtId="3" fontId="66" fillId="35" borderId="30" xfId="0" applyNumberFormat="1" applyFont="1" applyFill="1" applyBorder="1" applyProtection="1">
      <protection locked="0"/>
    </xf>
    <xf numFmtId="164" fontId="66" fillId="35" borderId="15" xfId="0" applyNumberFormat="1" applyFont="1" applyFill="1" applyBorder="1" applyProtection="1">
      <protection locked="0"/>
    </xf>
    <xf numFmtId="164" fontId="65" fillId="0" borderId="15" xfId="0" applyNumberFormat="1" applyFont="1" applyBorder="1"/>
    <xf numFmtId="3" fontId="65" fillId="0" borderId="29" xfId="0" applyNumberFormat="1" applyFont="1" applyBorder="1"/>
    <xf numFmtId="3" fontId="65" fillId="0" borderId="31" xfId="0" applyNumberFormat="1" applyFont="1" applyBorder="1"/>
    <xf numFmtId="44" fontId="70" fillId="0" borderId="0" xfId="2" applyFont="1" applyAlignment="1" applyProtection="1"/>
    <xf numFmtId="37" fontId="65" fillId="35" borderId="0" xfId="0" applyNumberFormat="1" applyFont="1" applyFill="1" applyBorder="1" applyAlignment="1" applyProtection="1"/>
    <xf numFmtId="44" fontId="73" fillId="0" borderId="0" xfId="2" applyFont="1" applyAlignment="1" applyProtection="1"/>
    <xf numFmtId="44" fontId="73" fillId="0" borderId="0" xfId="2" applyFont="1" applyFill="1" applyAlignment="1" applyProtection="1"/>
    <xf numFmtId="0" fontId="73" fillId="0" borderId="0" xfId="0" applyNumberFormat="1" applyFont="1" applyFill="1" applyAlignment="1" applyProtection="1"/>
    <xf numFmtId="5" fontId="73" fillId="0" borderId="0" xfId="2" applyNumberFormat="1" applyFont="1" applyAlignment="1" applyProtection="1"/>
    <xf numFmtId="0" fontId="73" fillId="0" borderId="0" xfId="3" applyNumberFormat="1" applyFont="1" applyFill="1" applyAlignment="1" applyProtection="1"/>
    <xf numFmtId="164" fontId="73" fillId="0" borderId="0" xfId="2" applyNumberFormat="1" applyFont="1" applyAlignment="1" applyProtection="1"/>
    <xf numFmtId="164" fontId="66" fillId="35" borderId="16" xfId="0" applyNumberFormat="1" applyFont="1" applyFill="1" applyBorder="1" applyProtection="1">
      <protection locked="0"/>
    </xf>
    <xf numFmtId="3" fontId="66" fillId="35" borderId="16" xfId="0" applyNumberFormat="1" applyFont="1" applyFill="1" applyBorder="1" applyProtection="1">
      <protection locked="0"/>
    </xf>
    <xf numFmtId="164" fontId="66" fillId="0" borderId="0" xfId="0" applyNumberFormat="1" applyFont="1" applyFill="1" applyBorder="1" applyAlignment="1" applyProtection="1">
      <alignment vertical="top"/>
      <protection locked="0"/>
    </xf>
    <xf numFmtId="3" fontId="65" fillId="0" borderId="0" xfId="0" applyNumberFormat="1" applyFont="1" applyFill="1" applyBorder="1" applyAlignment="1" applyProtection="1">
      <alignment vertical="top"/>
      <protection locked="0"/>
    </xf>
    <xf numFmtId="0" fontId="66" fillId="0" borderId="40" xfId="0" applyFont="1" applyBorder="1"/>
    <xf numFmtId="0" fontId="66" fillId="0" borderId="41" xfId="0" applyFont="1" applyBorder="1"/>
    <xf numFmtId="0" fontId="66" fillId="38" borderId="17" xfId="0" applyFont="1" applyFill="1" applyBorder="1"/>
    <xf numFmtId="3" fontId="65" fillId="0" borderId="42" xfId="0" applyNumberFormat="1" applyFont="1" applyBorder="1"/>
    <xf numFmtId="164" fontId="65" fillId="35" borderId="0" xfId="0" applyNumberFormat="1" applyFont="1" applyFill="1" applyBorder="1" applyAlignment="1" applyProtection="1">
      <alignment vertical="top"/>
      <protection locked="0"/>
    </xf>
    <xf numFmtId="164" fontId="66" fillId="35" borderId="30" xfId="0" applyNumberFormat="1" applyFont="1" applyFill="1" applyBorder="1" applyProtection="1">
      <protection locked="0"/>
    </xf>
    <xf numFmtId="164" fontId="75" fillId="35" borderId="15" xfId="0" applyNumberFormat="1" applyFont="1" applyFill="1" applyBorder="1" applyProtection="1">
      <protection locked="0"/>
    </xf>
    <xf numFmtId="3" fontId="75" fillId="35" borderId="29" xfId="0" applyNumberFormat="1" applyFont="1" applyFill="1" applyBorder="1" applyProtection="1">
      <protection locked="0"/>
    </xf>
    <xf numFmtId="3" fontId="75" fillId="35" borderId="31" xfId="0" applyNumberFormat="1" applyFont="1" applyFill="1" applyBorder="1" applyProtection="1">
      <protection locked="0"/>
    </xf>
    <xf numFmtId="3" fontId="76" fillId="33" borderId="29" xfId="0" applyNumberFormat="1" applyFont="1" applyFill="1" applyBorder="1" applyProtection="1"/>
    <xf numFmtId="0" fontId="77" fillId="0" borderId="0" xfId="0" applyNumberFormat="1" applyFont="1" applyBorder="1" applyAlignment="1" applyProtection="1"/>
    <xf numFmtId="0" fontId="78" fillId="0" borderId="0" xfId="0" applyNumberFormat="1" applyFont="1" applyAlignment="1" applyProtection="1"/>
    <xf numFmtId="0" fontId="79" fillId="0" borderId="0" xfId="0" applyNumberFormat="1" applyFont="1" applyAlignment="1" applyProtection="1"/>
    <xf numFmtId="0" fontId="81" fillId="0" borderId="0" xfId="0" applyNumberFormat="1" applyFont="1" applyAlignment="1" applyProtection="1"/>
    <xf numFmtId="3" fontId="82" fillId="0" borderId="0" xfId="0" applyNumberFormat="1" applyFont="1" applyFill="1" applyBorder="1" applyAlignment="1" applyProtection="1"/>
    <xf numFmtId="0" fontId="78" fillId="0" borderId="0" xfId="0" applyNumberFormat="1" applyFont="1" applyFill="1" applyAlignment="1" applyProtection="1"/>
    <xf numFmtId="0" fontId="78" fillId="0" borderId="0" xfId="0" applyNumberFormat="1" applyFont="1" applyBorder="1" applyAlignment="1" applyProtection="1"/>
    <xf numFmtId="0" fontId="84" fillId="0" borderId="0" xfId="0" applyNumberFormat="1" applyFont="1" applyBorder="1" applyAlignment="1" applyProtection="1"/>
    <xf numFmtId="0" fontId="84" fillId="0" borderId="0" xfId="0" applyNumberFormat="1" applyFont="1" applyBorder="1" applyAlignment="1" applyProtection="1">
      <alignment horizontal="center"/>
    </xf>
    <xf numFmtId="0" fontId="80" fillId="33" borderId="12" xfId="0" applyFont="1" applyFill="1" applyBorder="1" applyAlignment="1" applyProtection="1">
      <alignment horizontal="center" wrapText="1"/>
    </xf>
    <xf numFmtId="0" fontId="80" fillId="33" borderId="11" xfId="0" applyFont="1" applyFill="1" applyBorder="1" applyAlignment="1" applyProtection="1">
      <alignment horizontal="center" wrapText="1"/>
    </xf>
    <xf numFmtId="0" fontId="82" fillId="0" borderId="0" xfId="0" applyNumberFormat="1" applyFont="1" applyFill="1" applyAlignment="1" applyProtection="1"/>
    <xf numFmtId="0" fontId="82"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Alignment="1" applyProtection="1"/>
    <xf numFmtId="0" fontId="81" fillId="0" borderId="0" xfId="0" applyNumberFormat="1" applyFont="1" applyFill="1" applyAlignment="1" applyProtection="1"/>
    <xf numFmtId="0" fontId="81" fillId="0" borderId="0" xfId="0" applyNumberFormat="1" applyFont="1" applyFill="1" applyBorder="1" applyAlignment="1" applyProtection="1"/>
    <xf numFmtId="0" fontId="81" fillId="0" borderId="0" xfId="0" applyNumberFormat="1" applyFont="1" applyBorder="1" applyAlignment="1" applyProtection="1"/>
    <xf numFmtId="164" fontId="66" fillId="0" borderId="15" xfId="0" applyNumberFormat="1" applyFont="1" applyBorder="1"/>
    <xf numFmtId="0" fontId="67" fillId="0" borderId="0" xfId="0" applyNumberFormat="1" applyFont="1" applyFill="1" applyAlignment="1" applyProtection="1"/>
    <xf numFmtId="0" fontId="67" fillId="0" borderId="0" xfId="0" applyNumberFormat="1" applyFont="1" applyFill="1" applyBorder="1" applyAlignment="1" applyProtection="1"/>
    <xf numFmtId="0" fontId="67" fillId="0" borderId="0" xfId="0" applyNumberFormat="1" applyFont="1" applyBorder="1" applyAlignment="1" applyProtection="1"/>
    <xf numFmtId="0" fontId="67" fillId="0" borderId="0" xfId="0" applyNumberFormat="1" applyFont="1" applyAlignment="1" applyProtection="1"/>
    <xf numFmtId="0" fontId="66" fillId="0" borderId="43" xfId="0" applyFont="1" applyBorder="1"/>
    <xf numFmtId="0" fontId="66" fillId="0" borderId="44" xfId="0" applyFont="1" applyBorder="1"/>
    <xf numFmtId="0" fontId="66" fillId="0" borderId="44" xfId="0" applyFont="1" applyBorder="1" applyAlignment="1">
      <alignment horizontal="center"/>
    </xf>
    <xf numFmtId="3" fontId="66" fillId="0" borderId="29" xfId="0" applyNumberFormat="1" applyFont="1" applyBorder="1"/>
    <xf numFmtId="3" fontId="85" fillId="0" borderId="0" xfId="0" applyNumberFormat="1" applyFont="1" applyFill="1" applyBorder="1" applyAlignment="1" applyProtection="1"/>
    <xf numFmtId="3" fontId="66" fillId="0" borderId="31" xfId="0" applyNumberFormat="1" applyFont="1" applyBorder="1"/>
    <xf numFmtId="37" fontId="72" fillId="33" borderId="16" xfId="0" applyNumberFormat="1" applyFont="1" applyFill="1" applyBorder="1" applyProtection="1"/>
    <xf numFmtId="37" fontId="86" fillId="33" borderId="16" xfId="0" applyNumberFormat="1" applyFont="1" applyFill="1" applyBorder="1" applyProtection="1"/>
    <xf numFmtId="37" fontId="86" fillId="61" borderId="17" xfId="0" applyNumberFormat="1" applyFont="1" applyFill="1" applyBorder="1" applyAlignment="1" applyProtection="1">
      <alignment horizontal="right"/>
    </xf>
    <xf numFmtId="164" fontId="72" fillId="33" borderId="17" xfId="2" applyNumberFormat="1" applyFont="1" applyFill="1" applyBorder="1" applyProtection="1"/>
    <xf numFmtId="0" fontId="87" fillId="0" borderId="0" xfId="0" applyNumberFormat="1" applyFont="1" applyAlignment="1" applyProtection="1">
      <alignment horizontal="left"/>
    </xf>
    <xf numFmtId="37" fontId="84" fillId="37" borderId="0" xfId="0" applyNumberFormat="1" applyFont="1" applyFill="1" applyBorder="1" applyAlignment="1" applyProtection="1">
      <alignment horizontal="fill"/>
    </xf>
    <xf numFmtId="165" fontId="84" fillId="37" borderId="0" xfId="1" applyNumberFormat="1" applyFont="1" applyFill="1" applyBorder="1" applyAlignment="1" applyProtection="1">
      <alignment horizontal="fill"/>
    </xf>
    <xf numFmtId="37" fontId="80" fillId="0" borderId="0" xfId="0" applyNumberFormat="1" applyFont="1" applyFill="1" applyBorder="1" applyAlignment="1" applyProtection="1">
      <alignment horizontal="fill"/>
    </xf>
    <xf numFmtId="37" fontId="72" fillId="33" borderId="17" xfId="0" applyNumberFormat="1" applyFont="1" applyFill="1" applyBorder="1" applyProtection="1"/>
    <xf numFmtId="37" fontId="86" fillId="33" borderId="17" xfId="0" applyNumberFormat="1" applyFont="1" applyFill="1" applyBorder="1" applyProtection="1"/>
    <xf numFmtId="37" fontId="72" fillId="62" borderId="11" xfId="0" applyNumberFormat="1" applyFont="1" applyFill="1" applyBorder="1" applyAlignment="1" applyProtection="1">
      <alignment horizontal="fill"/>
    </xf>
    <xf numFmtId="0" fontId="67" fillId="0" borderId="0" xfId="0" applyFont="1" applyFill="1" applyBorder="1" applyProtection="1"/>
    <xf numFmtId="0" fontId="67" fillId="0" borderId="0" xfId="0" applyFont="1" applyFill="1" applyBorder="1" applyAlignment="1" applyProtection="1">
      <alignment horizontal="right"/>
    </xf>
    <xf numFmtId="0" fontId="67" fillId="0" borderId="0" xfId="0" applyFont="1" applyBorder="1"/>
    <xf numFmtId="0" fontId="88" fillId="0" borderId="0" xfId="0" applyFont="1"/>
    <xf numFmtId="164" fontId="66" fillId="0" borderId="15" xfId="0" applyNumberFormat="1" applyFont="1" applyFill="1" applyBorder="1" applyProtection="1">
      <protection locked="0"/>
    </xf>
    <xf numFmtId="0" fontId="66" fillId="0" borderId="45" xfId="0" applyFont="1" applyBorder="1"/>
    <xf numFmtId="0" fontId="74" fillId="0" borderId="43" xfId="0" applyFont="1" applyBorder="1"/>
    <xf numFmtId="0" fontId="79" fillId="0" borderId="0" xfId="0" applyNumberFormat="1" applyFont="1" applyFill="1" applyAlignment="1" applyProtection="1"/>
    <xf numFmtId="5" fontId="89" fillId="35" borderId="0" xfId="0" applyNumberFormat="1" applyFont="1" applyFill="1" applyBorder="1" applyAlignment="1" applyProtection="1"/>
    <xf numFmtId="0" fontId="90" fillId="0" borderId="0" xfId="0" applyFont="1" applyProtection="1"/>
    <xf numFmtId="44" fontId="67" fillId="0" borderId="0" xfId="2" applyFont="1" applyAlignment="1" applyProtection="1"/>
    <xf numFmtId="44" fontId="67" fillId="0" borderId="0" xfId="2" applyFont="1" applyFill="1" applyAlignment="1" applyProtection="1"/>
    <xf numFmtId="49" fontId="67" fillId="0" borderId="0" xfId="0" applyNumberFormat="1" applyFont="1" applyBorder="1" applyAlignment="1" applyProtection="1">
      <alignment horizontal="left" vertical="top" wrapText="1"/>
      <protection locked="0"/>
    </xf>
    <xf numFmtId="0" fontId="91" fillId="0" borderId="0" xfId="0" applyNumberFormat="1" applyFont="1" applyAlignment="1" applyProtection="1"/>
    <xf numFmtId="44" fontId="79" fillId="0" borderId="0" xfId="2" applyFont="1" applyAlignment="1" applyProtection="1"/>
    <xf numFmtId="44" fontId="79" fillId="0" borderId="0" xfId="2" applyFont="1" applyFill="1" applyAlignment="1" applyProtection="1"/>
    <xf numFmtId="0" fontId="79" fillId="0" borderId="0" xfId="3" applyNumberFormat="1" applyFont="1" applyFill="1" applyAlignment="1" applyProtection="1"/>
    <xf numFmtId="164" fontId="72" fillId="33" borderId="47" xfId="2" applyNumberFormat="1" applyFont="1" applyFill="1" applyBorder="1" applyProtection="1"/>
    <xf numFmtId="164" fontId="72" fillId="33" borderId="48" xfId="2" applyNumberFormat="1" applyFont="1" applyFill="1" applyBorder="1" applyProtection="1"/>
    <xf numFmtId="164" fontId="72" fillId="33" borderId="49" xfId="2" applyNumberFormat="1" applyFont="1" applyFill="1" applyBorder="1" applyProtection="1"/>
    <xf numFmtId="0" fontId="64" fillId="33" borderId="12" xfId="0" applyFont="1" applyFill="1" applyBorder="1" applyAlignment="1" applyProtection="1">
      <alignment horizontal="center" wrapText="1"/>
    </xf>
    <xf numFmtId="0" fontId="64" fillId="33" borderId="11" xfId="0" applyFont="1" applyFill="1" applyBorder="1" applyAlignment="1" applyProtection="1">
      <alignment horizontal="center" wrapText="1"/>
    </xf>
    <xf numFmtId="37" fontId="65" fillId="33" borderId="16" xfId="0" applyNumberFormat="1" applyFont="1" applyFill="1" applyBorder="1" applyProtection="1"/>
    <xf numFmtId="37" fontId="66" fillId="33" borderId="16" xfId="0" applyNumberFormat="1" applyFont="1" applyFill="1" applyBorder="1" applyProtection="1"/>
    <xf numFmtId="37" fontId="66" fillId="33" borderId="17" xfId="0" applyNumberFormat="1" applyFont="1" applyFill="1" applyBorder="1" applyAlignment="1" applyProtection="1">
      <alignment horizontal="right"/>
    </xf>
    <xf numFmtId="164" fontId="65" fillId="33" borderId="17" xfId="2" applyNumberFormat="1" applyFont="1" applyFill="1" applyBorder="1" applyProtection="1"/>
    <xf numFmtId="37" fontId="65" fillId="33" borderId="15" xfId="0" applyNumberFormat="1" applyFont="1" applyFill="1" applyBorder="1" applyProtection="1"/>
    <xf numFmtId="37" fontId="66" fillId="33" borderId="15" xfId="0" applyNumberFormat="1" applyFont="1" applyFill="1" applyBorder="1" applyProtection="1"/>
    <xf numFmtId="164" fontId="65" fillId="33" borderId="15" xfId="2" applyNumberFormat="1" applyFont="1" applyFill="1" applyBorder="1" applyProtection="1"/>
    <xf numFmtId="37" fontId="66" fillId="33" borderId="31" xfId="0" applyNumberFormat="1" applyFont="1" applyFill="1" applyBorder="1" applyProtection="1"/>
    <xf numFmtId="164" fontId="65" fillId="33" borderId="31" xfId="2" applyNumberFormat="1" applyFont="1" applyFill="1" applyBorder="1" applyProtection="1"/>
    <xf numFmtId="0" fontId="66" fillId="0" borderId="50" xfId="0" applyFont="1" applyBorder="1"/>
    <xf numFmtId="0" fontId="64" fillId="33" borderId="38" xfId="0" applyNumberFormat="1" applyFont="1" applyFill="1" applyBorder="1" applyAlignment="1" applyProtection="1">
      <alignment horizontal="center" wrapText="1"/>
    </xf>
    <xf numFmtId="0" fontId="67" fillId="0" borderId="43" xfId="0" applyFont="1" applyBorder="1"/>
    <xf numFmtId="37" fontId="65" fillId="36" borderId="29" xfId="0" applyNumberFormat="1" applyFont="1" applyFill="1" applyBorder="1" applyAlignment="1" applyProtection="1">
      <alignment horizontal="fill"/>
    </xf>
    <xf numFmtId="3" fontId="65" fillId="36" borderId="29" xfId="1" applyNumberFormat="1" applyFont="1" applyFill="1" applyBorder="1" applyAlignment="1" applyProtection="1">
      <alignment horizontal="fill"/>
    </xf>
    <xf numFmtId="0" fontId="80" fillId="33" borderId="38" xfId="0" applyNumberFormat="1" applyFont="1" applyFill="1" applyBorder="1" applyAlignment="1" applyProtection="1">
      <alignment horizontal="center" wrapText="1"/>
    </xf>
    <xf numFmtId="0" fontId="80" fillId="33" borderId="38" xfId="0" applyFont="1" applyFill="1" applyBorder="1" applyAlignment="1" applyProtection="1">
      <alignment horizontal="center" wrapText="1"/>
    </xf>
    <xf numFmtId="37" fontId="86" fillId="33" borderId="38" xfId="0" applyNumberFormat="1" applyFont="1" applyFill="1" applyBorder="1" applyProtection="1"/>
    <xf numFmtId="44" fontId="86" fillId="33" borderId="38" xfId="2" applyFont="1" applyFill="1" applyBorder="1" applyProtection="1"/>
    <xf numFmtId="37" fontId="66" fillId="34" borderId="38" xfId="0" applyNumberFormat="1" applyFont="1" applyFill="1" applyBorder="1" applyAlignment="1" applyProtection="1">
      <alignment horizontal="right"/>
    </xf>
    <xf numFmtId="165" fontId="66" fillId="34" borderId="38" xfId="1" applyNumberFormat="1" applyFont="1" applyFill="1" applyBorder="1" applyProtection="1"/>
    <xf numFmtId="37" fontId="86" fillId="61" borderId="38" xfId="0" applyNumberFormat="1" applyFont="1" applyFill="1" applyBorder="1" applyAlignment="1" applyProtection="1">
      <alignment horizontal="right"/>
    </xf>
    <xf numFmtId="164" fontId="72" fillId="33" borderId="38" xfId="2" applyNumberFormat="1" applyFont="1" applyFill="1" applyBorder="1" applyProtection="1"/>
    <xf numFmtId="37" fontId="72" fillId="62" borderId="39" xfId="0" applyNumberFormat="1" applyFont="1" applyFill="1" applyBorder="1" applyAlignment="1" applyProtection="1">
      <alignment horizontal="fill"/>
    </xf>
    <xf numFmtId="37" fontId="72" fillId="62" borderId="38" xfId="0" applyNumberFormat="1" applyFont="1" applyFill="1" applyBorder="1" applyAlignment="1" applyProtection="1">
      <alignment horizontal="fill"/>
    </xf>
    <xf numFmtId="3" fontId="72" fillId="62" borderId="38" xfId="1" applyNumberFormat="1" applyFont="1" applyFill="1" applyBorder="1" applyAlignment="1" applyProtection="1">
      <alignment horizontal="fill"/>
    </xf>
    <xf numFmtId="0" fontId="65" fillId="33" borderId="39" xfId="0" applyFont="1" applyFill="1" applyBorder="1" applyAlignment="1">
      <alignment horizontal="center"/>
    </xf>
    <xf numFmtId="37" fontId="65" fillId="33" borderId="11" xfId="0" applyNumberFormat="1" applyFont="1" applyFill="1" applyBorder="1" applyAlignment="1" applyProtection="1">
      <alignment horizontal="left"/>
    </xf>
    <xf numFmtId="0" fontId="65" fillId="0" borderId="39" xfId="0" applyFont="1" applyBorder="1" applyAlignment="1">
      <alignment horizontal="center"/>
    </xf>
    <xf numFmtId="0" fontId="65" fillId="0" borderId="10" xfId="0" applyFont="1" applyBorder="1" applyAlignment="1">
      <alignment horizontal="center"/>
    </xf>
    <xf numFmtId="0" fontId="65" fillId="0" borderId="11" xfId="0" applyFont="1" applyBorder="1" applyAlignment="1">
      <alignment horizontal="center"/>
    </xf>
    <xf numFmtId="0" fontId="65" fillId="0" borderId="46" xfId="0" applyFont="1" applyFill="1" applyBorder="1" applyAlignment="1">
      <alignment horizontal="center" vertical="center"/>
    </xf>
    <xf numFmtId="0" fontId="64" fillId="0" borderId="0" xfId="0" applyNumberFormat="1" applyFont="1" applyAlignment="1" applyProtection="1">
      <alignment horizontal="center"/>
    </xf>
    <xf numFmtId="0" fontId="65" fillId="0" borderId="0" xfId="0" applyNumberFormat="1" applyFont="1" applyFill="1" applyBorder="1" applyAlignment="1" applyProtection="1">
      <alignment horizontal="center"/>
    </xf>
    <xf numFmtId="0" fontId="64" fillId="0" borderId="0" xfId="0" applyNumberFormat="1" applyFont="1" applyBorder="1" applyAlignment="1" applyProtection="1">
      <alignment horizontal="center"/>
    </xf>
    <xf numFmtId="0" fontId="65" fillId="0" borderId="10" xfId="0" applyNumberFormat="1" applyFont="1" applyBorder="1" applyAlignment="1" applyProtection="1">
      <alignment horizontal="left" wrapText="1"/>
    </xf>
    <xf numFmtId="0" fontId="65" fillId="0" borderId="11" xfId="0" applyNumberFormat="1" applyFont="1" applyBorder="1" applyAlignment="1" applyProtection="1">
      <alignment horizontal="left" wrapText="1"/>
    </xf>
    <xf numFmtId="0" fontId="71" fillId="0" borderId="0" xfId="0" applyNumberFormat="1" applyFont="1" applyAlignment="1" applyProtection="1">
      <alignment horizontal="left" wrapText="1"/>
    </xf>
    <xf numFmtId="0" fontId="65" fillId="0" borderId="34" xfId="0" applyNumberFormat="1" applyFont="1" applyBorder="1" applyAlignment="1" applyProtection="1">
      <alignment horizontal="left" vertical="top" wrapText="1"/>
    </xf>
    <xf numFmtId="0" fontId="65" fillId="0" borderId="18" xfId="0" applyNumberFormat="1" applyFont="1" applyBorder="1" applyAlignment="1" applyProtection="1">
      <alignment horizontal="left" vertical="top" wrapText="1"/>
    </xf>
    <xf numFmtId="0" fontId="65" fillId="0" borderId="35" xfId="0" applyNumberFormat="1" applyFont="1" applyBorder="1" applyAlignment="1" applyProtection="1">
      <alignment horizontal="left" vertical="top" wrapText="1"/>
    </xf>
    <xf numFmtId="0" fontId="65" fillId="0" borderId="36" xfId="0" applyNumberFormat="1" applyFont="1" applyBorder="1" applyAlignment="1" applyProtection="1">
      <alignment horizontal="left" vertical="top" wrapText="1"/>
    </xf>
    <xf numFmtId="0" fontId="65" fillId="0" borderId="0" xfId="0" applyNumberFormat="1" applyFont="1" applyBorder="1" applyAlignment="1" applyProtection="1">
      <alignment horizontal="left" vertical="top" wrapText="1"/>
    </xf>
    <xf numFmtId="0" fontId="65" fillId="0" borderId="37" xfId="0" applyNumberFormat="1" applyFont="1" applyBorder="1" applyAlignment="1" applyProtection="1">
      <alignment horizontal="left" vertical="top" wrapText="1"/>
    </xf>
    <xf numFmtId="0" fontId="65" fillId="0" borderId="47" xfId="0" applyNumberFormat="1" applyFont="1" applyBorder="1" applyAlignment="1" applyProtection="1">
      <alignment horizontal="left" vertical="top" wrapText="1"/>
    </xf>
    <xf numFmtId="0" fontId="65" fillId="0" borderId="46" xfId="0" applyNumberFormat="1" applyFont="1" applyBorder="1" applyAlignment="1" applyProtection="1">
      <alignment horizontal="left" vertical="top" wrapText="1"/>
    </xf>
    <xf numFmtId="0" fontId="65" fillId="0" borderId="49" xfId="0" applyNumberFormat="1" applyFont="1" applyBorder="1" applyAlignment="1" applyProtection="1">
      <alignment horizontal="left" vertical="top" wrapText="1"/>
    </xf>
    <xf numFmtId="37" fontId="65" fillId="33" borderId="32" xfId="0" applyNumberFormat="1" applyFont="1" applyFill="1" applyBorder="1" applyAlignment="1" applyProtection="1">
      <alignment horizontal="left"/>
    </xf>
    <xf numFmtId="37" fontId="65" fillId="33" borderId="33" xfId="0" applyNumberFormat="1" applyFont="1" applyFill="1" applyBorder="1" applyAlignment="1" applyProtection="1">
      <alignment horizontal="left"/>
    </xf>
    <xf numFmtId="37" fontId="65" fillId="33" borderId="11" xfId="0" applyNumberFormat="1" applyFont="1" applyFill="1" applyBorder="1" applyAlignment="1" applyProtection="1">
      <alignment horizontal="center"/>
    </xf>
    <xf numFmtId="37" fontId="65" fillId="35" borderId="0" xfId="0" applyNumberFormat="1" applyFont="1" applyFill="1" applyBorder="1" applyAlignment="1" applyProtection="1">
      <alignment horizontal="left" vertical="top" wrapText="1"/>
    </xf>
    <xf numFmtId="0" fontId="64" fillId="33" borderId="38" xfId="0" applyFont="1" applyFill="1" applyBorder="1" applyAlignment="1" applyProtection="1">
      <alignment horizontal="center" wrapText="1"/>
    </xf>
    <xf numFmtId="37" fontId="65" fillId="33" borderId="39" xfId="0" applyNumberFormat="1" applyFont="1" applyFill="1" applyBorder="1" applyAlignment="1" applyProtection="1">
      <alignment horizontal="left"/>
    </xf>
    <xf numFmtId="37" fontId="66" fillId="34" borderId="38" xfId="0" applyNumberFormat="1" applyFont="1" applyFill="1" applyBorder="1" applyProtection="1"/>
    <xf numFmtId="44" fontId="66" fillId="34" borderId="38" xfId="2" applyFont="1" applyFill="1" applyBorder="1" applyProtection="1"/>
    <xf numFmtId="37" fontId="65" fillId="36" borderId="39" xfId="0" applyNumberFormat="1" applyFont="1" applyFill="1" applyBorder="1" applyAlignment="1" applyProtection="1">
      <alignment horizontal="fill"/>
    </xf>
    <xf numFmtId="37" fontId="65" fillId="36" borderId="38" xfId="0" applyNumberFormat="1" applyFont="1" applyFill="1" applyBorder="1" applyAlignment="1" applyProtection="1">
      <alignment horizontal="fill"/>
    </xf>
    <xf numFmtId="165" fontId="65" fillId="36" borderId="38" xfId="1" applyNumberFormat="1" applyFont="1" applyFill="1" applyBorder="1" applyAlignment="1" applyProtection="1">
      <alignment horizontal="fill"/>
    </xf>
    <xf numFmtId="37" fontId="66" fillId="33" borderId="38" xfId="0" applyNumberFormat="1" applyFont="1" applyFill="1" applyBorder="1" applyAlignment="1" applyProtection="1">
      <alignment horizontal="right"/>
    </xf>
    <xf numFmtId="164" fontId="65" fillId="33" borderId="38" xfId="2" applyNumberFormat="1" applyFont="1" applyFill="1" applyBorder="1" applyProtection="1"/>
    <xf numFmtId="37" fontId="65" fillId="33" borderId="39" xfId="0" applyNumberFormat="1" applyFont="1" applyFill="1" applyBorder="1" applyAlignment="1" applyProtection="1">
      <alignment horizontal="center"/>
    </xf>
    <xf numFmtId="0" fontId="66" fillId="38" borderId="38" xfId="0" applyFont="1" applyFill="1" applyBorder="1"/>
    <xf numFmtId="37" fontId="66" fillId="36" borderId="38" xfId="0" applyNumberFormat="1" applyFont="1" applyFill="1" applyBorder="1" applyProtection="1"/>
    <xf numFmtId="164" fontId="65" fillId="33" borderId="39" xfId="2" applyNumberFormat="1" applyFont="1" applyFill="1" applyBorder="1" applyProtection="1"/>
    <xf numFmtId="3" fontId="65" fillId="33" borderId="38" xfId="0" applyNumberFormat="1" applyFont="1" applyFill="1" applyBorder="1"/>
    <xf numFmtId="49" fontId="66" fillId="35" borderId="34" xfId="0" applyNumberFormat="1" applyFont="1" applyFill="1" applyBorder="1" applyAlignment="1" applyProtection="1">
      <alignment horizontal="left" vertical="top" wrapText="1"/>
      <protection locked="0"/>
    </xf>
    <xf numFmtId="49" fontId="66" fillId="35" borderId="18" xfId="0" applyNumberFormat="1" applyFont="1" applyFill="1" applyBorder="1" applyAlignment="1" applyProtection="1">
      <alignment horizontal="left" vertical="top" wrapText="1"/>
      <protection locked="0"/>
    </xf>
    <xf numFmtId="49" fontId="66" fillId="35" borderId="35" xfId="0" applyNumberFormat="1" applyFont="1" applyFill="1" applyBorder="1" applyAlignment="1" applyProtection="1">
      <alignment horizontal="left" vertical="top" wrapText="1"/>
      <protection locked="0"/>
    </xf>
    <xf numFmtId="49" fontId="66" fillId="35" borderId="36" xfId="0" applyNumberFormat="1" applyFont="1" applyFill="1" applyBorder="1" applyAlignment="1" applyProtection="1">
      <alignment horizontal="left" vertical="top" wrapText="1"/>
      <protection locked="0"/>
    </xf>
    <xf numFmtId="49" fontId="66" fillId="35" borderId="0" xfId="0" applyNumberFormat="1" applyFont="1" applyFill="1" applyBorder="1" applyAlignment="1" applyProtection="1">
      <alignment horizontal="left" vertical="top" wrapText="1"/>
      <protection locked="0"/>
    </xf>
    <xf numFmtId="49" fontId="66" fillId="35" borderId="37" xfId="0" applyNumberFormat="1" applyFont="1" applyFill="1" applyBorder="1" applyAlignment="1" applyProtection="1">
      <alignment horizontal="left" vertical="top" wrapText="1"/>
      <protection locked="0"/>
    </xf>
    <xf numFmtId="49" fontId="66" fillId="35" borderId="47" xfId="0" applyNumberFormat="1" applyFont="1" applyFill="1" applyBorder="1" applyAlignment="1" applyProtection="1">
      <alignment horizontal="left" vertical="top" wrapText="1"/>
      <protection locked="0"/>
    </xf>
    <xf numFmtId="49" fontId="66" fillId="35" borderId="46" xfId="0" applyNumberFormat="1" applyFont="1" applyFill="1" applyBorder="1" applyAlignment="1" applyProtection="1">
      <alignment horizontal="left" vertical="top" wrapText="1"/>
      <protection locked="0"/>
    </xf>
    <xf numFmtId="49" fontId="66" fillId="35" borderId="49" xfId="0" applyNumberFormat="1" applyFont="1" applyFill="1" applyBorder="1" applyAlignment="1" applyProtection="1">
      <alignment horizontal="left" vertical="top" wrapText="1"/>
      <protection locked="0"/>
    </xf>
    <xf numFmtId="37" fontId="72" fillId="33" borderId="39" xfId="0" applyNumberFormat="1" applyFont="1" applyFill="1" applyBorder="1" applyAlignment="1" applyProtection="1">
      <alignment horizontal="left"/>
    </xf>
    <xf numFmtId="37" fontId="72" fillId="33" borderId="10" xfId="0" applyNumberFormat="1" applyFont="1" applyFill="1" applyBorder="1" applyAlignment="1" applyProtection="1">
      <alignment horizontal="left"/>
    </xf>
    <xf numFmtId="37" fontId="72" fillId="33" borderId="11" xfId="0" applyNumberFormat="1" applyFont="1" applyFill="1" applyBorder="1" applyAlignment="1" applyProtection="1">
      <alignment horizontal="left"/>
    </xf>
    <xf numFmtId="0" fontId="80" fillId="0" borderId="0" xfId="0" applyNumberFormat="1" applyFont="1" applyAlignment="1" applyProtection="1">
      <alignment horizontal="center"/>
    </xf>
    <xf numFmtId="0" fontId="72" fillId="0" borderId="39" xfId="0" applyFont="1" applyBorder="1" applyAlignment="1">
      <alignment horizontal="center"/>
    </xf>
    <xf numFmtId="0" fontId="72" fillId="0" borderId="10" xfId="0" applyFont="1" applyBorder="1" applyAlignment="1">
      <alignment horizontal="center"/>
    </xf>
    <xf numFmtId="0" fontId="72" fillId="0" borderId="11" xfId="0" applyFont="1" applyBorder="1" applyAlignment="1">
      <alignment horizontal="center"/>
    </xf>
    <xf numFmtId="37" fontId="64" fillId="33" borderId="39" xfId="0" applyNumberFormat="1" applyFont="1" applyFill="1" applyBorder="1" applyAlignment="1" applyProtection="1">
      <alignment horizontal="left"/>
    </xf>
    <xf numFmtId="37" fontId="64" fillId="33" borderId="11" xfId="0" applyNumberFormat="1" applyFont="1" applyFill="1" applyBorder="1" applyAlignment="1" applyProtection="1">
      <alignment horizontal="left"/>
    </xf>
    <xf numFmtId="0" fontId="83" fillId="35" borderId="39" xfId="0" applyFont="1" applyFill="1" applyBorder="1" applyAlignment="1" applyProtection="1">
      <alignment horizontal="left" vertical="top"/>
    </xf>
    <xf numFmtId="0" fontId="83" fillId="35" borderId="11" xfId="0" applyFont="1" applyFill="1" applyBorder="1" applyAlignment="1" applyProtection="1">
      <alignment horizontal="left" vertical="top"/>
    </xf>
    <xf numFmtId="0" fontId="66" fillId="64" borderId="0" xfId="0" applyNumberFormat="1" applyFont="1" applyFill="1" applyAlignment="1" applyProtection="1"/>
    <xf numFmtId="37" fontId="77" fillId="35" borderId="0" xfId="0" applyNumberFormat="1" applyFont="1" applyFill="1" applyBorder="1" applyAlignment="1" applyProtection="1">
      <alignment horizontal="left" vertical="top" wrapText="1"/>
    </xf>
    <xf numFmtId="0" fontId="72" fillId="0" borderId="0" xfId="0" applyFont="1" applyAlignment="1">
      <alignment horizontal="centerContinuous"/>
    </xf>
    <xf numFmtId="0" fontId="72" fillId="0" borderId="46" xfId="0" applyFont="1" applyFill="1" applyBorder="1" applyAlignment="1">
      <alignment horizontal="centerContinuous" vertical="center"/>
    </xf>
    <xf numFmtId="0" fontId="80" fillId="0" borderId="0" xfId="0" applyNumberFormat="1" applyFont="1" applyAlignment="1" applyProtection="1">
      <alignment horizontal="centerContinuous"/>
    </xf>
    <xf numFmtId="0" fontId="72" fillId="0" borderId="0" xfId="0" applyNumberFormat="1" applyFont="1" applyFill="1" applyBorder="1" applyAlignment="1" applyProtection="1">
      <alignment horizontal="centerContinuous"/>
    </xf>
    <xf numFmtId="0" fontId="72" fillId="33" borderId="39" xfId="0" applyFont="1" applyFill="1" applyBorder="1" applyAlignment="1">
      <alignment horizontal="centerContinuous"/>
    </xf>
    <xf numFmtId="0" fontId="72" fillId="33" borderId="11" xfId="0" applyFont="1" applyFill="1" applyBorder="1" applyAlignment="1">
      <alignment horizontal="centerContinuous"/>
    </xf>
    <xf numFmtId="37" fontId="72" fillId="33" borderId="39" xfId="0" applyNumberFormat="1" applyFont="1" applyFill="1" applyBorder="1" applyAlignment="1" applyProtection="1">
      <alignment horizontal="centerContinuous"/>
    </xf>
    <xf numFmtId="37" fontId="72" fillId="33" borderId="11" xfId="0" applyNumberFormat="1" applyFont="1" applyFill="1" applyBorder="1" applyAlignment="1" applyProtection="1">
      <alignment horizontal="centerContinuous"/>
    </xf>
    <xf numFmtId="37" fontId="66" fillId="0" borderId="51" xfId="0" applyNumberFormat="1" applyFont="1" applyFill="1" applyBorder="1" applyProtection="1"/>
    <xf numFmtId="0" fontId="74" fillId="0" borderId="43" xfId="0" applyFont="1" applyBorder="1" applyAlignment="1"/>
    <xf numFmtId="0" fontId="66" fillId="0" borderId="45" xfId="0" applyFont="1" applyBorder="1" applyAlignment="1"/>
    <xf numFmtId="37" fontId="65" fillId="35" borderId="0" xfId="0" applyNumberFormat="1" applyFont="1" applyFill="1" applyBorder="1" applyAlignment="1" applyProtection="1">
      <alignment horizontal="centerContinuous" wrapText="1"/>
    </xf>
    <xf numFmtId="37" fontId="68" fillId="35" borderId="0" xfId="0" applyNumberFormat="1" applyFont="1" applyFill="1" applyBorder="1" applyAlignment="1" applyProtection="1">
      <alignment horizontal="centerContinuous"/>
    </xf>
    <xf numFmtId="37" fontId="66" fillId="0" borderId="51" xfId="0" applyNumberFormat="1" applyFont="1" applyBorder="1" applyProtection="1"/>
    <xf numFmtId="49" fontId="66" fillId="35" borderId="34" xfId="0" applyNumberFormat="1" applyFont="1" applyFill="1" applyBorder="1" applyAlignment="1" applyProtection="1">
      <alignment horizontal="center" vertical="top" wrapText="1"/>
      <protection locked="0"/>
    </xf>
    <xf numFmtId="49" fontId="66" fillId="35" borderId="18" xfId="0" applyNumberFormat="1" applyFont="1" applyFill="1" applyBorder="1" applyAlignment="1" applyProtection="1">
      <alignment horizontal="center" vertical="top" wrapText="1"/>
      <protection locked="0"/>
    </xf>
    <xf numFmtId="49" fontId="66" fillId="35" borderId="35" xfId="0" applyNumberFormat="1" applyFont="1" applyFill="1" applyBorder="1" applyAlignment="1" applyProtection="1">
      <alignment horizontal="center" vertical="top" wrapText="1"/>
      <protection locked="0"/>
    </xf>
    <xf numFmtId="49" fontId="66" fillId="35" borderId="36" xfId="0" applyNumberFormat="1" applyFont="1" applyFill="1" applyBorder="1" applyAlignment="1" applyProtection="1">
      <alignment horizontal="center" vertical="top" wrapText="1"/>
      <protection locked="0"/>
    </xf>
    <xf numFmtId="49" fontId="66" fillId="35" borderId="0" xfId="0" applyNumberFormat="1" applyFont="1" applyFill="1" applyBorder="1" applyAlignment="1" applyProtection="1">
      <alignment horizontal="center" vertical="top" wrapText="1"/>
      <protection locked="0"/>
    </xf>
    <xf numFmtId="49" fontId="66" fillId="35" borderId="37" xfId="0" applyNumberFormat="1" applyFont="1" applyFill="1" applyBorder="1" applyAlignment="1" applyProtection="1">
      <alignment horizontal="center" vertical="top" wrapText="1"/>
      <protection locked="0"/>
    </xf>
    <xf numFmtId="49" fontId="66" fillId="35" borderId="47" xfId="0" applyNumberFormat="1" applyFont="1" applyFill="1" applyBorder="1" applyAlignment="1" applyProtection="1">
      <alignment horizontal="center" vertical="top" wrapText="1"/>
      <protection locked="0"/>
    </xf>
    <xf numFmtId="49" fontId="66" fillId="35" borderId="46" xfId="0" applyNumberFormat="1" applyFont="1" applyFill="1" applyBorder="1" applyAlignment="1" applyProtection="1">
      <alignment horizontal="center" vertical="top" wrapText="1"/>
      <protection locked="0"/>
    </xf>
    <xf numFmtId="49" fontId="66" fillId="35" borderId="49" xfId="0" applyNumberFormat="1" applyFont="1" applyFill="1" applyBorder="1" applyAlignment="1" applyProtection="1">
      <alignment horizontal="center" vertical="top" wrapText="1"/>
      <protection locked="0"/>
    </xf>
    <xf numFmtId="0" fontId="0" fillId="0" borderId="18"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0" fillId="0" borderId="0" xfId="0" applyAlignment="1">
      <alignment horizontal="center" vertical="top" wrapText="1"/>
    </xf>
    <xf numFmtId="0" fontId="0" fillId="0" borderId="37" xfId="0" applyBorder="1" applyAlignment="1">
      <alignment horizontal="center" vertical="top" wrapText="1"/>
    </xf>
    <xf numFmtId="0" fontId="0" fillId="0" borderId="47" xfId="0" applyBorder="1" applyAlignment="1">
      <alignment horizontal="center" vertical="top" wrapText="1"/>
    </xf>
    <xf numFmtId="0" fontId="0" fillId="0" borderId="46" xfId="0" applyBorder="1" applyAlignment="1">
      <alignment horizontal="center" vertical="top" wrapText="1"/>
    </xf>
    <xf numFmtId="0" fontId="0" fillId="0" borderId="49" xfId="0" applyBorder="1" applyAlignment="1">
      <alignment horizontal="center" vertical="top" wrapText="1"/>
    </xf>
    <xf numFmtId="49" fontId="66" fillId="35" borderId="34" xfId="0" applyNumberFormat="1" applyFont="1" applyFill="1" applyBorder="1" applyAlignment="1" applyProtection="1">
      <alignment horizontal="left" vertical="top" wrapText="1"/>
      <protection locked="0"/>
    </xf>
    <xf numFmtId="49" fontId="66" fillId="35" borderId="18" xfId="0" applyNumberFormat="1" applyFont="1" applyFill="1" applyBorder="1" applyAlignment="1" applyProtection="1">
      <alignment horizontal="left" vertical="top" wrapText="1"/>
      <protection locked="0"/>
    </xf>
    <xf numFmtId="49" fontId="66" fillId="35" borderId="35" xfId="0" applyNumberFormat="1" applyFont="1" applyFill="1" applyBorder="1" applyAlignment="1" applyProtection="1">
      <alignment horizontal="left" vertical="top" wrapText="1"/>
      <protection locked="0"/>
    </xf>
    <xf numFmtId="49" fontId="66" fillId="35" borderId="36" xfId="0" applyNumberFormat="1" applyFont="1" applyFill="1" applyBorder="1" applyAlignment="1" applyProtection="1">
      <alignment horizontal="left" vertical="top" wrapText="1"/>
      <protection locked="0"/>
    </xf>
    <xf numFmtId="49" fontId="66" fillId="35" borderId="0" xfId="0" applyNumberFormat="1" applyFont="1" applyFill="1" applyBorder="1" applyAlignment="1" applyProtection="1">
      <alignment horizontal="left" vertical="top" wrapText="1"/>
      <protection locked="0"/>
    </xf>
    <xf numFmtId="49" fontId="66" fillId="35" borderId="37" xfId="0" applyNumberFormat="1" applyFont="1" applyFill="1" applyBorder="1" applyAlignment="1" applyProtection="1">
      <alignment horizontal="left" vertical="top" wrapText="1"/>
      <protection locked="0"/>
    </xf>
    <xf numFmtId="49" fontId="66" fillId="35" borderId="47" xfId="0" applyNumberFormat="1" applyFont="1" applyFill="1" applyBorder="1" applyAlignment="1" applyProtection="1">
      <alignment horizontal="left" vertical="top" wrapText="1"/>
      <protection locked="0"/>
    </xf>
    <xf numFmtId="49" fontId="66" fillId="35" borderId="46" xfId="0" applyNumberFormat="1" applyFont="1" applyFill="1" applyBorder="1" applyAlignment="1" applyProtection="1">
      <alignment horizontal="left" vertical="top" wrapText="1"/>
      <protection locked="0"/>
    </xf>
    <xf numFmtId="49" fontId="66" fillId="35" borderId="49" xfId="0" applyNumberFormat="1" applyFont="1" applyFill="1" applyBorder="1" applyAlignment="1" applyProtection="1">
      <alignment horizontal="left" vertical="top" wrapText="1"/>
      <protection locked="0"/>
    </xf>
    <xf numFmtId="0" fontId="65" fillId="0" borderId="39" xfId="0" applyNumberFormat="1" applyFont="1" applyBorder="1" applyAlignment="1" applyProtection="1">
      <alignment horizontal="centerContinuous" wrapText="1"/>
    </xf>
    <xf numFmtId="0" fontId="65" fillId="0" borderId="10" xfId="0" applyNumberFormat="1" applyFont="1" applyBorder="1" applyAlignment="1" applyProtection="1">
      <alignment horizontal="centerContinuous" wrapText="1"/>
    </xf>
  </cellXfs>
  <cellStyles count="49396">
    <cellStyle name="20% - Accent1 2" xfId="4"/>
    <cellStyle name="20% - Accent1 2 2" xfId="5"/>
    <cellStyle name="20% - Accent1 2 2 2" xfId="6"/>
    <cellStyle name="20% - Accent1 2 2 3" xfId="7"/>
    <cellStyle name="20% - Accent1 2 2 4" xfId="8"/>
    <cellStyle name="20% - Accent1 2 3" xfId="9"/>
    <cellStyle name="20% - Accent1 2 4" xfId="10"/>
    <cellStyle name="20% - Accent1 2 5" xfId="11"/>
    <cellStyle name="20% - Accent1 3" xfId="12"/>
    <cellStyle name="20% - Accent1 3 2" xfId="13"/>
    <cellStyle name="20% - Accent1 3 3" xfId="14"/>
    <cellStyle name="20% - Accent1 3 4" xfId="15"/>
    <cellStyle name="20% - Accent1 4" xfId="16"/>
    <cellStyle name="20% - Accent1 4 2" xfId="17"/>
    <cellStyle name="20% - Accent1 4 3" xfId="18"/>
    <cellStyle name="20% - Accent1 4 4" xfId="19"/>
    <cellStyle name="20% - Accent1 5" xfId="20"/>
    <cellStyle name="20% - Accent1 6" xfId="21"/>
    <cellStyle name="20% - Accent2 2" xfId="22"/>
    <cellStyle name="20% - Accent2 2 2" xfId="23"/>
    <cellStyle name="20% - Accent2 2 2 2" xfId="24"/>
    <cellStyle name="20% - Accent2 2 2 3" xfId="25"/>
    <cellStyle name="20% - Accent2 2 2 4" xfId="26"/>
    <cellStyle name="20% - Accent2 2 3" xfId="27"/>
    <cellStyle name="20% - Accent2 2 4" xfId="28"/>
    <cellStyle name="20% - Accent2 2 5" xfId="29"/>
    <cellStyle name="20% - Accent2 3" xfId="30"/>
    <cellStyle name="20% - Accent2 3 2" xfId="31"/>
    <cellStyle name="20% - Accent2 3 3" xfId="32"/>
    <cellStyle name="20% - Accent2 3 4" xfId="33"/>
    <cellStyle name="20% - Accent2 4" xfId="34"/>
    <cellStyle name="20% - Accent2 4 2" xfId="35"/>
    <cellStyle name="20% - Accent2 4 3" xfId="36"/>
    <cellStyle name="20% - Accent2 4 4" xfId="37"/>
    <cellStyle name="20% - Accent2 5" xfId="38"/>
    <cellStyle name="20% - Accent2 6" xfId="39"/>
    <cellStyle name="20% - Accent3 2" xfId="40"/>
    <cellStyle name="20% - Accent3 2 2" xfId="41"/>
    <cellStyle name="20% - Accent3 2 2 2" xfId="42"/>
    <cellStyle name="20% - Accent3 2 2 3" xfId="43"/>
    <cellStyle name="20% - Accent3 2 2 4" xfId="44"/>
    <cellStyle name="20% - Accent3 2 3" xfId="45"/>
    <cellStyle name="20% - Accent3 2 4" xfId="46"/>
    <cellStyle name="20% - Accent3 2 5" xfId="47"/>
    <cellStyle name="20% - Accent3 3" xfId="48"/>
    <cellStyle name="20% - Accent3 3 2" xfId="49"/>
    <cellStyle name="20% - Accent3 3 3" xfId="50"/>
    <cellStyle name="20% - Accent3 3 4" xfId="51"/>
    <cellStyle name="20% - Accent3 4" xfId="52"/>
    <cellStyle name="20% - Accent3 4 2" xfId="53"/>
    <cellStyle name="20% - Accent3 4 3" xfId="54"/>
    <cellStyle name="20% - Accent3 4 4" xfId="55"/>
    <cellStyle name="20% - Accent3 5" xfId="56"/>
    <cellStyle name="20% - Accent3 6" xfId="57"/>
    <cellStyle name="20% - Accent4 2" xfId="58"/>
    <cellStyle name="20% - Accent4 2 2" xfId="59"/>
    <cellStyle name="20% - Accent4 2 2 2" xfId="60"/>
    <cellStyle name="20% - Accent4 2 2 3" xfId="61"/>
    <cellStyle name="20% - Accent4 2 2 4" xfId="62"/>
    <cellStyle name="20% - Accent4 2 3" xfId="63"/>
    <cellStyle name="20% - Accent4 2 4" xfId="64"/>
    <cellStyle name="20% - Accent4 2 5" xfId="65"/>
    <cellStyle name="20% - Accent4 3" xfId="66"/>
    <cellStyle name="20% - Accent4 3 2" xfId="67"/>
    <cellStyle name="20% - Accent4 3 3" xfId="68"/>
    <cellStyle name="20% - Accent4 3 4" xfId="69"/>
    <cellStyle name="20% - Accent4 4" xfId="70"/>
    <cellStyle name="20% - Accent4 4 2" xfId="71"/>
    <cellStyle name="20% - Accent4 4 3" xfId="72"/>
    <cellStyle name="20% - Accent4 4 4" xfId="73"/>
    <cellStyle name="20% - Accent4 5" xfId="74"/>
    <cellStyle name="20% - Accent4 6" xfId="75"/>
    <cellStyle name="20% - Accent5 2" xfId="76"/>
    <cellStyle name="20% - Accent5 2 2" xfId="77"/>
    <cellStyle name="20% - Accent5 2 2 2" xfId="78"/>
    <cellStyle name="20% - Accent5 2 2 3" xfId="79"/>
    <cellStyle name="20% - Accent5 2 2 4" xfId="80"/>
    <cellStyle name="20% - Accent5 2 3" xfId="81"/>
    <cellStyle name="20% - Accent5 2 4" xfId="82"/>
    <cellStyle name="20% - Accent5 2 5" xfId="83"/>
    <cellStyle name="20% - Accent5 3" xfId="84"/>
    <cellStyle name="20% - Accent5 3 2" xfId="85"/>
    <cellStyle name="20% - Accent5 3 3" xfId="86"/>
    <cellStyle name="20% - Accent5 3 4" xfId="87"/>
    <cellStyle name="20% - Accent5 4" xfId="88"/>
    <cellStyle name="20% - Accent5 5" xfId="89"/>
    <cellStyle name="20% - Accent6 2" xfId="90"/>
    <cellStyle name="20% - Accent6 2 2" xfId="91"/>
    <cellStyle name="20% - Accent6 2 2 2" xfId="92"/>
    <cellStyle name="20% - Accent6 2 2 3" xfId="93"/>
    <cellStyle name="20% - Accent6 2 2 4" xfId="94"/>
    <cellStyle name="20% - Accent6 2 3" xfId="95"/>
    <cellStyle name="20% - Accent6 2 4" xfId="96"/>
    <cellStyle name="20% - Accent6 2 5" xfId="97"/>
    <cellStyle name="20% - Accent6 3" xfId="98"/>
    <cellStyle name="20% - Accent6 3 2" xfId="99"/>
    <cellStyle name="20% - Accent6 3 3" xfId="100"/>
    <cellStyle name="20% - Accent6 3 4" xfId="101"/>
    <cellStyle name="20% - Accent6 4" xfId="102"/>
    <cellStyle name="20% - Accent6 5" xfId="103"/>
    <cellStyle name="40% - Accent1 2" xfId="104"/>
    <cellStyle name="40% - Accent1 2 2" xfId="105"/>
    <cellStyle name="40% - Accent1 2 2 2" xfId="106"/>
    <cellStyle name="40% - Accent1 2 2 3" xfId="107"/>
    <cellStyle name="40% - Accent1 2 2 4" xfId="108"/>
    <cellStyle name="40% - Accent1 2 3" xfId="109"/>
    <cellStyle name="40% - Accent1 2 4" xfId="110"/>
    <cellStyle name="40% - Accent1 2 5" xfId="111"/>
    <cellStyle name="40% - Accent1 3" xfId="112"/>
    <cellStyle name="40% - Accent1 3 2" xfId="113"/>
    <cellStyle name="40% - Accent1 3 3" xfId="114"/>
    <cellStyle name="40% - Accent1 3 4" xfId="115"/>
    <cellStyle name="40% - Accent1 4" xfId="116"/>
    <cellStyle name="40% - Accent1 4 2" xfId="117"/>
    <cellStyle name="40% - Accent1 4 3" xfId="118"/>
    <cellStyle name="40% - Accent1 4 4" xfId="119"/>
    <cellStyle name="40% - Accent1 5" xfId="120"/>
    <cellStyle name="40% - Accent1 6" xfId="121"/>
    <cellStyle name="40% - Accent2 2" xfId="122"/>
    <cellStyle name="40% - Accent2 2 2" xfId="123"/>
    <cellStyle name="40% - Accent2 2 2 2" xfId="124"/>
    <cellStyle name="40% - Accent2 2 2 3" xfId="125"/>
    <cellStyle name="40% - Accent2 2 2 4" xfId="126"/>
    <cellStyle name="40% - Accent2 2 3" xfId="127"/>
    <cellStyle name="40% - Accent2 2 4" xfId="128"/>
    <cellStyle name="40% - Accent2 2 5" xfId="129"/>
    <cellStyle name="40% - Accent2 3" xfId="130"/>
    <cellStyle name="40% - Accent2 3 2" xfId="131"/>
    <cellStyle name="40% - Accent2 3 3" xfId="132"/>
    <cellStyle name="40% - Accent2 3 4" xfId="133"/>
    <cellStyle name="40% - Accent2 4" xfId="134"/>
    <cellStyle name="40% - Accent2 5" xfId="135"/>
    <cellStyle name="40% - Accent3 2" xfId="136"/>
    <cellStyle name="40% - Accent3 2 2" xfId="137"/>
    <cellStyle name="40% - Accent3 2 2 2" xfId="138"/>
    <cellStyle name="40% - Accent3 2 2 3" xfId="139"/>
    <cellStyle name="40% - Accent3 2 2 4" xfId="140"/>
    <cellStyle name="40% - Accent3 2 3" xfId="141"/>
    <cellStyle name="40% - Accent3 2 4" xfId="142"/>
    <cellStyle name="40% - Accent3 2 5" xfId="143"/>
    <cellStyle name="40% - Accent3 3" xfId="144"/>
    <cellStyle name="40% - Accent3 3 2" xfId="145"/>
    <cellStyle name="40% - Accent3 3 3" xfId="146"/>
    <cellStyle name="40% - Accent3 3 4" xfId="147"/>
    <cellStyle name="40% - Accent3 4" xfId="148"/>
    <cellStyle name="40% - Accent3 4 2" xfId="149"/>
    <cellStyle name="40% - Accent3 4 3" xfId="150"/>
    <cellStyle name="40% - Accent3 4 4" xfId="151"/>
    <cellStyle name="40% - Accent3 5" xfId="152"/>
    <cellStyle name="40% - Accent3 6" xfId="153"/>
    <cellStyle name="40% - Accent4 2" xfId="154"/>
    <cellStyle name="40% - Accent4 2 2" xfId="155"/>
    <cellStyle name="40% - Accent4 2 2 2" xfId="156"/>
    <cellStyle name="40% - Accent4 2 2 3" xfId="157"/>
    <cellStyle name="40% - Accent4 2 2 4" xfId="158"/>
    <cellStyle name="40% - Accent4 2 3" xfId="159"/>
    <cellStyle name="40% - Accent4 2 4" xfId="160"/>
    <cellStyle name="40% - Accent4 2 5" xfId="161"/>
    <cellStyle name="40% - Accent4 3" xfId="162"/>
    <cellStyle name="40% - Accent4 3 2" xfId="163"/>
    <cellStyle name="40% - Accent4 3 3" xfId="164"/>
    <cellStyle name="40% - Accent4 3 4" xfId="165"/>
    <cellStyle name="40% - Accent4 4" xfId="166"/>
    <cellStyle name="40% - Accent4 4 2" xfId="167"/>
    <cellStyle name="40% - Accent4 4 3" xfId="168"/>
    <cellStyle name="40% - Accent4 4 4" xfId="169"/>
    <cellStyle name="40% - Accent4 5" xfId="170"/>
    <cellStyle name="40% - Accent4 6" xfId="171"/>
    <cellStyle name="40% - Accent5 2" xfId="172"/>
    <cellStyle name="40% - Accent5 2 2" xfId="173"/>
    <cellStyle name="40% - Accent5 2 2 2" xfId="174"/>
    <cellStyle name="40% - Accent5 2 2 3" xfId="175"/>
    <cellStyle name="40% - Accent5 2 2 4" xfId="176"/>
    <cellStyle name="40% - Accent5 2 3" xfId="177"/>
    <cellStyle name="40% - Accent5 2 4" xfId="178"/>
    <cellStyle name="40% - Accent5 2 5" xfId="179"/>
    <cellStyle name="40% - Accent5 3" xfId="180"/>
    <cellStyle name="40% - Accent5 3 2" xfId="181"/>
    <cellStyle name="40% - Accent5 3 3" xfId="182"/>
    <cellStyle name="40% - Accent5 3 4" xfId="183"/>
    <cellStyle name="40% - Accent5 4" xfId="184"/>
    <cellStyle name="40% - Accent5 5" xfId="185"/>
    <cellStyle name="40% - Accent6 2" xfId="186"/>
    <cellStyle name="40% - Accent6 2 2" xfId="187"/>
    <cellStyle name="40% - Accent6 2 2 2" xfId="188"/>
    <cellStyle name="40% - Accent6 2 2 3" xfId="189"/>
    <cellStyle name="40% - Accent6 2 2 4" xfId="190"/>
    <cellStyle name="40% - Accent6 2 3" xfId="191"/>
    <cellStyle name="40% - Accent6 2 4" xfId="192"/>
    <cellStyle name="40% - Accent6 2 5" xfId="193"/>
    <cellStyle name="40% - Accent6 3" xfId="194"/>
    <cellStyle name="40% - Accent6 3 2" xfId="195"/>
    <cellStyle name="40% - Accent6 3 3" xfId="196"/>
    <cellStyle name="40% - Accent6 3 4" xfId="197"/>
    <cellStyle name="40% - Accent6 4" xfId="198"/>
    <cellStyle name="40% - Accent6 4 2" xfId="199"/>
    <cellStyle name="40% - Accent6 4 3" xfId="200"/>
    <cellStyle name="40% - Accent6 4 4" xfId="201"/>
    <cellStyle name="40% - Accent6 5" xfId="202"/>
    <cellStyle name="40% - Accent6 6" xfId="203"/>
    <cellStyle name="60% - Accent1 2" xfId="204"/>
    <cellStyle name="60% - Accent1 2 2" xfId="205"/>
    <cellStyle name="60% - Accent1 2 3" xfId="206"/>
    <cellStyle name="60% - Accent1 2 4" xfId="207"/>
    <cellStyle name="60% - Accent1 3" xfId="208"/>
    <cellStyle name="60% - Accent1 4" xfId="209"/>
    <cellStyle name="60% - Accent2 2" xfId="210"/>
    <cellStyle name="60% - Accent2 3" xfId="211"/>
    <cellStyle name="60% - Accent2 4" xfId="212"/>
    <cellStyle name="60% - Accent3 2" xfId="213"/>
    <cellStyle name="60% - Accent3 2 2" xfId="214"/>
    <cellStyle name="60% - Accent3 2 3" xfId="215"/>
    <cellStyle name="60% - Accent3 2 4" xfId="216"/>
    <cellStyle name="60% - Accent3 3" xfId="217"/>
    <cellStyle name="60% - Accent3 4" xfId="218"/>
    <cellStyle name="60% - Accent4 2" xfId="219"/>
    <cellStyle name="60% - Accent4 2 2" xfId="220"/>
    <cellStyle name="60% - Accent4 2 3" xfId="221"/>
    <cellStyle name="60% - Accent4 2 4" xfId="222"/>
    <cellStyle name="60% - Accent4 3" xfId="223"/>
    <cellStyle name="60% - Accent4 4" xfId="224"/>
    <cellStyle name="60% - Accent5 2" xfId="225"/>
    <cellStyle name="60% - Accent5 3" xfId="226"/>
    <cellStyle name="60% - Accent5 4" xfId="227"/>
    <cellStyle name="60% - Accent6 2" xfId="228"/>
    <cellStyle name="60% - Accent6 2 2" xfId="229"/>
    <cellStyle name="60% - Accent6 2 3" xfId="230"/>
    <cellStyle name="60% - Accent6 2 4" xfId="231"/>
    <cellStyle name="60% - Accent6 3" xfId="232"/>
    <cellStyle name="60% - Accent6 4" xfId="233"/>
    <cellStyle name="Accent1 2" xfId="234"/>
    <cellStyle name="Accent1 2 2" xfId="235"/>
    <cellStyle name="Accent1 2 3" xfId="236"/>
    <cellStyle name="Accent1 2 4" xfId="237"/>
    <cellStyle name="Accent1 3" xfId="238"/>
    <cellStyle name="Accent1 4" xfId="239"/>
    <cellStyle name="Accent2 2" xfId="240"/>
    <cellStyle name="Accent2 2 2" xfId="241"/>
    <cellStyle name="Accent2 2 3" xfId="242"/>
    <cellStyle name="Accent2 2 4" xfId="243"/>
    <cellStyle name="Accent2 3" xfId="244"/>
    <cellStyle name="Accent2 4" xfId="245"/>
    <cellStyle name="Accent3 2" xfId="246"/>
    <cellStyle name="Accent3 2 2" xfId="247"/>
    <cellStyle name="Accent3 2 3" xfId="248"/>
    <cellStyle name="Accent3 2 4" xfId="249"/>
    <cellStyle name="Accent3 3" xfId="250"/>
    <cellStyle name="Accent3 4" xfId="251"/>
    <cellStyle name="Accent4 2" xfId="252"/>
    <cellStyle name="Accent4 2 2" xfId="253"/>
    <cellStyle name="Accent4 2 3" xfId="254"/>
    <cellStyle name="Accent4 2 4" xfId="255"/>
    <cellStyle name="Accent4 3" xfId="256"/>
    <cellStyle name="Accent4 4" xfId="257"/>
    <cellStyle name="Accent5 2" xfId="258"/>
    <cellStyle name="Accent5 3" xfId="259"/>
    <cellStyle name="Accent5 4" xfId="260"/>
    <cellStyle name="Accent6 2" xfId="261"/>
    <cellStyle name="Accent6 3" xfId="262"/>
    <cellStyle name="Accent6 4" xfId="263"/>
    <cellStyle name="Bad 2" xfId="264"/>
    <cellStyle name="Bad 2 2" xfId="265"/>
    <cellStyle name="Bad 2 3" xfId="266"/>
    <cellStyle name="Bad 2 4" xfId="267"/>
    <cellStyle name="Bad 3" xfId="268"/>
    <cellStyle name="Bad 4" xfId="269"/>
    <cellStyle name="Calculation 2" xfId="270"/>
    <cellStyle name="Calculation 2 2" xfId="271"/>
    <cellStyle name="Calculation 2 2 2" xfId="272"/>
    <cellStyle name="Calculation 2 2 2 2" xfId="273"/>
    <cellStyle name="Calculation 2 2 2 2 2" xfId="274"/>
    <cellStyle name="Calculation 2 2 2 2 3" xfId="275"/>
    <cellStyle name="Calculation 2 2 2 3" xfId="276"/>
    <cellStyle name="Calculation 2 2 2 3 2" xfId="277"/>
    <cellStyle name="Calculation 2 2 2 3 3" xfId="278"/>
    <cellStyle name="Calculation 2 2 2 4" xfId="279"/>
    <cellStyle name="Calculation 2 2 2 5" xfId="280"/>
    <cellStyle name="Calculation 2 2 3" xfId="281"/>
    <cellStyle name="Calculation 2 2 3 2" xfId="282"/>
    <cellStyle name="Calculation 2 2 3 3" xfId="283"/>
    <cellStyle name="Calculation 2 2 4" xfId="284"/>
    <cellStyle name="Calculation 2 2 4 2" xfId="285"/>
    <cellStyle name="Calculation 2 2 4 3" xfId="286"/>
    <cellStyle name="Calculation 2 2 5" xfId="287"/>
    <cellStyle name="Calculation 2 2 5 2" xfId="288"/>
    <cellStyle name="Calculation 2 2 5 3" xfId="289"/>
    <cellStyle name="Calculation 2 2 6" xfId="290"/>
    <cellStyle name="Calculation 2 3" xfId="291"/>
    <cellStyle name="Calculation 2 3 2" xfId="292"/>
    <cellStyle name="Calculation 2 3 2 2" xfId="293"/>
    <cellStyle name="Calculation 2 3 2 3" xfId="294"/>
    <cellStyle name="Calculation 2 3 3" xfId="295"/>
    <cellStyle name="Calculation 2 3 3 2" xfId="296"/>
    <cellStyle name="Calculation 2 3 3 3" xfId="297"/>
    <cellStyle name="Calculation 2 3 4" xfId="298"/>
    <cellStyle name="Calculation 2 3 5" xfId="299"/>
    <cellStyle name="Calculation 2 4" xfId="300"/>
    <cellStyle name="Calculation 2 4 2" xfId="301"/>
    <cellStyle name="Calculation 2 4 3" xfId="302"/>
    <cellStyle name="Calculation 2 5" xfId="303"/>
    <cellStyle name="Calculation 2 5 2" xfId="304"/>
    <cellStyle name="Calculation 2 5 3" xfId="305"/>
    <cellStyle name="Calculation 2 6" xfId="306"/>
    <cellStyle name="Calculation 2 6 2" xfId="307"/>
    <cellStyle name="Calculation 2 6 3" xfId="308"/>
    <cellStyle name="Calculation 2 7" xfId="309"/>
    <cellStyle name="Calculation 3" xfId="310"/>
    <cellStyle name="Calculation 3 2" xfId="311"/>
    <cellStyle name="Calculation 3 2 2" xfId="312"/>
    <cellStyle name="Calculation 3 2 2 2" xfId="313"/>
    <cellStyle name="Calculation 3 2 2 3" xfId="314"/>
    <cellStyle name="Calculation 3 2 3" xfId="315"/>
    <cellStyle name="Calculation 3 2 3 2" xfId="316"/>
    <cellStyle name="Calculation 3 2 3 3" xfId="317"/>
    <cellStyle name="Calculation 3 2 4" xfId="318"/>
    <cellStyle name="Calculation 3 2 5" xfId="319"/>
    <cellStyle name="Calculation 3 3" xfId="320"/>
    <cellStyle name="Calculation 3 3 2" xfId="321"/>
    <cellStyle name="Calculation 3 3 3" xfId="322"/>
    <cellStyle name="Calculation 3 4" xfId="323"/>
    <cellStyle name="Calculation 3 4 2" xfId="324"/>
    <cellStyle name="Calculation 3 4 3" xfId="325"/>
    <cellStyle name="Calculation 3 5" xfId="326"/>
    <cellStyle name="Calculation 3 5 2" xfId="327"/>
    <cellStyle name="Calculation 3 5 3" xfId="328"/>
    <cellStyle name="Calculation 3 6" xfId="329"/>
    <cellStyle name="Calculation 4" xfId="330"/>
    <cellStyle name="Check Cell 2" xfId="331"/>
    <cellStyle name="Check Cell 3" xfId="332"/>
    <cellStyle name="Check Cell 4" xfId="333"/>
    <cellStyle name="Comma" xfId="1" builtinId="3"/>
    <cellStyle name="Comma 10" xfId="334"/>
    <cellStyle name="Comma 10 2" xfId="335"/>
    <cellStyle name="Comma 10 2 2" xfId="336"/>
    <cellStyle name="Comma 10 2 2 2" xfId="337"/>
    <cellStyle name="Comma 10 2 3" xfId="338"/>
    <cellStyle name="Comma 10 3" xfId="339"/>
    <cellStyle name="Comma 10 3 2" xfId="340"/>
    <cellStyle name="Comma 10 4" xfId="341"/>
    <cellStyle name="Comma 11" xfId="342"/>
    <cellStyle name="Comma 11 2" xfId="343"/>
    <cellStyle name="Comma 11 2 2" xfId="344"/>
    <cellStyle name="Comma 11 3" xfId="345"/>
    <cellStyle name="Comma 12" xfId="346"/>
    <cellStyle name="Comma 12 2" xfId="347"/>
    <cellStyle name="Comma 12 3" xfId="348"/>
    <cellStyle name="Comma 13" xfId="349"/>
    <cellStyle name="Comma 13 2" xfId="350"/>
    <cellStyle name="Comma 13 3" xfId="351"/>
    <cellStyle name="Comma 14" xfId="352"/>
    <cellStyle name="Comma 14 2" xfId="353"/>
    <cellStyle name="Comma 15" xfId="354"/>
    <cellStyle name="Comma 15 2" xfId="355"/>
    <cellStyle name="Comma 16" xfId="356"/>
    <cellStyle name="Comma 18" xfId="357"/>
    <cellStyle name="Comma 19" xfId="358"/>
    <cellStyle name="Comma 19 2" xfId="359"/>
    <cellStyle name="Comma 19 2 2" xfId="360"/>
    <cellStyle name="Comma 19 3" xfId="361"/>
    <cellStyle name="Comma 19 4" xfId="362"/>
    <cellStyle name="Comma 19 5" xfId="363"/>
    <cellStyle name="Comma 19 6" xfId="364"/>
    <cellStyle name="Comma 19 6 2" xfId="365"/>
    <cellStyle name="Comma 19 7" xfId="366"/>
    <cellStyle name="Comma 19 7 2" xfId="367"/>
    <cellStyle name="Comma 19 7 2 2" xfId="368"/>
    <cellStyle name="Comma 19 7 2 3" xfId="369"/>
    <cellStyle name="Comma 19 7 3" xfId="370"/>
    <cellStyle name="Comma 19 7 3 2" xfId="371"/>
    <cellStyle name="Comma 19 7 3 3" xfId="372"/>
    <cellStyle name="Comma 19 7 4" xfId="373"/>
    <cellStyle name="Comma 19 7 4 2" xfId="374"/>
    <cellStyle name="Comma 19 7 4 3" xfId="375"/>
    <cellStyle name="Comma 19 7 5" xfId="376"/>
    <cellStyle name="Comma 19 7 6" xfId="377"/>
    <cellStyle name="Comma 19 7 7" xfId="378"/>
    <cellStyle name="Comma 2" xfId="379"/>
    <cellStyle name="Comma 2 10" xfId="380"/>
    <cellStyle name="Comma 2 11" xfId="381"/>
    <cellStyle name="Comma 2 12" xfId="382"/>
    <cellStyle name="Comma 2 13" xfId="383"/>
    <cellStyle name="Comma 2 14" xfId="384"/>
    <cellStyle name="Comma 2 15" xfId="385"/>
    <cellStyle name="Comma 2 16" xfId="386"/>
    <cellStyle name="Comma 2 2" xfId="387"/>
    <cellStyle name="Comma 2 2 10" xfId="388"/>
    <cellStyle name="Comma 2 2 10 2" xfId="389"/>
    <cellStyle name="Comma 2 2 10 3" xfId="390"/>
    <cellStyle name="Comma 2 2 11" xfId="391"/>
    <cellStyle name="Comma 2 2 11 2" xfId="392"/>
    <cellStyle name="Comma 2 2 11 3" xfId="393"/>
    <cellStyle name="Comma 2 2 12" xfId="394"/>
    <cellStyle name="Comma 2 2 12 2" xfId="395"/>
    <cellStyle name="Comma 2 2 12 3" xfId="396"/>
    <cellStyle name="Comma 2 2 13" xfId="397"/>
    <cellStyle name="Comma 2 2 13 2" xfId="398"/>
    <cellStyle name="Comma 2 2 13 3" xfId="399"/>
    <cellStyle name="Comma 2 2 14" xfId="400"/>
    <cellStyle name="Comma 2 2 14 2" xfId="401"/>
    <cellStyle name="Comma 2 2 14 3" xfId="402"/>
    <cellStyle name="Comma 2 2 15" xfId="403"/>
    <cellStyle name="Comma 2 2 15 2" xfId="404"/>
    <cellStyle name="Comma 2 2 15 3" xfId="405"/>
    <cellStyle name="Comma 2 2 16" xfId="406"/>
    <cellStyle name="Comma 2 2 16 2" xfId="407"/>
    <cellStyle name="Comma 2 2 16 3" xfId="408"/>
    <cellStyle name="Comma 2 2 17" xfId="409"/>
    <cellStyle name="Comma 2 2 17 2" xfId="410"/>
    <cellStyle name="Comma 2 2 17 3" xfId="411"/>
    <cellStyle name="Comma 2 2 18" xfId="412"/>
    <cellStyle name="Comma 2 2 18 2" xfId="413"/>
    <cellStyle name="Comma 2 2 18 3" xfId="414"/>
    <cellStyle name="Comma 2 2 19" xfId="415"/>
    <cellStyle name="Comma 2 2 19 2" xfId="416"/>
    <cellStyle name="Comma 2 2 19 3" xfId="417"/>
    <cellStyle name="Comma 2 2 2" xfId="418"/>
    <cellStyle name="Comma 2 2 2 2" xfId="419"/>
    <cellStyle name="Comma 2 2 2 3" xfId="420"/>
    <cellStyle name="Comma 2 2 20" xfId="421"/>
    <cellStyle name="Comma 2 2 20 2" xfId="422"/>
    <cellStyle name="Comma 2 2 20 3" xfId="423"/>
    <cellStyle name="Comma 2 2 21" xfId="424"/>
    <cellStyle name="Comma 2 2 21 2" xfId="425"/>
    <cellStyle name="Comma 2 2 21 3" xfId="426"/>
    <cellStyle name="Comma 2 2 22" xfId="427"/>
    <cellStyle name="Comma 2 2 22 2" xfId="428"/>
    <cellStyle name="Comma 2 2 22 3" xfId="429"/>
    <cellStyle name="Comma 2 2 23" xfId="430"/>
    <cellStyle name="Comma 2 2 23 2" xfId="431"/>
    <cellStyle name="Comma 2 2 23 3" xfId="432"/>
    <cellStyle name="Comma 2 2 24" xfId="433"/>
    <cellStyle name="Comma 2 2 24 2" xfId="434"/>
    <cellStyle name="Comma 2 2 24 3" xfId="435"/>
    <cellStyle name="Comma 2 2 25" xfId="436"/>
    <cellStyle name="Comma 2 2 25 2" xfId="437"/>
    <cellStyle name="Comma 2 2 25 3" xfId="438"/>
    <cellStyle name="Comma 2 2 26" xfId="439"/>
    <cellStyle name="Comma 2 2 26 2" xfId="440"/>
    <cellStyle name="Comma 2 2 26 3" xfId="441"/>
    <cellStyle name="Comma 2 2 27" xfId="442"/>
    <cellStyle name="Comma 2 2 27 2" xfId="443"/>
    <cellStyle name="Comma 2 2 27 3" xfId="444"/>
    <cellStyle name="Comma 2 2 28" xfId="445"/>
    <cellStyle name="Comma 2 2 29" xfId="446"/>
    <cellStyle name="Comma 2 2 3" xfId="447"/>
    <cellStyle name="Comma 2 2 3 2" xfId="448"/>
    <cellStyle name="Comma 2 2 3 3" xfId="449"/>
    <cellStyle name="Comma 2 2 4" xfId="450"/>
    <cellStyle name="Comma 2 2 4 2" xfId="451"/>
    <cellStyle name="Comma 2 2 4 3" xfId="452"/>
    <cellStyle name="Comma 2 2 5" xfId="453"/>
    <cellStyle name="Comma 2 2 5 2" xfId="454"/>
    <cellStyle name="Comma 2 2 5 3" xfId="455"/>
    <cellStyle name="Comma 2 2 6" xfId="456"/>
    <cellStyle name="Comma 2 2 6 2" xfId="457"/>
    <cellStyle name="Comma 2 2 6 3" xfId="458"/>
    <cellStyle name="Comma 2 2 7" xfId="459"/>
    <cellStyle name="Comma 2 2 7 2" xfId="460"/>
    <cellStyle name="Comma 2 2 7 3" xfId="461"/>
    <cellStyle name="Comma 2 2 8" xfId="462"/>
    <cellStyle name="Comma 2 2 8 2" xfId="463"/>
    <cellStyle name="Comma 2 2 8 3" xfId="464"/>
    <cellStyle name="Comma 2 2 9" xfId="465"/>
    <cellStyle name="Comma 2 2 9 2" xfId="466"/>
    <cellStyle name="Comma 2 2 9 3" xfId="467"/>
    <cellStyle name="Comma 2 3" xfId="468"/>
    <cellStyle name="Comma 2 3 10" xfId="469"/>
    <cellStyle name="Comma 2 3 10 2" xfId="470"/>
    <cellStyle name="Comma 2 3 10 3" xfId="471"/>
    <cellStyle name="Comma 2 3 11" xfId="472"/>
    <cellStyle name="Comma 2 3 11 2" xfId="473"/>
    <cellStyle name="Comma 2 3 11 3" xfId="474"/>
    <cellStyle name="Comma 2 3 12" xfId="475"/>
    <cellStyle name="Comma 2 3 12 2" xfId="476"/>
    <cellStyle name="Comma 2 3 12 3" xfId="477"/>
    <cellStyle name="Comma 2 3 13" xfId="478"/>
    <cellStyle name="Comma 2 3 13 2" xfId="479"/>
    <cellStyle name="Comma 2 3 13 3" xfId="480"/>
    <cellStyle name="Comma 2 3 14" xfId="481"/>
    <cellStyle name="Comma 2 3 14 2" xfId="482"/>
    <cellStyle name="Comma 2 3 14 3" xfId="483"/>
    <cellStyle name="Comma 2 3 15" xfId="484"/>
    <cellStyle name="Comma 2 3 15 2" xfId="485"/>
    <cellStyle name="Comma 2 3 15 3" xfId="486"/>
    <cellStyle name="Comma 2 3 16" xfId="487"/>
    <cellStyle name="Comma 2 3 16 2" xfId="488"/>
    <cellStyle name="Comma 2 3 16 3" xfId="489"/>
    <cellStyle name="Comma 2 3 17" xfId="490"/>
    <cellStyle name="Comma 2 3 17 2" xfId="491"/>
    <cellStyle name="Comma 2 3 17 3" xfId="492"/>
    <cellStyle name="Comma 2 3 18" xfId="493"/>
    <cellStyle name="Comma 2 3 18 2" xfId="494"/>
    <cellStyle name="Comma 2 3 18 3" xfId="495"/>
    <cellStyle name="Comma 2 3 19" xfId="496"/>
    <cellStyle name="Comma 2 3 19 2" xfId="497"/>
    <cellStyle name="Comma 2 3 19 3" xfId="498"/>
    <cellStyle name="Comma 2 3 2" xfId="499"/>
    <cellStyle name="Comma 2 3 2 2" xfId="500"/>
    <cellStyle name="Comma 2 3 2 3" xfId="501"/>
    <cellStyle name="Comma 2 3 20" xfId="502"/>
    <cellStyle name="Comma 2 3 20 2" xfId="503"/>
    <cellStyle name="Comma 2 3 20 3" xfId="504"/>
    <cellStyle name="Comma 2 3 21" xfId="505"/>
    <cellStyle name="Comma 2 3 21 2" xfId="506"/>
    <cellStyle name="Comma 2 3 21 3" xfId="507"/>
    <cellStyle name="Comma 2 3 22" xfId="508"/>
    <cellStyle name="Comma 2 3 22 2" xfId="509"/>
    <cellStyle name="Comma 2 3 22 3" xfId="510"/>
    <cellStyle name="Comma 2 3 23" xfId="511"/>
    <cellStyle name="Comma 2 3 23 2" xfId="512"/>
    <cellStyle name="Comma 2 3 23 3" xfId="513"/>
    <cellStyle name="Comma 2 3 24" xfId="514"/>
    <cellStyle name="Comma 2 3 24 2" xfId="515"/>
    <cellStyle name="Comma 2 3 24 3" xfId="516"/>
    <cellStyle name="Comma 2 3 25" xfId="517"/>
    <cellStyle name="Comma 2 3 25 2" xfId="518"/>
    <cellStyle name="Comma 2 3 25 3" xfId="519"/>
    <cellStyle name="Comma 2 3 26" xfId="520"/>
    <cellStyle name="Comma 2 3 26 2" xfId="521"/>
    <cellStyle name="Comma 2 3 26 3" xfId="522"/>
    <cellStyle name="Comma 2 3 27" xfId="523"/>
    <cellStyle name="Comma 2 3 27 2" xfId="524"/>
    <cellStyle name="Comma 2 3 27 3" xfId="525"/>
    <cellStyle name="Comma 2 3 28" xfId="526"/>
    <cellStyle name="Comma 2 3 29" xfId="527"/>
    <cellStyle name="Comma 2 3 3" xfId="528"/>
    <cellStyle name="Comma 2 3 3 2" xfId="529"/>
    <cellStyle name="Comma 2 3 3 3" xfId="530"/>
    <cellStyle name="Comma 2 3 4" xfId="531"/>
    <cellStyle name="Comma 2 3 4 2" xfId="532"/>
    <cellStyle name="Comma 2 3 4 3" xfId="533"/>
    <cellStyle name="Comma 2 3 5" xfId="534"/>
    <cellStyle name="Comma 2 3 5 2" xfId="535"/>
    <cellStyle name="Comma 2 3 5 3" xfId="536"/>
    <cellStyle name="Comma 2 3 6" xfId="537"/>
    <cellStyle name="Comma 2 3 6 2" xfId="538"/>
    <cellStyle name="Comma 2 3 6 3" xfId="539"/>
    <cellStyle name="Comma 2 3 7" xfId="540"/>
    <cellStyle name="Comma 2 3 7 2" xfId="541"/>
    <cellStyle name="Comma 2 3 7 3" xfId="542"/>
    <cellStyle name="Comma 2 3 8" xfId="543"/>
    <cellStyle name="Comma 2 3 8 2" xfId="544"/>
    <cellStyle name="Comma 2 3 8 3" xfId="545"/>
    <cellStyle name="Comma 2 3 9" xfId="546"/>
    <cellStyle name="Comma 2 3 9 2" xfId="547"/>
    <cellStyle name="Comma 2 3 9 3" xfId="548"/>
    <cellStyle name="Comma 2 4" xfId="549"/>
    <cellStyle name="Comma 2 4 10" xfId="550"/>
    <cellStyle name="Comma 2 4 10 2" xfId="551"/>
    <cellStyle name="Comma 2 4 10 3" xfId="552"/>
    <cellStyle name="Comma 2 4 11" xfId="553"/>
    <cellStyle name="Comma 2 4 11 2" xfId="554"/>
    <cellStyle name="Comma 2 4 11 3" xfId="555"/>
    <cellStyle name="Comma 2 4 12" xfId="556"/>
    <cellStyle name="Comma 2 4 12 2" xfId="557"/>
    <cellStyle name="Comma 2 4 12 3" xfId="558"/>
    <cellStyle name="Comma 2 4 13" xfId="559"/>
    <cellStyle name="Comma 2 4 13 2" xfId="560"/>
    <cellStyle name="Comma 2 4 13 3" xfId="561"/>
    <cellStyle name="Comma 2 4 14" xfId="562"/>
    <cellStyle name="Comma 2 4 14 2" xfId="563"/>
    <cellStyle name="Comma 2 4 14 3" xfId="564"/>
    <cellStyle name="Comma 2 4 15" xfId="565"/>
    <cellStyle name="Comma 2 4 15 2" xfId="566"/>
    <cellStyle name="Comma 2 4 15 3" xfId="567"/>
    <cellStyle name="Comma 2 4 16" xfId="568"/>
    <cellStyle name="Comma 2 4 16 2" xfId="569"/>
    <cellStyle name="Comma 2 4 16 3" xfId="570"/>
    <cellStyle name="Comma 2 4 17" xfId="571"/>
    <cellStyle name="Comma 2 4 17 2" xfId="572"/>
    <cellStyle name="Comma 2 4 17 3" xfId="573"/>
    <cellStyle name="Comma 2 4 18" xfId="574"/>
    <cellStyle name="Comma 2 4 18 2" xfId="575"/>
    <cellStyle name="Comma 2 4 18 3" xfId="576"/>
    <cellStyle name="Comma 2 4 19" xfId="577"/>
    <cellStyle name="Comma 2 4 19 2" xfId="578"/>
    <cellStyle name="Comma 2 4 19 3" xfId="579"/>
    <cellStyle name="Comma 2 4 2" xfId="580"/>
    <cellStyle name="Comma 2 4 2 2" xfId="581"/>
    <cellStyle name="Comma 2 4 2 3" xfId="582"/>
    <cellStyle name="Comma 2 4 20" xfId="583"/>
    <cellStyle name="Comma 2 4 20 2" xfId="584"/>
    <cellStyle name="Comma 2 4 20 3" xfId="585"/>
    <cellStyle name="Comma 2 4 21" xfId="586"/>
    <cellStyle name="Comma 2 4 21 2" xfId="587"/>
    <cellStyle name="Comma 2 4 21 3" xfId="588"/>
    <cellStyle name="Comma 2 4 22" xfId="589"/>
    <cellStyle name="Comma 2 4 22 2" xfId="590"/>
    <cellStyle name="Comma 2 4 22 3" xfId="591"/>
    <cellStyle name="Comma 2 4 23" xfId="592"/>
    <cellStyle name="Comma 2 4 23 2" xfId="593"/>
    <cellStyle name="Comma 2 4 23 3" xfId="594"/>
    <cellStyle name="Comma 2 4 24" xfId="595"/>
    <cellStyle name="Comma 2 4 24 2" xfId="596"/>
    <cellStyle name="Comma 2 4 24 3" xfId="597"/>
    <cellStyle name="Comma 2 4 25" xfId="598"/>
    <cellStyle name="Comma 2 4 25 2" xfId="599"/>
    <cellStyle name="Comma 2 4 25 3" xfId="600"/>
    <cellStyle name="Comma 2 4 26" xfId="601"/>
    <cellStyle name="Comma 2 4 26 2" xfId="602"/>
    <cellStyle name="Comma 2 4 26 3" xfId="603"/>
    <cellStyle name="Comma 2 4 27" xfId="604"/>
    <cellStyle name="Comma 2 4 27 2" xfId="605"/>
    <cellStyle name="Comma 2 4 27 3" xfId="606"/>
    <cellStyle name="Comma 2 4 28" xfId="607"/>
    <cellStyle name="Comma 2 4 29" xfId="608"/>
    <cellStyle name="Comma 2 4 3" xfId="609"/>
    <cellStyle name="Comma 2 4 3 2" xfId="610"/>
    <cellStyle name="Comma 2 4 3 3" xfId="611"/>
    <cellStyle name="Comma 2 4 4" xfId="612"/>
    <cellStyle name="Comma 2 4 4 2" xfId="613"/>
    <cellStyle name="Comma 2 4 4 3" xfId="614"/>
    <cellStyle name="Comma 2 4 5" xfId="615"/>
    <cellStyle name="Comma 2 4 5 2" xfId="616"/>
    <cellStyle name="Comma 2 4 5 3" xfId="617"/>
    <cellStyle name="Comma 2 4 6" xfId="618"/>
    <cellStyle name="Comma 2 4 6 2" xfId="619"/>
    <cellStyle name="Comma 2 4 6 3" xfId="620"/>
    <cellStyle name="Comma 2 4 7" xfId="621"/>
    <cellStyle name="Comma 2 4 7 2" xfId="622"/>
    <cellStyle name="Comma 2 4 7 3" xfId="623"/>
    <cellStyle name="Comma 2 4 8" xfId="624"/>
    <cellStyle name="Comma 2 4 8 2" xfId="625"/>
    <cellStyle name="Comma 2 4 8 3" xfId="626"/>
    <cellStyle name="Comma 2 4 9" xfId="627"/>
    <cellStyle name="Comma 2 4 9 2" xfId="628"/>
    <cellStyle name="Comma 2 4 9 3" xfId="629"/>
    <cellStyle name="Comma 2 5" xfId="630"/>
    <cellStyle name="Comma 2 5 2" xfId="631"/>
    <cellStyle name="Comma 2 5 2 2" xfId="632"/>
    <cellStyle name="Comma 2 5 3" xfId="633"/>
    <cellStyle name="Comma 2 5 4" xfId="634"/>
    <cellStyle name="Comma 2 5 5" xfId="635"/>
    <cellStyle name="Comma 2 6" xfId="636"/>
    <cellStyle name="Comma 2 6 2" xfId="637"/>
    <cellStyle name="Comma 2 6 2 2" xfId="638"/>
    <cellStyle name="Comma 2 6 3" xfId="639"/>
    <cellStyle name="Comma 2 6 4" xfId="640"/>
    <cellStyle name="Comma 2 6 5" xfId="641"/>
    <cellStyle name="Comma 2 7" xfId="642"/>
    <cellStyle name="Comma 2 7 2" xfId="643"/>
    <cellStyle name="Comma 2 7 2 2" xfId="644"/>
    <cellStyle name="Comma 2 7 3" xfId="645"/>
    <cellStyle name="Comma 2 7 4" xfId="646"/>
    <cellStyle name="Comma 2 7 5" xfId="647"/>
    <cellStyle name="Comma 2 8" xfId="648"/>
    <cellStyle name="Comma 2 8 2" xfId="649"/>
    <cellStyle name="Comma 2 8 2 2" xfId="650"/>
    <cellStyle name="Comma 2 8 3" xfId="651"/>
    <cellStyle name="Comma 2 8 4" xfId="652"/>
    <cellStyle name="Comma 2 8 5" xfId="653"/>
    <cellStyle name="Comma 2 9" xfId="654"/>
    <cellStyle name="Comma 3" xfId="655"/>
    <cellStyle name="Comma 3 2" xfId="656"/>
    <cellStyle name="Comma 3 3" xfId="657"/>
    <cellStyle name="Comma 4" xfId="658"/>
    <cellStyle name="Comma 4 10" xfId="659"/>
    <cellStyle name="Comma 4 10 2" xfId="660"/>
    <cellStyle name="Comma 4 10 3" xfId="661"/>
    <cellStyle name="Comma 4 11" xfId="662"/>
    <cellStyle name="Comma 4 11 2" xfId="663"/>
    <cellStyle name="Comma 4 11 3" xfId="664"/>
    <cellStyle name="Comma 4 12" xfId="665"/>
    <cellStyle name="Comma 4 12 2" xfId="666"/>
    <cellStyle name="Comma 4 12 3" xfId="667"/>
    <cellStyle name="Comma 4 13" xfId="668"/>
    <cellStyle name="Comma 4 13 2" xfId="669"/>
    <cellStyle name="Comma 4 13 3" xfId="670"/>
    <cellStyle name="Comma 4 14" xfId="671"/>
    <cellStyle name="Comma 4 14 2" xfId="672"/>
    <cellStyle name="Comma 4 14 3" xfId="673"/>
    <cellStyle name="Comma 4 15" xfId="674"/>
    <cellStyle name="Comma 4 15 2" xfId="675"/>
    <cellStyle name="Comma 4 15 3" xfId="676"/>
    <cellStyle name="Comma 4 16" xfId="677"/>
    <cellStyle name="Comma 4 16 2" xfId="678"/>
    <cellStyle name="Comma 4 16 3" xfId="679"/>
    <cellStyle name="Comma 4 17" xfId="680"/>
    <cellStyle name="Comma 4 17 2" xfId="681"/>
    <cellStyle name="Comma 4 17 3" xfId="682"/>
    <cellStyle name="Comma 4 18" xfId="683"/>
    <cellStyle name="Comma 4 18 2" xfId="684"/>
    <cellStyle name="Comma 4 18 3" xfId="685"/>
    <cellStyle name="Comma 4 19" xfId="686"/>
    <cellStyle name="Comma 4 19 2" xfId="687"/>
    <cellStyle name="Comma 4 19 3" xfId="688"/>
    <cellStyle name="Comma 4 2" xfId="689"/>
    <cellStyle name="Comma 4 2 2" xfId="690"/>
    <cellStyle name="Comma 4 2 3" xfId="691"/>
    <cellStyle name="Comma 4 20" xfId="692"/>
    <cellStyle name="Comma 4 20 2" xfId="693"/>
    <cellStyle name="Comma 4 20 3" xfId="694"/>
    <cellStyle name="Comma 4 21" xfId="695"/>
    <cellStyle name="Comma 4 21 2" xfId="696"/>
    <cellStyle name="Comma 4 21 3" xfId="697"/>
    <cellStyle name="Comma 4 22" xfId="698"/>
    <cellStyle name="Comma 4 22 2" xfId="699"/>
    <cellStyle name="Comma 4 22 3" xfId="700"/>
    <cellStyle name="Comma 4 23" xfId="701"/>
    <cellStyle name="Comma 4 23 2" xfId="702"/>
    <cellStyle name="Comma 4 23 3" xfId="703"/>
    <cellStyle name="Comma 4 24" xfId="704"/>
    <cellStyle name="Comma 4 24 2" xfId="705"/>
    <cellStyle name="Comma 4 24 3" xfId="706"/>
    <cellStyle name="Comma 4 25" xfId="707"/>
    <cellStyle name="Comma 4 25 2" xfId="708"/>
    <cellStyle name="Comma 4 25 3" xfId="709"/>
    <cellStyle name="Comma 4 26" xfId="710"/>
    <cellStyle name="Comma 4 26 2" xfId="711"/>
    <cellStyle name="Comma 4 26 3" xfId="712"/>
    <cellStyle name="Comma 4 27" xfId="713"/>
    <cellStyle name="Comma 4 27 2" xfId="714"/>
    <cellStyle name="Comma 4 27 3" xfId="715"/>
    <cellStyle name="Comma 4 28" xfId="716"/>
    <cellStyle name="Comma 4 28 2" xfId="717"/>
    <cellStyle name="Comma 4 29" xfId="718"/>
    <cellStyle name="Comma 4 3" xfId="719"/>
    <cellStyle name="Comma 4 3 2" xfId="720"/>
    <cellStyle name="Comma 4 3 3" xfId="721"/>
    <cellStyle name="Comma 4 30" xfId="722"/>
    <cellStyle name="Comma 4 4" xfId="723"/>
    <cellStyle name="Comma 4 4 2" xfId="724"/>
    <cellStyle name="Comma 4 4 3" xfId="725"/>
    <cellStyle name="Comma 4 5" xfId="726"/>
    <cellStyle name="Comma 4 5 2" xfId="727"/>
    <cellStyle name="Comma 4 5 3" xfId="728"/>
    <cellStyle name="Comma 4 6" xfId="729"/>
    <cellStyle name="Comma 4 6 2" xfId="730"/>
    <cellStyle name="Comma 4 6 3" xfId="731"/>
    <cellStyle name="Comma 4 7" xfId="732"/>
    <cellStyle name="Comma 4 7 2" xfId="733"/>
    <cellStyle name="Comma 4 7 3" xfId="734"/>
    <cellStyle name="Comma 4 8" xfId="735"/>
    <cellStyle name="Comma 4 8 2" xfId="736"/>
    <cellStyle name="Comma 4 8 3" xfId="737"/>
    <cellStyle name="Comma 4 9" xfId="738"/>
    <cellStyle name="Comma 4 9 2" xfId="739"/>
    <cellStyle name="Comma 4 9 3" xfId="740"/>
    <cellStyle name="Comma 5" xfId="741"/>
    <cellStyle name="Comma 5 2" xfId="742"/>
    <cellStyle name="Comma 5 3" xfId="743"/>
    <cellStyle name="Comma 5 4" xfId="744"/>
    <cellStyle name="Comma 6" xfId="745"/>
    <cellStyle name="Comma 6 10" xfId="746"/>
    <cellStyle name="Comma 6 10 2" xfId="747"/>
    <cellStyle name="Comma 6 10 3" xfId="748"/>
    <cellStyle name="Comma 6 11" xfId="749"/>
    <cellStyle name="Comma 6 11 2" xfId="750"/>
    <cellStyle name="Comma 6 11 3" xfId="751"/>
    <cellStyle name="Comma 6 12" xfId="752"/>
    <cellStyle name="Comma 6 12 2" xfId="753"/>
    <cellStyle name="Comma 6 12 3" xfId="754"/>
    <cellStyle name="Comma 6 13" xfId="755"/>
    <cellStyle name="Comma 6 13 2" xfId="756"/>
    <cellStyle name="Comma 6 13 3" xfId="757"/>
    <cellStyle name="Comma 6 14" xfId="758"/>
    <cellStyle name="Comma 6 14 2" xfId="759"/>
    <cellStyle name="Comma 6 14 3" xfId="760"/>
    <cellStyle name="Comma 6 15" xfId="761"/>
    <cellStyle name="Comma 6 15 2" xfId="762"/>
    <cellStyle name="Comma 6 15 3" xfId="763"/>
    <cellStyle name="Comma 6 16" xfId="764"/>
    <cellStyle name="Comma 6 16 2" xfId="765"/>
    <cellStyle name="Comma 6 16 3" xfId="766"/>
    <cellStyle name="Comma 6 17" xfId="767"/>
    <cellStyle name="Comma 6 17 2" xfId="768"/>
    <cellStyle name="Comma 6 17 3" xfId="769"/>
    <cellStyle name="Comma 6 18" xfId="770"/>
    <cellStyle name="Comma 6 18 2" xfId="771"/>
    <cellStyle name="Comma 6 18 3" xfId="772"/>
    <cellStyle name="Comma 6 19" xfId="773"/>
    <cellStyle name="Comma 6 19 2" xfId="774"/>
    <cellStyle name="Comma 6 19 3" xfId="775"/>
    <cellStyle name="Comma 6 2" xfId="776"/>
    <cellStyle name="Comma 6 2 2" xfId="777"/>
    <cellStyle name="Comma 6 2 3" xfId="778"/>
    <cellStyle name="Comma 6 20" xfId="779"/>
    <cellStyle name="Comma 6 20 2" xfId="780"/>
    <cellStyle name="Comma 6 20 3" xfId="781"/>
    <cellStyle name="Comma 6 21" xfId="782"/>
    <cellStyle name="Comma 6 21 2" xfId="783"/>
    <cellStyle name="Comma 6 21 3" xfId="784"/>
    <cellStyle name="Comma 6 22" xfId="785"/>
    <cellStyle name="Comma 6 22 2" xfId="786"/>
    <cellStyle name="Comma 6 22 3" xfId="787"/>
    <cellStyle name="Comma 6 23" xfId="788"/>
    <cellStyle name="Comma 6 23 2" xfId="789"/>
    <cellStyle name="Comma 6 23 3" xfId="790"/>
    <cellStyle name="Comma 6 24" xfId="791"/>
    <cellStyle name="Comma 6 24 2" xfId="792"/>
    <cellStyle name="Comma 6 24 3" xfId="793"/>
    <cellStyle name="Comma 6 25" xfId="794"/>
    <cellStyle name="Comma 6 25 2" xfId="795"/>
    <cellStyle name="Comma 6 25 3" xfId="796"/>
    <cellStyle name="Comma 6 26" xfId="797"/>
    <cellStyle name="Comma 6 26 2" xfId="798"/>
    <cellStyle name="Comma 6 26 3" xfId="799"/>
    <cellStyle name="Comma 6 27" xfId="800"/>
    <cellStyle name="Comma 6 27 2" xfId="801"/>
    <cellStyle name="Comma 6 27 3" xfId="802"/>
    <cellStyle name="Comma 6 28" xfId="803"/>
    <cellStyle name="Comma 6 29" xfId="804"/>
    <cellStyle name="Comma 6 3" xfId="805"/>
    <cellStyle name="Comma 6 3 2" xfId="806"/>
    <cellStyle name="Comma 6 3 3" xfId="807"/>
    <cellStyle name="Comma 6 4" xfId="808"/>
    <cellStyle name="Comma 6 4 2" xfId="809"/>
    <cellStyle name="Comma 6 4 3" xfId="810"/>
    <cellStyle name="Comma 6 5" xfId="811"/>
    <cellStyle name="Comma 6 5 2" xfId="812"/>
    <cellStyle name="Comma 6 5 3" xfId="813"/>
    <cellStyle name="Comma 6 6" xfId="814"/>
    <cellStyle name="Comma 6 6 2" xfId="815"/>
    <cellStyle name="Comma 6 6 3" xfId="816"/>
    <cellStyle name="Comma 6 7" xfId="817"/>
    <cellStyle name="Comma 6 7 2" xfId="818"/>
    <cellStyle name="Comma 6 7 3" xfId="819"/>
    <cellStyle name="Comma 6 8" xfId="820"/>
    <cellStyle name="Comma 6 8 2" xfId="821"/>
    <cellStyle name="Comma 6 8 3" xfId="822"/>
    <cellStyle name="Comma 6 9" xfId="823"/>
    <cellStyle name="Comma 6 9 2" xfId="824"/>
    <cellStyle name="Comma 6 9 3" xfId="825"/>
    <cellStyle name="Comma 7" xfId="826"/>
    <cellStyle name="Comma 7 2" xfId="827"/>
    <cellStyle name="Comma 7 3" xfId="828"/>
    <cellStyle name="Comma 7 4" xfId="829"/>
    <cellStyle name="Comma 8" xfId="830"/>
    <cellStyle name="Comma 8 2" xfId="831"/>
    <cellStyle name="Comma 8 2 2" xfId="832"/>
    <cellStyle name="Comma 8 3" xfId="833"/>
    <cellStyle name="Comma 8 3 2" xfId="834"/>
    <cellStyle name="Comma 8 4" xfId="835"/>
    <cellStyle name="Comma 9" xfId="836"/>
    <cellStyle name="Comma 9 2" xfId="837"/>
    <cellStyle name="Comma 9 2 2" xfId="838"/>
    <cellStyle name="Comma 9 2 2 2" xfId="839"/>
    <cellStyle name="Comma 9 2 3" xfId="840"/>
    <cellStyle name="Comma 9 2 4" xfId="841"/>
    <cellStyle name="Comma 9 3" xfId="842"/>
    <cellStyle name="Comma 9 3 2" xfId="843"/>
    <cellStyle name="Comma 9 4" xfId="844"/>
    <cellStyle name="Comma 9 5" xfId="845"/>
    <cellStyle name="Comma 9 6" xfId="846"/>
    <cellStyle name="Comma 9 6 2" xfId="847"/>
    <cellStyle name="Comma 9 7" xfId="848"/>
    <cellStyle name="Comma 9 7 2" xfId="849"/>
    <cellStyle name="Comma 9 7 2 2" xfId="850"/>
    <cellStyle name="Comma 9 7 2 3" xfId="851"/>
    <cellStyle name="Comma 9 7 3" xfId="852"/>
    <cellStyle name="Comma 9 7 3 2" xfId="853"/>
    <cellStyle name="Comma 9 7 3 3" xfId="854"/>
    <cellStyle name="Comma 9 7 4" xfId="855"/>
    <cellStyle name="Comma 9 7 4 2" xfId="856"/>
    <cellStyle name="Comma 9 7 4 3" xfId="857"/>
    <cellStyle name="Comma 9 7 5" xfId="858"/>
    <cellStyle name="Comma 9 7 6" xfId="859"/>
    <cellStyle name="Comma 9 7 7" xfId="860"/>
    <cellStyle name="Comma 9 8" xfId="861"/>
    <cellStyle name="Comma 9 9" xfId="862"/>
    <cellStyle name="Currency" xfId="2" builtinId="4"/>
    <cellStyle name="Currency 2" xfId="863"/>
    <cellStyle name="Currency 2 2" xfId="864"/>
    <cellStyle name="Currency 2 2 2" xfId="865"/>
    <cellStyle name="Currency 2 2 2 2" xfId="866"/>
    <cellStyle name="Currency 2 2 2 3" xfId="867"/>
    <cellStyle name="Currency 2 2 3" xfId="868"/>
    <cellStyle name="Currency 2 2 4" xfId="869"/>
    <cellStyle name="Currency 2 2 5" xfId="870"/>
    <cellStyle name="Currency 2 3" xfId="871"/>
    <cellStyle name="Currency 2 3 2" xfId="872"/>
    <cellStyle name="Currency 2 3 3" xfId="873"/>
    <cellStyle name="Currency 2 3 4" xfId="874"/>
    <cellStyle name="Currency 2 4" xfId="875"/>
    <cellStyle name="Currency 2 4 2" xfId="876"/>
    <cellStyle name="Currency 2 4 3" xfId="877"/>
    <cellStyle name="Currency 2 4 4" xfId="878"/>
    <cellStyle name="Currency 2 5" xfId="879"/>
    <cellStyle name="Currency 2 5 2" xfId="880"/>
    <cellStyle name="Currency 2 5 3" xfId="881"/>
    <cellStyle name="Currency 2 5 4" xfId="882"/>
    <cellStyle name="Currency 2 6" xfId="883"/>
    <cellStyle name="Currency 2 6 2" xfId="884"/>
    <cellStyle name="Currency 2 6 3" xfId="885"/>
    <cellStyle name="Currency 2 7" xfId="886"/>
    <cellStyle name="Currency 3" xfId="887"/>
    <cellStyle name="Currency 3 2" xfId="888"/>
    <cellStyle name="Currency 3 2 2" xfId="889"/>
    <cellStyle name="Currency 3 2 2 2" xfId="890"/>
    <cellStyle name="Currency 3 2 3" xfId="891"/>
    <cellStyle name="Currency 3 2 4" xfId="892"/>
    <cellStyle name="Currency 3 2 5" xfId="893"/>
    <cellStyle name="Currency 3 2 6" xfId="894"/>
    <cellStyle name="Currency 3 2 6 2" xfId="895"/>
    <cellStyle name="Currency 3 2 7" xfId="896"/>
    <cellStyle name="Currency 3 2 7 2" xfId="897"/>
    <cellStyle name="Currency 3 2 7 2 2" xfId="898"/>
    <cellStyle name="Currency 3 2 7 2 3" xfId="899"/>
    <cellStyle name="Currency 3 2 7 3" xfId="900"/>
    <cellStyle name="Currency 3 2 7 3 2" xfId="901"/>
    <cellStyle name="Currency 3 2 7 3 3" xfId="902"/>
    <cellStyle name="Currency 3 2 7 4" xfId="903"/>
    <cellStyle name="Currency 3 2 7 4 2" xfId="904"/>
    <cellStyle name="Currency 3 2 7 4 3" xfId="905"/>
    <cellStyle name="Currency 3 2 7 5" xfId="906"/>
    <cellStyle name="Currency 3 2 7 6" xfId="907"/>
    <cellStyle name="Currency 3 2 7 7" xfId="908"/>
    <cellStyle name="Currency 3 2 8" xfId="909"/>
    <cellStyle name="Currency 3 3" xfId="910"/>
    <cellStyle name="Currency 3 4" xfId="911"/>
    <cellStyle name="Currency 3 5" xfId="912"/>
    <cellStyle name="Currency 4" xfId="913"/>
    <cellStyle name="Currency 4 2" xfId="914"/>
    <cellStyle name="Currency 4 2 2" xfId="915"/>
    <cellStyle name="Currency 4 2 3" xfId="916"/>
    <cellStyle name="Currency 4 2 4" xfId="917"/>
    <cellStyle name="Currency 4 3" xfId="918"/>
    <cellStyle name="Currency 4 3 2" xfId="919"/>
    <cellStyle name="Currency 4 3 3" xfId="920"/>
    <cellStyle name="Currency 4 3 4" xfId="921"/>
    <cellStyle name="Currency 4 4" xfId="922"/>
    <cellStyle name="Currency 4 4 2" xfId="923"/>
    <cellStyle name="Currency 4 4 3" xfId="924"/>
    <cellStyle name="Currency 4 4 4" xfId="925"/>
    <cellStyle name="Currency 4 5" xfId="926"/>
    <cellStyle name="Currency 4 5 2" xfId="927"/>
    <cellStyle name="Currency 4 5 3" xfId="928"/>
    <cellStyle name="Currency 4 5 4" xfId="929"/>
    <cellStyle name="Currency 4 6" xfId="930"/>
    <cellStyle name="Currency 4 6 2" xfId="931"/>
    <cellStyle name="Currency 5" xfId="932"/>
    <cellStyle name="Currency 5 2" xfId="933"/>
    <cellStyle name="Currency 5 3" xfId="934"/>
    <cellStyle name="Currency 5 4" xfId="935"/>
    <cellStyle name="Currency 6" xfId="936"/>
    <cellStyle name="Currency 6 2" xfId="937"/>
    <cellStyle name="Currency 6 2 2" xfId="938"/>
    <cellStyle name="Currency 6 2 3" xfId="939"/>
    <cellStyle name="Currency 6 2 4" xfId="940"/>
    <cellStyle name="Currency 6 3" xfId="941"/>
    <cellStyle name="Currency 6 3 2" xfId="942"/>
    <cellStyle name="Currency 6 3 3" xfId="943"/>
    <cellStyle name="Currency 6 3 4" xfId="944"/>
    <cellStyle name="Currency 6 4" xfId="945"/>
    <cellStyle name="Currency 6 4 2" xfId="946"/>
    <cellStyle name="Currency 6 4 3" xfId="947"/>
    <cellStyle name="Currency 6 4 4" xfId="948"/>
    <cellStyle name="Currency 6 5" xfId="949"/>
    <cellStyle name="Currency 6 5 2" xfId="950"/>
    <cellStyle name="Currency 6 5 3" xfId="951"/>
    <cellStyle name="Currency 6 5 4" xfId="952"/>
    <cellStyle name="Currency 6 6" xfId="953"/>
    <cellStyle name="Currency 6 7" xfId="954"/>
    <cellStyle name="Currency 6 8" xfId="955"/>
    <cellStyle name="Currency 7" xfId="956"/>
    <cellStyle name="Currency 7 2" xfId="957"/>
    <cellStyle name="Currency 7 3" xfId="958"/>
    <cellStyle name="Currency 7 4" xfId="959"/>
    <cellStyle name="Currency 8" xfId="960"/>
    <cellStyle name="Currency 8 2" xfId="961"/>
    <cellStyle name="Currency 8 3" xfId="962"/>
    <cellStyle name="Explanatory Text 2" xfId="963"/>
    <cellStyle name="Explanatory Text 3" xfId="964"/>
    <cellStyle name="Explanatory Text 4" xfId="965"/>
    <cellStyle name="Followed Hyperlink" xfId="49349" builtinId="9" hidden="1"/>
    <cellStyle name="Followed Hyperlink" xfId="49393" builtinId="9" hidden="1"/>
    <cellStyle name="Followed Hyperlink" xfId="49395" builtinId="9" hidden="1"/>
    <cellStyle name="Followed Hyperlink" xfId="49371" builtinId="9" hidden="1"/>
    <cellStyle name="Followed Hyperlink" xfId="49373" builtinId="9" hidden="1"/>
    <cellStyle name="Followed Hyperlink" xfId="49375" builtinId="9" hidden="1"/>
    <cellStyle name="Followed Hyperlink" xfId="49377" builtinId="9" hidden="1"/>
    <cellStyle name="Followed Hyperlink" xfId="49369" builtinId="9" hidden="1"/>
    <cellStyle name="Followed Hyperlink" xfId="49365" builtinId="9" hidden="1"/>
    <cellStyle name="Followed Hyperlink" xfId="49383" builtinId="9" hidden="1"/>
    <cellStyle name="Followed Hyperlink" xfId="49385" builtinId="9" hidden="1"/>
    <cellStyle name="Followed Hyperlink" xfId="49387" builtinId="9" hidden="1"/>
    <cellStyle name="Followed Hyperlink" xfId="49389" builtinId="9" hidden="1"/>
    <cellStyle name="Followed Hyperlink" xfId="49381" builtinId="9" hidden="1"/>
    <cellStyle name="Followed Hyperlink" xfId="49337" builtinId="9" hidden="1"/>
    <cellStyle name="Followed Hyperlink" xfId="49379" builtinId="9" hidden="1"/>
    <cellStyle name="Followed Hyperlink" xfId="49339" builtinId="9" hidden="1"/>
    <cellStyle name="Followed Hyperlink" xfId="49335" builtinId="9" hidden="1"/>
    <cellStyle name="Followed Hyperlink" xfId="49353" builtinId="9" hidden="1"/>
    <cellStyle name="Followed Hyperlink" xfId="49355" builtinId="9" hidden="1"/>
    <cellStyle name="Followed Hyperlink" xfId="49357" builtinId="9" hidden="1"/>
    <cellStyle name="Followed Hyperlink" xfId="49359" builtinId="9" hidden="1"/>
    <cellStyle name="Followed Hyperlink" xfId="49351" builtinId="9" hidden="1"/>
    <cellStyle name="Followed Hyperlink" xfId="49391" builtinId="9" hidden="1"/>
    <cellStyle name="Followed Hyperlink" xfId="49341" builtinId="9" hidden="1"/>
    <cellStyle name="Followed Hyperlink" xfId="49343" builtinId="9" hidden="1"/>
    <cellStyle name="Followed Hyperlink" xfId="49345" builtinId="9" hidden="1"/>
    <cellStyle name="Followed Hyperlink" xfId="49347" builtinId="9" hidden="1"/>
    <cellStyle name="Followed Hyperlink" xfId="49361" builtinId="9" hidden="1"/>
    <cellStyle name="Followed Hyperlink" xfId="49363" builtinId="9" hidden="1"/>
    <cellStyle name="Followed Hyperlink" xfId="49367" builtinId="9" hidden="1"/>
    <cellStyle name="Good 2" xfId="966"/>
    <cellStyle name="Good 3" xfId="967"/>
    <cellStyle name="Good 4" xfId="968"/>
    <cellStyle name="Heading 1 2" xfId="969"/>
    <cellStyle name="Heading 1 2 2" xfId="970"/>
    <cellStyle name="Heading 1 2 3" xfId="971"/>
    <cellStyle name="Heading 1 2 4" xfId="972"/>
    <cellStyle name="Heading 1 3" xfId="973"/>
    <cellStyle name="Heading 1 4" xfId="974"/>
    <cellStyle name="Heading 2 2" xfId="975"/>
    <cellStyle name="Heading 2 2 2" xfId="976"/>
    <cellStyle name="Heading 2 2 3" xfId="977"/>
    <cellStyle name="Heading 2 2 4" xfId="978"/>
    <cellStyle name="Heading 2 3" xfId="979"/>
    <cellStyle name="Heading 2 4" xfId="980"/>
    <cellStyle name="Heading 3 2" xfId="981"/>
    <cellStyle name="Heading 3 2 2" xfId="982"/>
    <cellStyle name="Heading 3 2 3" xfId="983"/>
    <cellStyle name="Heading 3 2 4" xfId="984"/>
    <cellStyle name="Heading 3 3" xfId="985"/>
    <cellStyle name="Heading 3 4" xfId="986"/>
    <cellStyle name="Heading 4 2" xfId="987"/>
    <cellStyle name="Heading 4 2 2" xfId="988"/>
    <cellStyle name="Heading 4 2 3" xfId="989"/>
    <cellStyle name="Heading 4 2 4" xfId="990"/>
    <cellStyle name="Heading 4 3" xfId="991"/>
    <cellStyle name="Heading 4 4" xfId="992"/>
    <cellStyle name="Hyperlink" xfId="49378" builtinId="8" hidden="1"/>
    <cellStyle name="Hyperlink" xfId="49380" builtinId="8" hidden="1"/>
    <cellStyle name="Hyperlink" xfId="49370" builtinId="8" hidden="1"/>
    <cellStyle name="Hyperlink" xfId="49368" builtinId="8" hidden="1"/>
    <cellStyle name="Hyperlink" xfId="49366" builtinId="8" hidden="1"/>
    <cellStyle name="Hyperlink" xfId="49372" builtinId="8" hidden="1"/>
    <cellStyle name="Hyperlink" xfId="49344" builtinId="8" hidden="1"/>
    <cellStyle name="Hyperlink" xfId="49394" builtinId="8" hidden="1"/>
    <cellStyle name="Hyperlink" xfId="49390" builtinId="8" hidden="1"/>
    <cellStyle name="Hyperlink" xfId="49350" builtinId="8" hidden="1"/>
    <cellStyle name="Hyperlink" xfId="49374" builtinId="8" hidden="1"/>
    <cellStyle name="Hyperlink" xfId="49388" builtinId="8" hidden="1"/>
    <cellStyle name="Hyperlink" xfId="49386" builtinId="8" hidden="1"/>
    <cellStyle name="Hyperlink" xfId="49384" builtinId="8" hidden="1"/>
    <cellStyle name="Hyperlink" xfId="49392" builtinId="8" hidden="1"/>
    <cellStyle name="Hyperlink" xfId="49362" builtinId="8" hidden="1"/>
    <cellStyle name="Hyperlink" xfId="49364" builtinId="8" hidden="1"/>
    <cellStyle name="Hyperlink" xfId="49342" builtinId="8" hidden="1"/>
    <cellStyle name="Hyperlink" xfId="49356" builtinId="8" hidden="1"/>
    <cellStyle name="Hyperlink" xfId="49354" builtinId="8" hidden="1"/>
    <cellStyle name="Hyperlink" xfId="49352" builtinId="8" hidden="1"/>
    <cellStyle name="Hyperlink" xfId="49358" builtinId="8" hidden="1"/>
    <cellStyle name="Hyperlink" xfId="49376" builtinId="8" hidden="1"/>
    <cellStyle name="Hyperlink" xfId="49334" builtinId="8" hidden="1"/>
    <cellStyle name="Hyperlink" xfId="49340" builtinId="8" hidden="1"/>
    <cellStyle name="Hyperlink" xfId="49382" builtinId="8" hidden="1"/>
    <cellStyle name="Hyperlink" xfId="49360" builtinId="8" hidden="1"/>
    <cellStyle name="Hyperlink" xfId="49338" builtinId="8" hidden="1"/>
    <cellStyle name="Hyperlink" xfId="49336" builtinId="8" hidden="1"/>
    <cellStyle name="Hyperlink" xfId="49348" builtinId="8" hidden="1"/>
    <cellStyle name="Hyperlink" xfId="49346" builtinId="8" hidden="1"/>
    <cellStyle name="Hyperlink 2" xfId="993"/>
    <cellStyle name="Hyperlink 2 2" xfId="994"/>
    <cellStyle name="Hyperlink 3" xfId="995"/>
    <cellStyle name="Hyperlink 4" xfId="996"/>
    <cellStyle name="Input 2" xfId="997"/>
    <cellStyle name="Input 2 2" xfId="998"/>
    <cellStyle name="Input 2 2 2" xfId="999"/>
    <cellStyle name="Input 2 2 2 2" xfId="1000"/>
    <cellStyle name="Input 2 2 2 3" xfId="1001"/>
    <cellStyle name="Input 2 2 3" xfId="1002"/>
    <cellStyle name="Input 2 2 3 2" xfId="1003"/>
    <cellStyle name="Input 2 2 3 3" xfId="1004"/>
    <cellStyle name="Input 2 2 4" xfId="1005"/>
    <cellStyle name="Input 2 2 5" xfId="1006"/>
    <cellStyle name="Input 2 3" xfId="1007"/>
    <cellStyle name="Input 2 3 2" xfId="1008"/>
    <cellStyle name="Input 2 3 3" xfId="1009"/>
    <cellStyle name="Input 2 4" xfId="1010"/>
    <cellStyle name="Input 2 4 2" xfId="1011"/>
    <cellStyle name="Input 2 4 3" xfId="1012"/>
    <cellStyle name="Input 2 5" xfId="1013"/>
    <cellStyle name="Input 2 5 2" xfId="1014"/>
    <cellStyle name="Input 2 5 3" xfId="1015"/>
    <cellStyle name="Input 2 6" xfId="1016"/>
    <cellStyle name="Input 3" xfId="1017"/>
    <cellStyle name="Input 3 2" xfId="1018"/>
    <cellStyle name="Input 3 2 2" xfId="1019"/>
    <cellStyle name="Input 3 2 2 2" xfId="1020"/>
    <cellStyle name="Input 3 2 2 3" xfId="1021"/>
    <cellStyle name="Input 3 2 3" xfId="1022"/>
    <cellStyle name="Input 3 2 3 2" xfId="1023"/>
    <cellStyle name="Input 3 2 3 3" xfId="1024"/>
    <cellStyle name="Input 3 2 4" xfId="1025"/>
    <cellStyle name="Input 3 2 5" xfId="1026"/>
    <cellStyle name="Input 3 3" xfId="1027"/>
    <cellStyle name="Input 3 3 2" xfId="1028"/>
    <cellStyle name="Input 3 3 3" xfId="1029"/>
    <cellStyle name="Input 3 4" xfId="1030"/>
    <cellStyle name="Input 3 4 2" xfId="1031"/>
    <cellStyle name="Input 3 4 3" xfId="1032"/>
    <cellStyle name="Input 3 5" xfId="1033"/>
    <cellStyle name="Input 3 5 2" xfId="1034"/>
    <cellStyle name="Input 3 5 3" xfId="1035"/>
    <cellStyle name="Input 3 6" xfId="1036"/>
    <cellStyle name="Input 4" xfId="1037"/>
    <cellStyle name="Linked Cell 2" xfId="1038"/>
    <cellStyle name="Linked Cell 3" xfId="1039"/>
    <cellStyle name="Linked Cell 4" xfId="1040"/>
    <cellStyle name="Neutral 2" xfId="1041"/>
    <cellStyle name="Neutral 3" xfId="1042"/>
    <cellStyle name="Neutral 4" xfId="1043"/>
    <cellStyle name="Normal" xfId="0" builtinId="0"/>
    <cellStyle name="Normal 10" xfId="1044"/>
    <cellStyle name="Normal 10 2" xfId="1045"/>
    <cellStyle name="Normal 10 3" xfId="1046"/>
    <cellStyle name="Normal 10 4" xfId="1047"/>
    <cellStyle name="Normal 11" xfId="1048"/>
    <cellStyle name="Normal 11 2" xfId="1049"/>
    <cellStyle name="Normal 11 3" xfId="1050"/>
    <cellStyle name="Normal 11 4" xfId="1051"/>
    <cellStyle name="Normal 12" xfId="1052"/>
    <cellStyle name="Normal 12 2" xfId="1053"/>
    <cellStyle name="Normal 12 3" xfId="1054"/>
    <cellStyle name="Normal 12 4" xfId="1055"/>
    <cellStyle name="Normal 13" xfId="1056"/>
    <cellStyle name="Normal 13 2" xfId="1057"/>
    <cellStyle name="Normal 13 3" xfId="1058"/>
    <cellStyle name="Normal 13 4" xfId="1059"/>
    <cellStyle name="Normal 14" xfId="1060"/>
    <cellStyle name="Normal 14 2" xfId="1061"/>
    <cellStyle name="Normal 14 2 2" xfId="1062"/>
    <cellStyle name="Normal 14 2 2 2" xfId="1063"/>
    <cellStyle name="Normal 14 3" xfId="1064"/>
    <cellStyle name="Normal 14 3 2" xfId="1065"/>
    <cellStyle name="Normal 14 4" xfId="1066"/>
    <cellStyle name="Normal 14 5" xfId="1067"/>
    <cellStyle name="Normal 14 6" xfId="1068"/>
    <cellStyle name="Normal 15" xfId="1069"/>
    <cellStyle name="Normal 15 2" xfId="1070"/>
    <cellStyle name="Normal 15 3" xfId="1071"/>
    <cellStyle name="Normal 15 4" xfId="1072"/>
    <cellStyle name="Normal 16" xfId="1073"/>
    <cellStyle name="Normal 16 2" xfId="1074"/>
    <cellStyle name="Normal 16 2 2" xfId="1075"/>
    <cellStyle name="Normal 16 2 2 2" xfId="1076"/>
    <cellStyle name="Normal 16 3" xfId="1077"/>
    <cellStyle name="Normal 16 3 2" xfId="1078"/>
    <cellStyle name="Normal 16 4" xfId="1079"/>
    <cellStyle name="Normal 16 5" xfId="1080"/>
    <cellStyle name="Normal 16 6" xfId="1081"/>
    <cellStyle name="Normal 17" xfId="1082"/>
    <cellStyle name="Normal 17 2" xfId="1083"/>
    <cellStyle name="Normal 17 3" xfId="1084"/>
    <cellStyle name="Normal 17 4" xfId="1085"/>
    <cellStyle name="Normal 18" xfId="1086"/>
    <cellStyle name="Normal 18 2" xfId="1087"/>
    <cellStyle name="Normal 18 3" xfId="1088"/>
    <cellStyle name="Normal 18 4" xfId="1089"/>
    <cellStyle name="Normal 19" xfId="1090"/>
    <cellStyle name="Normal 19 2" xfId="1091"/>
    <cellStyle name="Normal 19 3" xfId="1092"/>
    <cellStyle name="Normal 19 4" xfId="1093"/>
    <cellStyle name="Normal 2" xfId="1094"/>
    <cellStyle name="Normal 2 10" xfId="1095"/>
    <cellStyle name="Normal 2 10 2" xfId="1096"/>
    <cellStyle name="Normal 2 10 3" xfId="1097"/>
    <cellStyle name="Normal 2 11" xfId="1098"/>
    <cellStyle name="Normal 2 11 2" xfId="1099"/>
    <cellStyle name="Normal 2 12" xfId="1100"/>
    <cellStyle name="Normal 2 12 2" xfId="3"/>
    <cellStyle name="Normal 2 12 3" xfId="1101"/>
    <cellStyle name="Normal 2 12 4" xfId="1102"/>
    <cellStyle name="Normal 2 12 5" xfId="1103"/>
    <cellStyle name="Normal 2 12 6" xfId="1104"/>
    <cellStyle name="Normal 2 12 7" xfId="1105"/>
    <cellStyle name="Normal 2 13" xfId="1106"/>
    <cellStyle name="Normal 2 14" xfId="1107"/>
    <cellStyle name="Normal 2 15" xfId="1108"/>
    <cellStyle name="Normal 2 16" xfId="1109"/>
    <cellStyle name="Normal 2 17" xfId="1110"/>
    <cellStyle name="Normal 2 18" xfId="1111"/>
    <cellStyle name="Normal 2 2" xfId="1112"/>
    <cellStyle name="Normal 2 2 2" xfId="1113"/>
    <cellStyle name="Normal 2 2 2 2" xfId="1114"/>
    <cellStyle name="Normal 2 2 2 2 2" xfId="1115"/>
    <cellStyle name="Normal 2 2 2 2 2 2" xfId="1116"/>
    <cellStyle name="Normal 2 2 2 2 3" xfId="1117"/>
    <cellStyle name="Normal 2 2 2 2 4" xfId="1118"/>
    <cellStyle name="Normal 2 2 2 2 5" xfId="1119"/>
    <cellStyle name="Normal 2 2 2 3" xfId="1120"/>
    <cellStyle name="Normal 2 2 2 3 2" xfId="1121"/>
    <cellStyle name="Normal 2 2 2 4" xfId="1122"/>
    <cellStyle name="Normal 2 2 2 4 2" xfId="1123"/>
    <cellStyle name="Normal 2 2 2 5" xfId="1124"/>
    <cellStyle name="Normal 2 2 2 5 2" xfId="1125"/>
    <cellStyle name="Normal 2 2 2 6" xfId="1126"/>
    <cellStyle name="Normal 2 2 2 6 2" xfId="1127"/>
    <cellStyle name="Normal 2 2 2 7" xfId="1128"/>
    <cellStyle name="Normal 2 2 3" xfId="1129"/>
    <cellStyle name="Normal 2 2 3 2" xfId="1130"/>
    <cellStyle name="Normal 2 2 4" xfId="1131"/>
    <cellStyle name="Normal 2 2 4 2" xfId="1132"/>
    <cellStyle name="Normal 2 2 4 2 2" xfId="1133"/>
    <cellStyle name="Normal 2 2 4 3" xfId="1134"/>
    <cellStyle name="Normal 2 2 4 4" xfId="1135"/>
    <cellStyle name="Normal 2 2 4 5" xfId="1136"/>
    <cellStyle name="Normal 2 2 5" xfId="1137"/>
    <cellStyle name="Normal 2 2 5 2" xfId="1138"/>
    <cellStyle name="Normal 2 2 6" xfId="1139"/>
    <cellStyle name="Normal 2 2 6 2" xfId="1140"/>
    <cellStyle name="Normal 2 2 6 3" xfId="1141"/>
    <cellStyle name="Normal 2 2 7" xfId="1142"/>
    <cellStyle name="Normal 2 2 7 2" xfId="1143"/>
    <cellStyle name="Normal 2 2 8" xfId="1144"/>
    <cellStyle name="Normal 2 2 8 2" xfId="1145"/>
    <cellStyle name="Normal 2 2 9" xfId="1146"/>
    <cellStyle name="Normal 2 3" xfId="1147"/>
    <cellStyle name="Normal 2 3 2" xfId="1148"/>
    <cellStyle name="Normal 2 3 2 2" xfId="1149"/>
    <cellStyle name="Normal 2 3 2 2 2" xfId="1150"/>
    <cellStyle name="Normal 2 3 2 3" xfId="1151"/>
    <cellStyle name="Normal 2 3 2 4" xfId="1152"/>
    <cellStyle name="Normal 2 3 2 5" xfId="1153"/>
    <cellStyle name="Normal 2 3 3" xfId="1154"/>
    <cellStyle name="Normal 2 3 3 2" xfId="1155"/>
    <cellStyle name="Normal 2 3 3 3" xfId="1156"/>
    <cellStyle name="Normal 2 3 3 4" xfId="1157"/>
    <cellStyle name="Normal 2 3 4" xfId="1158"/>
    <cellStyle name="Normal 2 3 4 2" xfId="1159"/>
    <cellStyle name="Normal 2 3 5" xfId="1160"/>
    <cellStyle name="Normal 2 3 6" xfId="1161"/>
    <cellStyle name="Normal 2 3 7" xfId="1162"/>
    <cellStyle name="Normal 2 4" xfId="1163"/>
    <cellStyle name="Normal 2 4 2" xfId="1164"/>
    <cellStyle name="Normal 2 4 2 2" xfId="1165"/>
    <cellStyle name="Normal 2 4 2 2 2" xfId="1166"/>
    <cellStyle name="Normal 2 4 2 3" xfId="1167"/>
    <cellStyle name="Normal 2 4 2 4" xfId="1168"/>
    <cellStyle name="Normal 2 4 2 5" xfId="1169"/>
    <cellStyle name="Normal 2 4 3" xfId="1170"/>
    <cellStyle name="Normal 2 4 3 2" xfId="1171"/>
    <cellStyle name="Normal 2 4 3 3" xfId="1172"/>
    <cellStyle name="Normal 2 4 3 4" xfId="1173"/>
    <cellStyle name="Normal 2 4 4" xfId="1174"/>
    <cellStyle name="Normal 2 4 4 2" xfId="1175"/>
    <cellStyle name="Normal 2 4 5" xfId="1176"/>
    <cellStyle name="Normal 2 4 6" xfId="1177"/>
    <cellStyle name="Normal 2 4 7" xfId="1178"/>
    <cellStyle name="Normal 2 5" xfId="1179"/>
    <cellStyle name="Normal 2 5 2" xfId="1180"/>
    <cellStyle name="Normal 2 5 2 2" xfId="1181"/>
    <cellStyle name="Normal 2 5 2 2 2" xfId="1182"/>
    <cellStyle name="Normal 2 5 2 3" xfId="1183"/>
    <cellStyle name="Normal 2 5 2 4" xfId="1184"/>
    <cellStyle name="Normal 2 5 2 5" xfId="1185"/>
    <cellStyle name="Normal 2 5 3" xfId="1186"/>
    <cellStyle name="Normal 2 5 3 2" xfId="1187"/>
    <cellStyle name="Normal 2 5 3 3" xfId="1188"/>
    <cellStyle name="Normal 2 5 3 4" xfId="1189"/>
    <cellStyle name="Normal 2 5 4" xfId="1190"/>
    <cellStyle name="Normal 2 5 4 2" xfId="1191"/>
    <cellStyle name="Normal 2 5 5" xfId="1192"/>
    <cellStyle name="Normal 2 5 6" xfId="1193"/>
    <cellStyle name="Normal 2 5 7" xfId="1194"/>
    <cellStyle name="Normal 2 6" xfId="1195"/>
    <cellStyle name="Normal 2 6 2" xfId="1196"/>
    <cellStyle name="Normal 2 6 2 2" xfId="1197"/>
    <cellStyle name="Normal 2 6 3" xfId="1198"/>
    <cellStyle name="Normal 2 6 4" xfId="1199"/>
    <cellStyle name="Normal 2 6 5" xfId="1200"/>
    <cellStyle name="Normal 2 7" xfId="1201"/>
    <cellStyle name="Normal 2 7 2" xfId="1202"/>
    <cellStyle name="Normal 2 7 2 2" xfId="1203"/>
    <cellStyle name="Normal 2 7 3" xfId="1204"/>
    <cellStyle name="Normal 2 7 3 2" xfId="1205"/>
    <cellStyle name="Normal 2 7 4" xfId="1206"/>
    <cellStyle name="Normal 2 7 5" xfId="1207"/>
    <cellStyle name="Normal 2 8" xfId="1208"/>
    <cellStyle name="Normal 2 8 2" xfId="1209"/>
    <cellStyle name="Normal 2 9" xfId="1210"/>
    <cellStyle name="Normal 2 9 2" xfId="1211"/>
    <cellStyle name="Normal 2 9 3" xfId="1212"/>
    <cellStyle name="Normal 20" xfId="1213"/>
    <cellStyle name="Normal 20 2" xfId="1214"/>
    <cellStyle name="Normal 20 2 2" xfId="1215"/>
    <cellStyle name="Normal 20 2 2 2" xfId="1216"/>
    <cellStyle name="Normal 20 3" xfId="1217"/>
    <cellStyle name="Normal 20 3 2" xfId="1218"/>
    <cellStyle name="Normal 20 4" xfId="1219"/>
    <cellStyle name="Normal 20 5" xfId="1220"/>
    <cellStyle name="Normal 20 6" xfId="1221"/>
    <cellStyle name="Normal 21" xfId="1222"/>
    <cellStyle name="Normal 21 2" xfId="1223"/>
    <cellStyle name="Normal 21 3" xfId="1224"/>
    <cellStyle name="Normal 21 4" xfId="1225"/>
    <cellStyle name="Normal 22" xfId="1226"/>
    <cellStyle name="Normal 22 2" xfId="1227"/>
    <cellStyle name="Normal 22 3" xfId="1228"/>
    <cellStyle name="Normal 22 4" xfId="1229"/>
    <cellStyle name="Normal 23" xfId="1230"/>
    <cellStyle name="Normal 23 2" xfId="1231"/>
    <cellStyle name="Normal 23 3" xfId="1232"/>
    <cellStyle name="Normal 23 4" xfId="1233"/>
    <cellStyle name="Normal 24" xfId="1234"/>
    <cellStyle name="Normal 24 2" xfId="1235"/>
    <cellStyle name="Normal 24 3" xfId="1236"/>
    <cellStyle name="Normal 24 4" xfId="1237"/>
    <cellStyle name="Normal 25" xfId="1238"/>
    <cellStyle name="Normal 25 2" xfId="1239"/>
    <cellStyle name="Normal 25 2 2" xfId="1240"/>
    <cellStyle name="Normal 25 3" xfId="1241"/>
    <cellStyle name="Normal 25 3 2" xfId="1242"/>
    <cellStyle name="Normal 25 4" xfId="1243"/>
    <cellStyle name="Normal 25 5" xfId="1244"/>
    <cellStyle name="Normal 26" xfId="1245"/>
    <cellStyle name="Normal 26 2" xfId="1246"/>
    <cellStyle name="Normal 26 2 2" xfId="1247"/>
    <cellStyle name="Normal 26 2 2 2" xfId="1248"/>
    <cellStyle name="Normal 26 3" xfId="1249"/>
    <cellStyle name="Normal 26 3 2" xfId="1250"/>
    <cellStyle name="Normal 26 4" xfId="1251"/>
    <cellStyle name="Normal 26 5" xfId="1252"/>
    <cellStyle name="Normal 27" xfId="1253"/>
    <cellStyle name="Normal 27 2" xfId="1254"/>
    <cellStyle name="Normal 27 2 2" xfId="1255"/>
    <cellStyle name="Normal 27 2 2 2" xfId="1256"/>
    <cellStyle name="Normal 27 3" xfId="1257"/>
    <cellStyle name="Normal 27 3 2" xfId="1258"/>
    <cellStyle name="Normal 27 4" xfId="1259"/>
    <cellStyle name="Normal 27 5" xfId="1260"/>
    <cellStyle name="Normal 28" xfId="1261"/>
    <cellStyle name="Normal 28 2" xfId="1262"/>
    <cellStyle name="Normal 28 2 2" xfId="1263"/>
    <cellStyle name="Normal 28 3" xfId="1264"/>
    <cellStyle name="Normal 28 4" xfId="1265"/>
    <cellStyle name="Normal 28 5" xfId="1266"/>
    <cellStyle name="Normal 29" xfId="1267"/>
    <cellStyle name="Normal 29 2" xfId="1268"/>
    <cellStyle name="Normal 29 3" xfId="1269"/>
    <cellStyle name="Normal 29 4" xfId="1270"/>
    <cellStyle name="Normal 3" xfId="1271"/>
    <cellStyle name="Normal 3 2" xfId="1272"/>
    <cellStyle name="Normal 3 3" xfId="1273"/>
    <cellStyle name="Normal 3 3 2" xfId="1274"/>
    <cellStyle name="Normal 3 3 3" xfId="1275"/>
    <cellStyle name="Normal 3 3 4" xfId="1276"/>
    <cellStyle name="Normal 3 4" xfId="1277"/>
    <cellStyle name="Normal 3 4 2" xfId="1278"/>
    <cellStyle name="Normal 3 5" xfId="1279"/>
    <cellStyle name="Normal 3 6" xfId="1280"/>
    <cellStyle name="Normal 3 7" xfId="1281"/>
    <cellStyle name="Normal 3 8" xfId="1282"/>
    <cellStyle name="Normal 30" xfId="1283"/>
    <cellStyle name="Normal 30 2" xfId="1284"/>
    <cellStyle name="Normal 30 3" xfId="1285"/>
    <cellStyle name="Normal 30 4" xfId="1286"/>
    <cellStyle name="Normal 31" xfId="1287"/>
    <cellStyle name="Normal 31 2" xfId="1288"/>
    <cellStyle name="Normal 31 3" xfId="1289"/>
    <cellStyle name="Normal 31 4" xfId="1290"/>
    <cellStyle name="Normal 32" xfId="1291"/>
    <cellStyle name="Normal 32 2" xfId="1292"/>
    <cellStyle name="Normal 32 3" xfId="1293"/>
    <cellStyle name="Normal 32 4" xfId="1294"/>
    <cellStyle name="Normal 33" xfId="1295"/>
    <cellStyle name="Normal 33 2" xfId="1296"/>
    <cellStyle name="Normal 33 3" xfId="1297"/>
    <cellStyle name="Normal 33 4" xfId="1298"/>
    <cellStyle name="Normal 34" xfId="1299"/>
    <cellStyle name="Normal 34 2" xfId="1300"/>
    <cellStyle name="Normal 34 3" xfId="1301"/>
    <cellStyle name="Normal 34 4" xfId="1302"/>
    <cellStyle name="Normal 35" xfId="1303"/>
    <cellStyle name="Normal 35 2" xfId="1304"/>
    <cellStyle name="Normal 35 3" xfId="1305"/>
    <cellStyle name="Normal 35 4" xfId="1306"/>
    <cellStyle name="Normal 36" xfId="1307"/>
    <cellStyle name="Normal 36 2" xfId="1308"/>
    <cellStyle name="Normal 36 3" xfId="1309"/>
    <cellStyle name="Normal 36 4" xfId="1310"/>
    <cellStyle name="Normal 37" xfId="1311"/>
    <cellStyle name="Normal 37 2" xfId="1312"/>
    <cellStyle name="Normal 37 3" xfId="1313"/>
    <cellStyle name="Normal 37 4" xfId="1314"/>
    <cellStyle name="Normal 38" xfId="1315"/>
    <cellStyle name="Normal 38 2" xfId="1316"/>
    <cellStyle name="Normal 38 3" xfId="1317"/>
    <cellStyle name="Normal 38 4" xfId="1318"/>
    <cellStyle name="Normal 39" xfId="1319"/>
    <cellStyle name="Normal 39 2" xfId="1320"/>
    <cellStyle name="Normal 39 3" xfId="1321"/>
    <cellStyle name="Normal 39 4" xfId="1322"/>
    <cellStyle name="Normal 4" xfId="1323"/>
    <cellStyle name="Normal 4 10" xfId="1324"/>
    <cellStyle name="Normal 4 10 2" xfId="1325"/>
    <cellStyle name="Normal 4 10 2 2" xfId="1326"/>
    <cellStyle name="Normal 4 10 2 3" xfId="1327"/>
    <cellStyle name="Normal 4 10 3" xfId="1328"/>
    <cellStyle name="Normal 4 10 3 2" xfId="1329"/>
    <cellStyle name="Normal 4 10 3 3" xfId="1330"/>
    <cellStyle name="Normal 4 10 4" xfId="1331"/>
    <cellStyle name="Normal 4 10 5" xfId="1332"/>
    <cellStyle name="Normal 4 11" xfId="1333"/>
    <cellStyle name="Normal 4 11 2" xfId="1334"/>
    <cellStyle name="Normal 4 11 3" xfId="1335"/>
    <cellStyle name="Normal 4 12" xfId="1336"/>
    <cellStyle name="Normal 4 12 2" xfId="1337"/>
    <cellStyle name="Normal 4 12 3" xfId="1338"/>
    <cellStyle name="Normal 4 13" xfId="1339"/>
    <cellStyle name="Normal 4 13 2" xfId="1340"/>
    <cellStyle name="Normal 4 13 3" xfId="1341"/>
    <cellStyle name="Normal 4 14" xfId="1342"/>
    <cellStyle name="Normal 4 15" xfId="1343"/>
    <cellStyle name="Normal 4 16" xfId="1344"/>
    <cellStyle name="Normal 4 17" xfId="1345"/>
    <cellStyle name="Normal 4 18" xfId="1346"/>
    <cellStyle name="Normal 4 2" xfId="1347"/>
    <cellStyle name="Normal 4 2 2" xfId="1348"/>
    <cellStyle name="Normal 4 2 2 2" xfId="1349"/>
    <cellStyle name="Normal 4 2 2 3" xfId="1350"/>
    <cellStyle name="Normal 4 2 2 4" xfId="1351"/>
    <cellStyle name="Normal 4 2 3" xfId="1352"/>
    <cellStyle name="Normal 4 2 3 2" xfId="1353"/>
    <cellStyle name="Normal 4 2 3 3" xfId="1354"/>
    <cellStyle name="Normal 4 2 3 4" xfId="1355"/>
    <cellStyle name="Normal 4 2 4" xfId="1356"/>
    <cellStyle name="Normal 4 2 4 2" xfId="1357"/>
    <cellStyle name="Normal 4 2 5" xfId="1358"/>
    <cellStyle name="Normal 4 2 5 2" xfId="1359"/>
    <cellStyle name="Normal 4 2 6" xfId="1360"/>
    <cellStyle name="Normal 4 2 7" xfId="1361"/>
    <cellStyle name="Normal 4 3" xfId="1362"/>
    <cellStyle name="Normal 4 3 2" xfId="1363"/>
    <cellStyle name="Normal 4 3 2 2" xfId="1364"/>
    <cellStyle name="Normal 4 3 2 3" xfId="1365"/>
    <cellStyle name="Normal 4 3 2 4" xfId="1366"/>
    <cellStyle name="Normal 4 3 3" xfId="1367"/>
    <cellStyle name="Normal 4 3 4" xfId="1368"/>
    <cellStyle name="Normal 4 3 5" xfId="1369"/>
    <cellStyle name="Normal 4 4" xfId="1370"/>
    <cellStyle name="Normal 4 4 2" xfId="1371"/>
    <cellStyle name="Normal 4 4 2 2" xfId="1372"/>
    <cellStyle name="Normal 4 4 2 3" xfId="1373"/>
    <cellStyle name="Normal 4 4 2 4" xfId="1374"/>
    <cellStyle name="Normal 4 4 3" xfId="1375"/>
    <cellStyle name="Normal 4 4 4" xfId="1376"/>
    <cellStyle name="Normal 4 4 5" xfId="1377"/>
    <cellStyle name="Normal 4 5" xfId="1378"/>
    <cellStyle name="Normal 4 5 2" xfId="1379"/>
    <cellStyle name="Normal 4 5 2 2" xfId="1380"/>
    <cellStyle name="Normal 4 5 2 3" xfId="1381"/>
    <cellStyle name="Normal 4 5 2 4" xfId="1382"/>
    <cellStyle name="Normal 4 5 3" xfId="1383"/>
    <cellStyle name="Normal 4 5 4" xfId="1384"/>
    <cellStyle name="Normal 4 5 5" xfId="1385"/>
    <cellStyle name="Normal 4 6" xfId="1386"/>
    <cellStyle name="Normal 4 6 2" xfId="1387"/>
    <cellStyle name="Normal 4 6 3" xfId="1388"/>
    <cellStyle name="Normal 4 6 4" xfId="1389"/>
    <cellStyle name="Normal 4 7" xfId="1390"/>
    <cellStyle name="Normal 4 7 10" xfId="1391"/>
    <cellStyle name="Normal 4 7 11" xfId="1392"/>
    <cellStyle name="Normal 4 7 2" xfId="1393"/>
    <cellStyle name="Normal 4 7 2 2" xfId="1394"/>
    <cellStyle name="Normal 4 7 2 2 2" xfId="1395"/>
    <cellStyle name="Normal 4 7 2 2 3" xfId="1396"/>
    <cellStyle name="Normal 4 7 2 3" xfId="1397"/>
    <cellStyle name="Normal 4 7 2 3 2" xfId="1398"/>
    <cellStyle name="Normal 4 7 2 3 3" xfId="1399"/>
    <cellStyle name="Normal 4 7 2 4" xfId="1400"/>
    <cellStyle name="Normal 4 7 2 4 2" xfId="1401"/>
    <cellStyle name="Normal 4 7 2 4 3" xfId="1402"/>
    <cellStyle name="Normal 4 7 2 5" xfId="1403"/>
    <cellStyle name="Normal 4 7 2 6" xfId="1404"/>
    <cellStyle name="Normal 4 7 2 7" xfId="1405"/>
    <cellStyle name="Normal 4 7 2 8" xfId="1406"/>
    <cellStyle name="Normal 4 7 2 9" xfId="1407"/>
    <cellStyle name="Normal 4 7 3" xfId="1408"/>
    <cellStyle name="Normal 4 7 3 2" xfId="1409"/>
    <cellStyle name="Normal 4 7 3 2 2" xfId="1410"/>
    <cellStyle name="Normal 4 7 3 2 3" xfId="1411"/>
    <cellStyle name="Normal 4 7 3 3" xfId="1412"/>
    <cellStyle name="Normal 4 7 3 3 2" xfId="1413"/>
    <cellStyle name="Normal 4 7 3 3 3" xfId="1414"/>
    <cellStyle name="Normal 4 7 3 4" xfId="1415"/>
    <cellStyle name="Normal 4 7 3 5" xfId="1416"/>
    <cellStyle name="Normal 4 7 4" xfId="1417"/>
    <cellStyle name="Normal 4 7 4 2" xfId="1418"/>
    <cellStyle name="Normal 4 7 4 3" xfId="1419"/>
    <cellStyle name="Normal 4 7 5" xfId="1420"/>
    <cellStyle name="Normal 4 7 5 2" xfId="1421"/>
    <cellStyle name="Normal 4 7 5 3" xfId="1422"/>
    <cellStyle name="Normal 4 7 6" xfId="1423"/>
    <cellStyle name="Normal 4 7 7" xfId="1424"/>
    <cellStyle name="Normal 4 7 8" xfId="1425"/>
    <cellStyle name="Normal 4 7 9" xfId="1426"/>
    <cellStyle name="Normal 4 8" xfId="1427"/>
    <cellStyle name="Normal 4 8 2" xfId="1428"/>
    <cellStyle name="Normal 4 8 2 2" xfId="1429"/>
    <cellStyle name="Normal 4 8 3" xfId="1430"/>
    <cellStyle name="Normal 4 9" xfId="1431"/>
    <cellStyle name="Normal 4 9 2" xfId="1432"/>
    <cellStyle name="Normal 4 9 2 2" xfId="1433"/>
    <cellStyle name="Normal 4 9 2 3" xfId="1434"/>
    <cellStyle name="Normal 4 9 3" xfId="1435"/>
    <cellStyle name="Normal 4 9 3 2" xfId="1436"/>
    <cellStyle name="Normal 4 9 3 3" xfId="1437"/>
    <cellStyle name="Normal 4 9 4" xfId="1438"/>
    <cellStyle name="Normal 4 9 4 2" xfId="1439"/>
    <cellStyle name="Normal 4 9 4 3" xfId="1440"/>
    <cellStyle name="Normal 4 9 5" xfId="1441"/>
    <cellStyle name="Normal 4 9 6" xfId="1442"/>
    <cellStyle name="Normal 4 9 7" xfId="1443"/>
    <cellStyle name="Normal 4 9 8" xfId="1444"/>
    <cellStyle name="Normal 4 9 9" xfId="1445"/>
    <cellStyle name="Normal 4_EXHIBIT C" xfId="1446"/>
    <cellStyle name="Normal 40" xfId="1447"/>
    <cellStyle name="Normal 40 2" xfId="1448"/>
    <cellStyle name="Normal 40 3" xfId="1449"/>
    <cellStyle name="Normal 40 4" xfId="1450"/>
    <cellStyle name="Normal 41" xfId="1451"/>
    <cellStyle name="Normal 41 2" xfId="1452"/>
    <cellStyle name="Normal 41 3" xfId="1453"/>
    <cellStyle name="Normal 41 3 2" xfId="1454"/>
    <cellStyle name="Normal 41 3 3" xfId="1455"/>
    <cellStyle name="Normal 41 4" xfId="1456"/>
    <cellStyle name="Normal 41 4 2" xfId="1457"/>
    <cellStyle name="Normal 42" xfId="1458"/>
    <cellStyle name="Normal 42 2" xfId="1459"/>
    <cellStyle name="Normal 42 2 2" xfId="1460"/>
    <cellStyle name="Normal 42 3" xfId="1461"/>
    <cellStyle name="Normal 43" xfId="1462"/>
    <cellStyle name="Normal 43 2" xfId="1463"/>
    <cellStyle name="Normal 44" xfId="1464"/>
    <cellStyle name="Normal 44 2" xfId="1465"/>
    <cellStyle name="Normal 45" xfId="1466"/>
    <cellStyle name="Normal 46" xfId="49332"/>
    <cellStyle name="Normal 47" xfId="49333"/>
    <cellStyle name="Normal 5" xfId="1467"/>
    <cellStyle name="Normal 5 10" xfId="1468"/>
    <cellStyle name="Normal 5 11" xfId="1469"/>
    <cellStyle name="Normal 5 2" xfId="1470"/>
    <cellStyle name="Normal 5 2 2" xfId="1471"/>
    <cellStyle name="Normal 5 2 2 2" xfId="1472"/>
    <cellStyle name="Normal 5 2 2 3" xfId="1473"/>
    <cellStyle name="Normal 5 2 2 4" xfId="1474"/>
    <cellStyle name="Normal 5 2 3" xfId="1475"/>
    <cellStyle name="Normal 5 2 4" xfId="1476"/>
    <cellStyle name="Normal 5 2 5" xfId="1477"/>
    <cellStyle name="Normal 5 3" xfId="1478"/>
    <cellStyle name="Normal 5 3 2" xfId="1479"/>
    <cellStyle name="Normal 5 3 2 2" xfId="1480"/>
    <cellStyle name="Normal 5 3 2 3" xfId="1481"/>
    <cellStyle name="Normal 5 3 2 4" xfId="1482"/>
    <cellStyle name="Normal 5 3 3" xfId="1483"/>
    <cellStyle name="Normal 5 3 4" xfId="1484"/>
    <cellStyle name="Normal 5 3 5" xfId="1485"/>
    <cellStyle name="Normal 5 4" xfId="1486"/>
    <cellStyle name="Normal 5 4 2" xfId="1487"/>
    <cellStyle name="Normal 5 4 2 2" xfId="1488"/>
    <cellStyle name="Normal 5 4 2 3" xfId="1489"/>
    <cellStyle name="Normal 5 4 2 4" xfId="1490"/>
    <cellStyle name="Normal 5 4 3" xfId="1491"/>
    <cellStyle name="Normal 5 4 4" xfId="1492"/>
    <cellStyle name="Normal 5 4 5" xfId="1493"/>
    <cellStyle name="Normal 5 5" xfId="1494"/>
    <cellStyle name="Normal 5 5 2" xfId="1495"/>
    <cellStyle name="Normal 5 5 2 2" xfId="1496"/>
    <cellStyle name="Normal 5 5 2 3" xfId="1497"/>
    <cellStyle name="Normal 5 5 2 4" xfId="1498"/>
    <cellStyle name="Normal 5 5 3" xfId="1499"/>
    <cellStyle name="Normal 5 5 4" xfId="1500"/>
    <cellStyle name="Normal 5 5 5" xfId="1501"/>
    <cellStyle name="Normal 5 6" xfId="1502"/>
    <cellStyle name="Normal 5 6 2" xfId="1503"/>
    <cellStyle name="Normal 5 6 3" xfId="1504"/>
    <cellStyle name="Normal 5 6 4" xfId="1505"/>
    <cellStyle name="Normal 5 7" xfId="1506"/>
    <cellStyle name="Normal 5 7 2" xfId="1507"/>
    <cellStyle name="Normal 5 8" xfId="1508"/>
    <cellStyle name="Normal 5 8 2" xfId="1509"/>
    <cellStyle name="Normal 5 8 3" xfId="1510"/>
    <cellStyle name="Normal 5 9" xfId="1511"/>
    <cellStyle name="Normal 6" xfId="1512"/>
    <cellStyle name="Normal 6 10" xfId="1513"/>
    <cellStyle name="Normal 6 11" xfId="1514"/>
    <cellStyle name="Normal 6 2" xfId="1515"/>
    <cellStyle name="Normal 6 2 2" xfId="1516"/>
    <cellStyle name="Normal 6 2 2 2" xfId="1517"/>
    <cellStyle name="Normal 6 2 2 3" xfId="1518"/>
    <cellStyle name="Normal 6 2 2 4" xfId="1519"/>
    <cellStyle name="Normal 6 2 3" xfId="1520"/>
    <cellStyle name="Normal 6 2 4" xfId="1521"/>
    <cellStyle name="Normal 6 2 5" xfId="1522"/>
    <cellStyle name="Normal 6 3" xfId="1523"/>
    <cellStyle name="Normal 6 3 2" xfId="1524"/>
    <cellStyle name="Normal 6 3 2 2" xfId="1525"/>
    <cellStyle name="Normal 6 3 2 3" xfId="1526"/>
    <cellStyle name="Normal 6 3 2 4" xfId="1527"/>
    <cellStyle name="Normal 6 3 3" xfId="1528"/>
    <cellStyle name="Normal 6 3 4" xfId="1529"/>
    <cellStyle name="Normal 6 3 5" xfId="1530"/>
    <cellStyle name="Normal 6 4" xfId="1531"/>
    <cellStyle name="Normal 6 4 2" xfId="1532"/>
    <cellStyle name="Normal 6 4 2 2" xfId="1533"/>
    <cellStyle name="Normal 6 4 2 3" xfId="1534"/>
    <cellStyle name="Normal 6 4 2 4" xfId="1535"/>
    <cellStyle name="Normal 6 4 3" xfId="1536"/>
    <cellStyle name="Normal 6 4 4" xfId="1537"/>
    <cellStyle name="Normal 6 4 5" xfId="1538"/>
    <cellStyle name="Normal 6 5" xfId="1539"/>
    <cellStyle name="Normal 6 5 2" xfId="1540"/>
    <cellStyle name="Normal 6 5 2 2" xfId="1541"/>
    <cellStyle name="Normal 6 5 2 3" xfId="1542"/>
    <cellStyle name="Normal 6 5 2 4" xfId="1543"/>
    <cellStyle name="Normal 6 5 3" xfId="1544"/>
    <cellStyle name="Normal 6 5 4" xfId="1545"/>
    <cellStyle name="Normal 6 5 5" xfId="1546"/>
    <cellStyle name="Normal 6 6" xfId="1547"/>
    <cellStyle name="Normal 6 6 2" xfId="1548"/>
    <cellStyle name="Normal 6 6 3" xfId="1549"/>
    <cellStyle name="Normal 6 6 4" xfId="1550"/>
    <cellStyle name="Normal 6 7" xfId="1551"/>
    <cellStyle name="Normal 6 7 2" xfId="1552"/>
    <cellStyle name="Normal 6 7 3" xfId="1553"/>
    <cellStyle name="Normal 6 7 4" xfId="1554"/>
    <cellStyle name="Normal 6 8" xfId="1555"/>
    <cellStyle name="Normal 6 8 2" xfId="1556"/>
    <cellStyle name="Normal 6 9" xfId="1557"/>
    <cellStyle name="Normal 6 9 2" xfId="1558"/>
    <cellStyle name="Normal 7" xfId="1559"/>
    <cellStyle name="Normal 7 2" xfId="1560"/>
    <cellStyle name="Normal 7 2 2" xfId="1561"/>
    <cellStyle name="Normal 7 2 2 2" xfId="1562"/>
    <cellStyle name="Normal 7 2 3" xfId="1563"/>
    <cellStyle name="Normal 7 2 4" xfId="1564"/>
    <cellStyle name="Normal 7 2 5" xfId="1565"/>
    <cellStyle name="Normal 7 3" xfId="1566"/>
    <cellStyle name="Normal 7 3 2" xfId="1567"/>
    <cellStyle name="Normal 7 3 2 2" xfId="1568"/>
    <cellStyle name="Normal 7 3 2 2 2" xfId="1569"/>
    <cellStyle name="Normal 7 3 2 2 3" xfId="1570"/>
    <cellStyle name="Normal 7 3 2 3" xfId="1571"/>
    <cellStyle name="Normal 7 3 2 3 2" xfId="1572"/>
    <cellStyle name="Normal 7 3 2 3 3" xfId="1573"/>
    <cellStyle name="Normal 7 3 2 4" xfId="1574"/>
    <cellStyle name="Normal 7 3 2 4 2" xfId="1575"/>
    <cellStyle name="Normal 7 3 2 4 3" xfId="1576"/>
    <cellStyle name="Normal 7 3 2 5" xfId="1577"/>
    <cellStyle name="Normal 7 3 2 6" xfId="1578"/>
    <cellStyle name="Normal 7 3 2 7" xfId="1579"/>
    <cellStyle name="Normal 7 3 3" xfId="1580"/>
    <cellStyle name="Normal 7 3 3 2" xfId="1581"/>
    <cellStyle name="Normal 7 3 3 2 2" xfId="1582"/>
    <cellStyle name="Normal 7 3 3 2 3" xfId="1583"/>
    <cellStyle name="Normal 7 3 3 3" xfId="1584"/>
    <cellStyle name="Normal 7 3 3 3 2" xfId="1585"/>
    <cellStyle name="Normal 7 3 3 3 3" xfId="1586"/>
    <cellStyle name="Normal 7 3 3 4" xfId="1587"/>
    <cellStyle name="Normal 7 3 3 5" xfId="1588"/>
    <cellStyle name="Normal 7 3 4" xfId="1589"/>
    <cellStyle name="Normal 7 3 4 2" xfId="1590"/>
    <cellStyle name="Normal 7 3 4 3" xfId="1591"/>
    <cellStyle name="Normal 7 3 5" xfId="1592"/>
    <cellStyle name="Normal 7 3 5 2" xfId="1593"/>
    <cellStyle name="Normal 7 3 5 3" xfId="1594"/>
    <cellStyle name="Normal 7 3 6" xfId="1595"/>
    <cellStyle name="Normal 7 3 7" xfId="1596"/>
    <cellStyle name="Normal 7 3 8" xfId="1597"/>
    <cellStyle name="Normal 7 3 9" xfId="1598"/>
    <cellStyle name="Normal 7 4" xfId="1599"/>
    <cellStyle name="Normal 7 5" xfId="1600"/>
    <cellStyle name="Normal 7 6" xfId="1601"/>
    <cellStyle name="Normal 8" xfId="1602"/>
    <cellStyle name="Normal 8 2" xfId="1603"/>
    <cellStyle name="Normal 8 3" xfId="1604"/>
    <cellStyle name="Normal 8 3 2" xfId="1605"/>
    <cellStyle name="Normal 8 3 3" xfId="1606"/>
    <cellStyle name="Normal 8 4" xfId="1607"/>
    <cellStyle name="Normal 9" xfId="1608"/>
    <cellStyle name="Normal 9 2" xfId="1609"/>
    <cellStyle name="Normal 9 3" xfId="1610"/>
    <cellStyle name="Normal 9 4" xfId="1611"/>
    <cellStyle name="Note 10" xfId="1612"/>
    <cellStyle name="Note 10 2" xfId="1613"/>
    <cellStyle name="Note 10 2 2" xfId="1614"/>
    <cellStyle name="Note 10 2 2 2" xfId="1615"/>
    <cellStyle name="Note 10 2 2 2 2" xfId="1616"/>
    <cellStyle name="Note 10 2 2 2 3" xfId="1617"/>
    <cellStyle name="Note 10 2 2 3" xfId="1618"/>
    <cellStyle name="Note 10 2 2 3 2" xfId="1619"/>
    <cellStyle name="Note 10 2 2 3 3" xfId="1620"/>
    <cellStyle name="Note 10 2 2 4" xfId="1621"/>
    <cellStyle name="Note 10 2 2 5" xfId="1622"/>
    <cellStyle name="Note 10 2 3" xfId="1623"/>
    <cellStyle name="Note 10 2 3 2" xfId="1624"/>
    <cellStyle name="Note 10 2 3 3" xfId="1625"/>
    <cellStyle name="Note 10 2 4" xfId="1626"/>
    <cellStyle name="Note 10 2 4 2" xfId="1627"/>
    <cellStyle name="Note 10 2 4 3" xfId="1628"/>
    <cellStyle name="Note 10 2 5" xfId="1629"/>
    <cellStyle name="Note 10 2 5 2" xfId="1630"/>
    <cellStyle name="Note 10 2 5 3" xfId="1631"/>
    <cellStyle name="Note 10 2 6" xfId="1632"/>
    <cellStyle name="Note 10 3" xfId="1633"/>
    <cellStyle name="Note 10 3 2" xfId="1634"/>
    <cellStyle name="Note 10 3 2 2" xfId="1635"/>
    <cellStyle name="Note 10 3 2 2 2" xfId="1636"/>
    <cellStyle name="Note 10 3 2 2 3" xfId="1637"/>
    <cellStyle name="Note 10 3 2 3" xfId="1638"/>
    <cellStyle name="Note 10 3 2 3 2" xfId="1639"/>
    <cellStyle name="Note 10 3 2 3 3" xfId="1640"/>
    <cellStyle name="Note 10 3 2 4" xfId="1641"/>
    <cellStyle name="Note 10 3 2 5" xfId="1642"/>
    <cellStyle name="Note 10 3 3" xfId="1643"/>
    <cellStyle name="Note 10 3 3 2" xfId="1644"/>
    <cellStyle name="Note 10 3 3 3" xfId="1645"/>
    <cellStyle name="Note 10 3 4" xfId="1646"/>
    <cellStyle name="Note 10 3 4 2" xfId="1647"/>
    <cellStyle name="Note 10 3 4 3" xfId="1648"/>
    <cellStyle name="Note 10 3 5" xfId="1649"/>
    <cellStyle name="Note 10 3 5 2" xfId="1650"/>
    <cellStyle name="Note 10 3 5 3" xfId="1651"/>
    <cellStyle name="Note 10 3 6" xfId="1652"/>
    <cellStyle name="Note 10 4" xfId="1653"/>
    <cellStyle name="Note 10 4 2" xfId="1654"/>
    <cellStyle name="Note 10 4 2 2" xfId="1655"/>
    <cellStyle name="Note 10 4 2 3" xfId="1656"/>
    <cellStyle name="Note 10 4 3" xfId="1657"/>
    <cellStyle name="Note 10 4 3 2" xfId="1658"/>
    <cellStyle name="Note 10 4 3 3" xfId="1659"/>
    <cellStyle name="Note 10 4 4" xfId="1660"/>
    <cellStyle name="Note 10 4 4 2" xfId="1661"/>
    <cellStyle name="Note 10 4 4 3" xfId="1662"/>
    <cellStyle name="Note 10 4 5" xfId="1663"/>
    <cellStyle name="Note 10 4 5 2" xfId="1664"/>
    <cellStyle name="Note 10 4 5 3" xfId="1665"/>
    <cellStyle name="Note 10 4 6" xfId="1666"/>
    <cellStyle name="Note 10 4 6 2" xfId="1667"/>
    <cellStyle name="Note 10 4 6 3" xfId="1668"/>
    <cellStyle name="Note 10 4 7" xfId="1669"/>
    <cellStyle name="Note 10 4 8" xfId="1670"/>
    <cellStyle name="Note 10 5" xfId="1671"/>
    <cellStyle name="Note 10 5 2" xfId="1672"/>
    <cellStyle name="Note 10 5 2 2" xfId="1673"/>
    <cellStyle name="Note 10 5 2 3" xfId="1674"/>
    <cellStyle name="Note 10 5 3" xfId="1675"/>
    <cellStyle name="Note 10 5 3 2" xfId="1676"/>
    <cellStyle name="Note 10 5 3 3" xfId="1677"/>
    <cellStyle name="Note 10 5 4" xfId="1678"/>
    <cellStyle name="Note 10 5 5" xfId="1679"/>
    <cellStyle name="Note 10 6" xfId="1680"/>
    <cellStyle name="Note 10 6 2" xfId="1681"/>
    <cellStyle name="Note 10 6 3" xfId="1682"/>
    <cellStyle name="Note 10 7" xfId="1683"/>
    <cellStyle name="Note 10 7 2" xfId="1684"/>
    <cellStyle name="Note 10 7 3" xfId="1685"/>
    <cellStyle name="Note 10 8" xfId="1686"/>
    <cellStyle name="Note 10 8 2" xfId="1687"/>
    <cellStyle name="Note 10 8 3" xfId="1688"/>
    <cellStyle name="Note 10 9" xfId="1689"/>
    <cellStyle name="Note 11" xfId="1690"/>
    <cellStyle name="Note 11 2" xfId="1691"/>
    <cellStyle name="Note 11 2 2" xfId="1692"/>
    <cellStyle name="Note 11 2 2 2" xfId="1693"/>
    <cellStyle name="Note 11 2 2 2 2" xfId="1694"/>
    <cellStyle name="Note 11 2 2 2 3" xfId="1695"/>
    <cellStyle name="Note 11 2 2 3" xfId="1696"/>
    <cellStyle name="Note 11 2 2 3 2" xfId="1697"/>
    <cellStyle name="Note 11 2 2 3 3" xfId="1698"/>
    <cellStyle name="Note 11 2 2 4" xfId="1699"/>
    <cellStyle name="Note 11 2 2 5" xfId="1700"/>
    <cellStyle name="Note 11 2 3" xfId="1701"/>
    <cellStyle name="Note 11 2 3 2" xfId="1702"/>
    <cellStyle name="Note 11 2 3 3" xfId="1703"/>
    <cellStyle name="Note 11 2 4" xfId="1704"/>
    <cellStyle name="Note 11 2 4 2" xfId="1705"/>
    <cellStyle name="Note 11 2 4 3" xfId="1706"/>
    <cellStyle name="Note 11 2 5" xfId="1707"/>
    <cellStyle name="Note 11 2 5 2" xfId="1708"/>
    <cellStyle name="Note 11 2 5 3" xfId="1709"/>
    <cellStyle name="Note 11 2 6" xfId="1710"/>
    <cellStyle name="Note 11 3" xfId="1711"/>
    <cellStyle name="Note 11 3 2" xfId="1712"/>
    <cellStyle name="Note 11 3 2 2" xfId="1713"/>
    <cellStyle name="Note 11 3 2 2 2" xfId="1714"/>
    <cellStyle name="Note 11 3 2 2 3" xfId="1715"/>
    <cellStyle name="Note 11 3 2 3" xfId="1716"/>
    <cellStyle name="Note 11 3 2 3 2" xfId="1717"/>
    <cellStyle name="Note 11 3 2 3 3" xfId="1718"/>
    <cellStyle name="Note 11 3 2 4" xfId="1719"/>
    <cellStyle name="Note 11 3 2 5" xfId="1720"/>
    <cellStyle name="Note 11 3 3" xfId="1721"/>
    <cellStyle name="Note 11 3 3 2" xfId="1722"/>
    <cellStyle name="Note 11 3 3 3" xfId="1723"/>
    <cellStyle name="Note 11 3 4" xfId="1724"/>
    <cellStyle name="Note 11 3 4 2" xfId="1725"/>
    <cellStyle name="Note 11 3 4 3" xfId="1726"/>
    <cellStyle name="Note 11 3 5" xfId="1727"/>
    <cellStyle name="Note 11 3 5 2" xfId="1728"/>
    <cellStyle name="Note 11 3 5 3" xfId="1729"/>
    <cellStyle name="Note 11 3 6" xfId="1730"/>
    <cellStyle name="Note 11 4" xfId="1731"/>
    <cellStyle name="Note 11 4 2" xfId="1732"/>
    <cellStyle name="Note 11 4 2 2" xfId="1733"/>
    <cellStyle name="Note 11 4 2 3" xfId="1734"/>
    <cellStyle name="Note 11 4 3" xfId="1735"/>
    <cellStyle name="Note 11 4 3 2" xfId="1736"/>
    <cellStyle name="Note 11 4 3 3" xfId="1737"/>
    <cellStyle name="Note 11 4 4" xfId="1738"/>
    <cellStyle name="Note 11 4 4 2" xfId="1739"/>
    <cellStyle name="Note 11 4 4 3" xfId="1740"/>
    <cellStyle name="Note 11 4 5" xfId="1741"/>
    <cellStyle name="Note 11 4 5 2" xfId="1742"/>
    <cellStyle name="Note 11 4 5 3" xfId="1743"/>
    <cellStyle name="Note 11 4 6" xfId="1744"/>
    <cellStyle name="Note 11 4 6 2" xfId="1745"/>
    <cellStyle name="Note 11 4 6 3" xfId="1746"/>
    <cellStyle name="Note 11 4 7" xfId="1747"/>
    <cellStyle name="Note 11 4 8" xfId="1748"/>
    <cellStyle name="Note 11 5" xfId="1749"/>
    <cellStyle name="Note 11 5 2" xfId="1750"/>
    <cellStyle name="Note 11 5 2 2" xfId="1751"/>
    <cellStyle name="Note 11 5 2 3" xfId="1752"/>
    <cellStyle name="Note 11 5 3" xfId="1753"/>
    <cellStyle name="Note 11 5 3 2" xfId="1754"/>
    <cellStyle name="Note 11 5 3 3" xfId="1755"/>
    <cellStyle name="Note 11 5 4" xfId="1756"/>
    <cellStyle name="Note 11 5 5" xfId="1757"/>
    <cellStyle name="Note 11 6" xfId="1758"/>
    <cellStyle name="Note 11 6 2" xfId="1759"/>
    <cellStyle name="Note 11 6 3" xfId="1760"/>
    <cellStyle name="Note 11 7" xfId="1761"/>
    <cellStyle name="Note 11 7 2" xfId="1762"/>
    <cellStyle name="Note 11 7 3" xfId="1763"/>
    <cellStyle name="Note 11 8" xfId="1764"/>
    <cellStyle name="Note 11 8 2" xfId="1765"/>
    <cellStyle name="Note 11 8 3" xfId="1766"/>
    <cellStyle name="Note 11 9" xfId="1767"/>
    <cellStyle name="Note 12" xfId="1768"/>
    <cellStyle name="Note 12 2" xfId="1769"/>
    <cellStyle name="Note 12 2 2" xfId="1770"/>
    <cellStyle name="Note 12 2 2 2" xfId="1771"/>
    <cellStyle name="Note 12 2 2 2 2" xfId="1772"/>
    <cellStyle name="Note 12 2 2 2 3" xfId="1773"/>
    <cellStyle name="Note 12 2 2 3" xfId="1774"/>
    <cellStyle name="Note 12 2 2 3 2" xfId="1775"/>
    <cellStyle name="Note 12 2 2 3 3" xfId="1776"/>
    <cellStyle name="Note 12 2 2 4" xfId="1777"/>
    <cellStyle name="Note 12 2 2 5" xfId="1778"/>
    <cellStyle name="Note 12 2 3" xfId="1779"/>
    <cellStyle name="Note 12 2 3 2" xfId="1780"/>
    <cellStyle name="Note 12 2 3 3" xfId="1781"/>
    <cellStyle name="Note 12 2 4" xfId="1782"/>
    <cellStyle name="Note 12 2 4 2" xfId="1783"/>
    <cellStyle name="Note 12 2 4 3" xfId="1784"/>
    <cellStyle name="Note 12 2 5" xfId="1785"/>
    <cellStyle name="Note 12 2 5 2" xfId="1786"/>
    <cellStyle name="Note 12 2 5 3" xfId="1787"/>
    <cellStyle name="Note 12 2 6" xfId="1788"/>
    <cellStyle name="Note 12 3" xfId="1789"/>
    <cellStyle name="Note 12 3 2" xfId="1790"/>
    <cellStyle name="Note 12 3 2 2" xfId="1791"/>
    <cellStyle name="Note 12 3 2 2 2" xfId="1792"/>
    <cellStyle name="Note 12 3 2 2 3" xfId="1793"/>
    <cellStyle name="Note 12 3 2 3" xfId="1794"/>
    <cellStyle name="Note 12 3 2 3 2" xfId="1795"/>
    <cellStyle name="Note 12 3 2 3 3" xfId="1796"/>
    <cellStyle name="Note 12 3 2 4" xfId="1797"/>
    <cellStyle name="Note 12 3 2 5" xfId="1798"/>
    <cellStyle name="Note 12 3 3" xfId="1799"/>
    <cellStyle name="Note 12 3 3 2" xfId="1800"/>
    <cellStyle name="Note 12 3 3 3" xfId="1801"/>
    <cellStyle name="Note 12 3 4" xfId="1802"/>
    <cellStyle name="Note 12 3 4 2" xfId="1803"/>
    <cellStyle name="Note 12 3 4 3" xfId="1804"/>
    <cellStyle name="Note 12 3 5" xfId="1805"/>
    <cellStyle name="Note 12 3 5 2" xfId="1806"/>
    <cellStyle name="Note 12 3 5 3" xfId="1807"/>
    <cellStyle name="Note 12 3 6" xfId="1808"/>
    <cellStyle name="Note 12 4" xfId="1809"/>
    <cellStyle name="Note 12 4 2" xfId="1810"/>
    <cellStyle name="Note 12 4 2 2" xfId="1811"/>
    <cellStyle name="Note 12 4 2 3" xfId="1812"/>
    <cellStyle name="Note 12 4 3" xfId="1813"/>
    <cellStyle name="Note 12 4 3 2" xfId="1814"/>
    <cellStyle name="Note 12 4 3 3" xfId="1815"/>
    <cellStyle name="Note 12 4 4" xfId="1816"/>
    <cellStyle name="Note 12 4 4 2" xfId="1817"/>
    <cellStyle name="Note 12 4 4 3" xfId="1818"/>
    <cellStyle name="Note 12 4 5" xfId="1819"/>
    <cellStyle name="Note 12 4 5 2" xfId="1820"/>
    <cellStyle name="Note 12 4 5 3" xfId="1821"/>
    <cellStyle name="Note 12 4 6" xfId="1822"/>
    <cellStyle name="Note 12 4 6 2" xfId="1823"/>
    <cellStyle name="Note 12 4 6 3" xfId="1824"/>
    <cellStyle name="Note 12 4 7" xfId="1825"/>
    <cellStyle name="Note 12 4 8" xfId="1826"/>
    <cellStyle name="Note 12 5" xfId="1827"/>
    <cellStyle name="Note 12 5 2" xfId="1828"/>
    <cellStyle name="Note 12 5 2 2" xfId="1829"/>
    <cellStyle name="Note 12 5 2 3" xfId="1830"/>
    <cellStyle name="Note 12 5 3" xfId="1831"/>
    <cellStyle name="Note 12 5 3 2" xfId="1832"/>
    <cellStyle name="Note 12 5 3 3" xfId="1833"/>
    <cellStyle name="Note 12 5 4" xfId="1834"/>
    <cellStyle name="Note 12 5 5" xfId="1835"/>
    <cellStyle name="Note 12 6" xfId="1836"/>
    <cellStyle name="Note 12 6 2" xfId="1837"/>
    <cellStyle name="Note 12 6 3" xfId="1838"/>
    <cellStyle name="Note 12 7" xfId="1839"/>
    <cellStyle name="Note 12 7 2" xfId="1840"/>
    <cellStyle name="Note 12 7 3" xfId="1841"/>
    <cellStyle name="Note 12 8" xfId="1842"/>
    <cellStyle name="Note 12 8 2" xfId="1843"/>
    <cellStyle name="Note 12 8 3" xfId="1844"/>
    <cellStyle name="Note 12 9" xfId="1845"/>
    <cellStyle name="Note 13" xfId="1846"/>
    <cellStyle name="Note 13 2" xfId="1847"/>
    <cellStyle name="Note 13 2 2" xfId="1848"/>
    <cellStyle name="Note 13 2 2 2" xfId="1849"/>
    <cellStyle name="Note 13 2 2 2 2" xfId="1850"/>
    <cellStyle name="Note 13 2 2 2 3" xfId="1851"/>
    <cellStyle name="Note 13 2 2 3" xfId="1852"/>
    <cellStyle name="Note 13 2 2 3 2" xfId="1853"/>
    <cellStyle name="Note 13 2 2 3 3" xfId="1854"/>
    <cellStyle name="Note 13 2 2 4" xfId="1855"/>
    <cellStyle name="Note 13 2 2 5" xfId="1856"/>
    <cellStyle name="Note 13 2 3" xfId="1857"/>
    <cellStyle name="Note 13 2 3 2" xfId="1858"/>
    <cellStyle name="Note 13 2 3 3" xfId="1859"/>
    <cellStyle name="Note 13 2 4" xfId="1860"/>
    <cellStyle name="Note 13 2 4 2" xfId="1861"/>
    <cellStyle name="Note 13 2 4 3" xfId="1862"/>
    <cellStyle name="Note 13 2 5" xfId="1863"/>
    <cellStyle name="Note 13 2 5 2" xfId="1864"/>
    <cellStyle name="Note 13 2 5 3" xfId="1865"/>
    <cellStyle name="Note 13 2 6" xfId="1866"/>
    <cellStyle name="Note 13 3" xfId="1867"/>
    <cellStyle name="Note 13 3 2" xfId="1868"/>
    <cellStyle name="Note 13 3 2 2" xfId="1869"/>
    <cellStyle name="Note 13 3 2 2 2" xfId="1870"/>
    <cellStyle name="Note 13 3 2 2 3" xfId="1871"/>
    <cellStyle name="Note 13 3 2 3" xfId="1872"/>
    <cellStyle name="Note 13 3 2 3 2" xfId="1873"/>
    <cellStyle name="Note 13 3 2 3 3" xfId="1874"/>
    <cellStyle name="Note 13 3 2 4" xfId="1875"/>
    <cellStyle name="Note 13 3 2 5" xfId="1876"/>
    <cellStyle name="Note 13 3 3" xfId="1877"/>
    <cellStyle name="Note 13 3 3 2" xfId="1878"/>
    <cellStyle name="Note 13 3 3 3" xfId="1879"/>
    <cellStyle name="Note 13 3 4" xfId="1880"/>
    <cellStyle name="Note 13 3 4 2" xfId="1881"/>
    <cellStyle name="Note 13 3 4 3" xfId="1882"/>
    <cellStyle name="Note 13 3 5" xfId="1883"/>
    <cellStyle name="Note 13 3 5 2" xfId="1884"/>
    <cellStyle name="Note 13 3 5 3" xfId="1885"/>
    <cellStyle name="Note 13 3 6" xfId="1886"/>
    <cellStyle name="Note 13 4" xfId="1887"/>
    <cellStyle name="Note 13 4 2" xfId="1888"/>
    <cellStyle name="Note 13 4 2 2" xfId="1889"/>
    <cellStyle name="Note 13 4 2 3" xfId="1890"/>
    <cellStyle name="Note 13 4 3" xfId="1891"/>
    <cellStyle name="Note 13 4 3 2" xfId="1892"/>
    <cellStyle name="Note 13 4 3 3" xfId="1893"/>
    <cellStyle name="Note 13 4 4" xfId="1894"/>
    <cellStyle name="Note 13 4 4 2" xfId="1895"/>
    <cellStyle name="Note 13 4 4 3" xfId="1896"/>
    <cellStyle name="Note 13 4 5" xfId="1897"/>
    <cellStyle name="Note 13 4 5 2" xfId="1898"/>
    <cellStyle name="Note 13 4 5 3" xfId="1899"/>
    <cellStyle name="Note 13 4 6" xfId="1900"/>
    <cellStyle name="Note 13 4 6 2" xfId="1901"/>
    <cellStyle name="Note 13 4 6 3" xfId="1902"/>
    <cellStyle name="Note 13 4 7" xfId="1903"/>
    <cellStyle name="Note 13 4 8" xfId="1904"/>
    <cellStyle name="Note 13 5" xfId="1905"/>
    <cellStyle name="Note 13 5 2" xfId="1906"/>
    <cellStyle name="Note 13 5 2 2" xfId="1907"/>
    <cellStyle name="Note 13 5 2 3" xfId="1908"/>
    <cellStyle name="Note 13 5 3" xfId="1909"/>
    <cellStyle name="Note 13 5 3 2" xfId="1910"/>
    <cellStyle name="Note 13 5 3 3" xfId="1911"/>
    <cellStyle name="Note 13 5 4" xfId="1912"/>
    <cellStyle name="Note 13 5 5" xfId="1913"/>
    <cellStyle name="Note 13 6" xfId="1914"/>
    <cellStyle name="Note 13 6 2" xfId="1915"/>
    <cellStyle name="Note 13 6 3" xfId="1916"/>
    <cellStyle name="Note 13 7" xfId="1917"/>
    <cellStyle name="Note 13 7 2" xfId="1918"/>
    <cellStyle name="Note 13 7 3" xfId="1919"/>
    <cellStyle name="Note 13 8" xfId="1920"/>
    <cellStyle name="Note 13 8 2" xfId="1921"/>
    <cellStyle name="Note 13 8 3" xfId="1922"/>
    <cellStyle name="Note 13 9" xfId="1923"/>
    <cellStyle name="Note 14" xfId="1924"/>
    <cellStyle name="Note 14 2" xfId="1925"/>
    <cellStyle name="Note 14 2 2" xfId="1926"/>
    <cellStyle name="Note 14 2 2 2" xfId="1927"/>
    <cellStyle name="Note 14 2 2 2 2" xfId="1928"/>
    <cellStyle name="Note 14 2 2 2 3" xfId="1929"/>
    <cellStyle name="Note 14 2 2 3" xfId="1930"/>
    <cellStyle name="Note 14 2 2 3 2" xfId="1931"/>
    <cellStyle name="Note 14 2 2 3 3" xfId="1932"/>
    <cellStyle name="Note 14 2 2 4" xfId="1933"/>
    <cellStyle name="Note 14 2 2 5" xfId="1934"/>
    <cellStyle name="Note 14 2 3" xfId="1935"/>
    <cellStyle name="Note 14 2 3 2" xfId="1936"/>
    <cellStyle name="Note 14 2 3 3" xfId="1937"/>
    <cellStyle name="Note 14 2 4" xfId="1938"/>
    <cellStyle name="Note 14 2 4 2" xfId="1939"/>
    <cellStyle name="Note 14 2 4 3" xfId="1940"/>
    <cellStyle name="Note 14 2 5" xfId="1941"/>
    <cellStyle name="Note 14 2 5 2" xfId="1942"/>
    <cellStyle name="Note 14 2 5 3" xfId="1943"/>
    <cellStyle name="Note 14 2 6" xfId="1944"/>
    <cellStyle name="Note 14 3" xfId="1945"/>
    <cellStyle name="Note 14 3 2" xfId="1946"/>
    <cellStyle name="Note 14 3 2 2" xfId="1947"/>
    <cellStyle name="Note 14 3 2 2 2" xfId="1948"/>
    <cellStyle name="Note 14 3 2 2 3" xfId="1949"/>
    <cellStyle name="Note 14 3 2 3" xfId="1950"/>
    <cellStyle name="Note 14 3 2 3 2" xfId="1951"/>
    <cellStyle name="Note 14 3 2 3 3" xfId="1952"/>
    <cellStyle name="Note 14 3 2 4" xfId="1953"/>
    <cellStyle name="Note 14 3 2 5" xfId="1954"/>
    <cellStyle name="Note 14 3 3" xfId="1955"/>
    <cellStyle name="Note 14 3 3 2" xfId="1956"/>
    <cellStyle name="Note 14 3 3 3" xfId="1957"/>
    <cellStyle name="Note 14 3 4" xfId="1958"/>
    <cellStyle name="Note 14 3 4 2" xfId="1959"/>
    <cellStyle name="Note 14 3 4 3" xfId="1960"/>
    <cellStyle name="Note 14 3 5" xfId="1961"/>
    <cellStyle name="Note 14 3 5 2" xfId="1962"/>
    <cellStyle name="Note 14 3 5 3" xfId="1963"/>
    <cellStyle name="Note 14 3 6" xfId="1964"/>
    <cellStyle name="Note 14 4" xfId="1965"/>
    <cellStyle name="Note 14 4 2" xfId="1966"/>
    <cellStyle name="Note 14 4 2 2" xfId="1967"/>
    <cellStyle name="Note 14 4 2 3" xfId="1968"/>
    <cellStyle name="Note 14 4 3" xfId="1969"/>
    <cellStyle name="Note 14 4 3 2" xfId="1970"/>
    <cellStyle name="Note 14 4 3 3" xfId="1971"/>
    <cellStyle name="Note 14 4 4" xfId="1972"/>
    <cellStyle name="Note 14 4 4 2" xfId="1973"/>
    <cellStyle name="Note 14 4 4 3" xfId="1974"/>
    <cellStyle name="Note 14 4 5" xfId="1975"/>
    <cellStyle name="Note 14 4 5 2" xfId="1976"/>
    <cellStyle name="Note 14 4 5 3" xfId="1977"/>
    <cellStyle name="Note 14 4 6" xfId="1978"/>
    <cellStyle name="Note 14 4 6 2" xfId="1979"/>
    <cellStyle name="Note 14 4 6 3" xfId="1980"/>
    <cellStyle name="Note 14 4 7" xfId="1981"/>
    <cellStyle name="Note 14 4 8" xfId="1982"/>
    <cellStyle name="Note 14 5" xfId="1983"/>
    <cellStyle name="Note 14 5 2" xfId="1984"/>
    <cellStyle name="Note 14 5 2 2" xfId="1985"/>
    <cellStyle name="Note 14 5 2 3" xfId="1986"/>
    <cellStyle name="Note 14 5 3" xfId="1987"/>
    <cellStyle name="Note 14 5 3 2" xfId="1988"/>
    <cellStyle name="Note 14 5 3 3" xfId="1989"/>
    <cellStyle name="Note 14 5 4" xfId="1990"/>
    <cellStyle name="Note 14 5 5" xfId="1991"/>
    <cellStyle name="Note 14 6" xfId="1992"/>
    <cellStyle name="Note 14 6 2" xfId="1993"/>
    <cellStyle name="Note 14 6 3" xfId="1994"/>
    <cellStyle name="Note 14 7" xfId="1995"/>
    <cellStyle name="Note 14 7 2" xfId="1996"/>
    <cellStyle name="Note 14 7 3" xfId="1997"/>
    <cellStyle name="Note 14 8" xfId="1998"/>
    <cellStyle name="Note 14 8 2" xfId="1999"/>
    <cellStyle name="Note 14 8 3" xfId="2000"/>
    <cellStyle name="Note 14 9" xfId="2001"/>
    <cellStyle name="Note 15" xfId="2002"/>
    <cellStyle name="Note 15 2" xfId="2003"/>
    <cellStyle name="Note 15 2 2" xfId="2004"/>
    <cellStyle name="Note 15 2 2 2" xfId="2005"/>
    <cellStyle name="Note 15 2 2 2 2" xfId="2006"/>
    <cellStyle name="Note 15 2 2 2 3" xfId="2007"/>
    <cellStyle name="Note 15 2 2 3" xfId="2008"/>
    <cellStyle name="Note 15 2 2 3 2" xfId="2009"/>
    <cellStyle name="Note 15 2 2 3 3" xfId="2010"/>
    <cellStyle name="Note 15 2 2 4" xfId="2011"/>
    <cellStyle name="Note 15 2 2 5" xfId="2012"/>
    <cellStyle name="Note 15 2 3" xfId="2013"/>
    <cellStyle name="Note 15 2 3 2" xfId="2014"/>
    <cellStyle name="Note 15 2 3 3" xfId="2015"/>
    <cellStyle name="Note 15 2 4" xfId="2016"/>
    <cellStyle name="Note 15 2 4 2" xfId="2017"/>
    <cellStyle name="Note 15 2 4 3" xfId="2018"/>
    <cellStyle name="Note 15 2 5" xfId="2019"/>
    <cellStyle name="Note 15 2 5 2" xfId="2020"/>
    <cellStyle name="Note 15 2 5 3" xfId="2021"/>
    <cellStyle name="Note 15 2 6" xfId="2022"/>
    <cellStyle name="Note 15 3" xfId="2023"/>
    <cellStyle name="Note 15 3 2" xfId="2024"/>
    <cellStyle name="Note 15 3 2 2" xfId="2025"/>
    <cellStyle name="Note 15 3 2 2 2" xfId="2026"/>
    <cellStyle name="Note 15 3 2 2 3" xfId="2027"/>
    <cellStyle name="Note 15 3 2 3" xfId="2028"/>
    <cellStyle name="Note 15 3 2 3 2" xfId="2029"/>
    <cellStyle name="Note 15 3 2 3 3" xfId="2030"/>
    <cellStyle name="Note 15 3 2 4" xfId="2031"/>
    <cellStyle name="Note 15 3 2 5" xfId="2032"/>
    <cellStyle name="Note 15 3 3" xfId="2033"/>
    <cellStyle name="Note 15 3 3 2" xfId="2034"/>
    <cellStyle name="Note 15 3 3 3" xfId="2035"/>
    <cellStyle name="Note 15 3 4" xfId="2036"/>
    <cellStyle name="Note 15 3 4 2" xfId="2037"/>
    <cellStyle name="Note 15 3 4 3" xfId="2038"/>
    <cellStyle name="Note 15 3 5" xfId="2039"/>
    <cellStyle name="Note 15 3 5 2" xfId="2040"/>
    <cellStyle name="Note 15 3 5 3" xfId="2041"/>
    <cellStyle name="Note 15 3 6" xfId="2042"/>
    <cellStyle name="Note 15 4" xfId="2043"/>
    <cellStyle name="Note 15 4 2" xfId="2044"/>
    <cellStyle name="Note 15 4 2 2" xfId="2045"/>
    <cellStyle name="Note 15 4 2 3" xfId="2046"/>
    <cellStyle name="Note 15 4 3" xfId="2047"/>
    <cellStyle name="Note 15 4 3 2" xfId="2048"/>
    <cellStyle name="Note 15 4 3 3" xfId="2049"/>
    <cellStyle name="Note 15 4 4" xfId="2050"/>
    <cellStyle name="Note 15 4 4 2" xfId="2051"/>
    <cellStyle name="Note 15 4 4 3" xfId="2052"/>
    <cellStyle name="Note 15 4 5" xfId="2053"/>
    <cellStyle name="Note 15 4 5 2" xfId="2054"/>
    <cellStyle name="Note 15 4 5 3" xfId="2055"/>
    <cellStyle name="Note 15 4 6" xfId="2056"/>
    <cellStyle name="Note 15 4 6 2" xfId="2057"/>
    <cellStyle name="Note 15 4 6 3" xfId="2058"/>
    <cellStyle name="Note 15 4 7" xfId="2059"/>
    <cellStyle name="Note 15 4 8" xfId="2060"/>
    <cellStyle name="Note 15 5" xfId="2061"/>
    <cellStyle name="Note 15 5 2" xfId="2062"/>
    <cellStyle name="Note 15 5 2 2" xfId="2063"/>
    <cellStyle name="Note 15 5 2 3" xfId="2064"/>
    <cellStyle name="Note 15 5 3" xfId="2065"/>
    <cellStyle name="Note 15 5 3 2" xfId="2066"/>
    <cellStyle name="Note 15 5 3 3" xfId="2067"/>
    <cellStyle name="Note 15 5 4" xfId="2068"/>
    <cellStyle name="Note 15 5 5" xfId="2069"/>
    <cellStyle name="Note 15 6" xfId="2070"/>
    <cellStyle name="Note 15 6 2" xfId="2071"/>
    <cellStyle name="Note 15 6 3" xfId="2072"/>
    <cellStyle name="Note 15 7" xfId="2073"/>
    <cellStyle name="Note 15 7 2" xfId="2074"/>
    <cellStyle name="Note 15 7 3" xfId="2075"/>
    <cellStyle name="Note 15 8" xfId="2076"/>
    <cellStyle name="Note 15 8 2" xfId="2077"/>
    <cellStyle name="Note 15 8 3" xfId="2078"/>
    <cellStyle name="Note 15 9" xfId="2079"/>
    <cellStyle name="Note 16" xfId="2080"/>
    <cellStyle name="Note 16 2" xfId="2081"/>
    <cellStyle name="Note 16 2 2" xfId="2082"/>
    <cellStyle name="Note 16 2 2 2" xfId="2083"/>
    <cellStyle name="Note 16 2 2 2 2" xfId="2084"/>
    <cellStyle name="Note 16 2 2 2 3" xfId="2085"/>
    <cellStyle name="Note 16 2 2 3" xfId="2086"/>
    <cellStyle name="Note 16 2 2 3 2" xfId="2087"/>
    <cellStyle name="Note 16 2 2 3 3" xfId="2088"/>
    <cellStyle name="Note 16 2 2 4" xfId="2089"/>
    <cellStyle name="Note 16 2 2 5" xfId="2090"/>
    <cellStyle name="Note 16 2 3" xfId="2091"/>
    <cellStyle name="Note 16 2 3 2" xfId="2092"/>
    <cellStyle name="Note 16 2 3 3" xfId="2093"/>
    <cellStyle name="Note 16 2 4" xfId="2094"/>
    <cellStyle name="Note 16 2 4 2" xfId="2095"/>
    <cellStyle name="Note 16 2 4 3" xfId="2096"/>
    <cellStyle name="Note 16 2 5" xfId="2097"/>
    <cellStyle name="Note 16 2 5 2" xfId="2098"/>
    <cellStyle name="Note 16 2 5 3" xfId="2099"/>
    <cellStyle name="Note 16 2 6" xfId="2100"/>
    <cellStyle name="Note 16 3" xfId="2101"/>
    <cellStyle name="Note 16 3 2" xfId="2102"/>
    <cellStyle name="Note 16 3 2 2" xfId="2103"/>
    <cellStyle name="Note 16 3 2 2 2" xfId="2104"/>
    <cellStyle name="Note 16 3 2 2 3" xfId="2105"/>
    <cellStyle name="Note 16 3 2 3" xfId="2106"/>
    <cellStyle name="Note 16 3 2 3 2" xfId="2107"/>
    <cellStyle name="Note 16 3 2 3 3" xfId="2108"/>
    <cellStyle name="Note 16 3 2 4" xfId="2109"/>
    <cellStyle name="Note 16 3 2 5" xfId="2110"/>
    <cellStyle name="Note 16 3 3" xfId="2111"/>
    <cellStyle name="Note 16 3 3 2" xfId="2112"/>
    <cellStyle name="Note 16 3 3 3" xfId="2113"/>
    <cellStyle name="Note 16 3 4" xfId="2114"/>
    <cellStyle name="Note 16 3 4 2" xfId="2115"/>
    <cellStyle name="Note 16 3 4 3" xfId="2116"/>
    <cellStyle name="Note 16 3 5" xfId="2117"/>
    <cellStyle name="Note 16 3 5 2" xfId="2118"/>
    <cellStyle name="Note 16 3 5 3" xfId="2119"/>
    <cellStyle name="Note 16 3 6" xfId="2120"/>
    <cellStyle name="Note 16 4" xfId="2121"/>
    <cellStyle name="Note 16 4 2" xfId="2122"/>
    <cellStyle name="Note 16 4 2 2" xfId="2123"/>
    <cellStyle name="Note 16 4 2 3" xfId="2124"/>
    <cellStyle name="Note 16 4 3" xfId="2125"/>
    <cellStyle name="Note 16 4 3 2" xfId="2126"/>
    <cellStyle name="Note 16 4 3 3" xfId="2127"/>
    <cellStyle name="Note 16 4 4" xfId="2128"/>
    <cellStyle name="Note 16 4 4 2" xfId="2129"/>
    <cellStyle name="Note 16 4 4 3" xfId="2130"/>
    <cellStyle name="Note 16 4 5" xfId="2131"/>
    <cellStyle name="Note 16 4 5 2" xfId="2132"/>
    <cellStyle name="Note 16 4 5 3" xfId="2133"/>
    <cellStyle name="Note 16 4 6" xfId="2134"/>
    <cellStyle name="Note 16 4 6 2" xfId="2135"/>
    <cellStyle name="Note 16 4 6 3" xfId="2136"/>
    <cellStyle name="Note 16 4 7" xfId="2137"/>
    <cellStyle name="Note 16 4 8" xfId="2138"/>
    <cellStyle name="Note 16 5" xfId="2139"/>
    <cellStyle name="Note 16 5 2" xfId="2140"/>
    <cellStyle name="Note 16 5 2 2" xfId="2141"/>
    <cellStyle name="Note 16 5 2 3" xfId="2142"/>
    <cellStyle name="Note 16 5 3" xfId="2143"/>
    <cellStyle name="Note 16 5 3 2" xfId="2144"/>
    <cellStyle name="Note 16 5 3 3" xfId="2145"/>
    <cellStyle name="Note 16 5 4" xfId="2146"/>
    <cellStyle name="Note 16 5 5" xfId="2147"/>
    <cellStyle name="Note 16 6" xfId="2148"/>
    <cellStyle name="Note 16 6 2" xfId="2149"/>
    <cellStyle name="Note 16 6 3" xfId="2150"/>
    <cellStyle name="Note 16 7" xfId="2151"/>
    <cellStyle name="Note 16 7 2" xfId="2152"/>
    <cellStyle name="Note 16 7 3" xfId="2153"/>
    <cellStyle name="Note 16 8" xfId="2154"/>
    <cellStyle name="Note 16 8 2" xfId="2155"/>
    <cellStyle name="Note 16 8 3" xfId="2156"/>
    <cellStyle name="Note 16 9" xfId="2157"/>
    <cellStyle name="Note 17" xfId="2158"/>
    <cellStyle name="Note 17 2" xfId="2159"/>
    <cellStyle name="Note 17 2 2" xfId="2160"/>
    <cellStyle name="Note 17 2 2 2" xfId="2161"/>
    <cellStyle name="Note 17 2 2 2 2" xfId="2162"/>
    <cellStyle name="Note 17 2 2 2 3" xfId="2163"/>
    <cellStyle name="Note 17 2 2 3" xfId="2164"/>
    <cellStyle name="Note 17 2 2 3 2" xfId="2165"/>
    <cellStyle name="Note 17 2 2 3 3" xfId="2166"/>
    <cellStyle name="Note 17 2 2 4" xfId="2167"/>
    <cellStyle name="Note 17 2 2 5" xfId="2168"/>
    <cellStyle name="Note 17 2 3" xfId="2169"/>
    <cellStyle name="Note 17 2 3 2" xfId="2170"/>
    <cellStyle name="Note 17 2 3 3" xfId="2171"/>
    <cellStyle name="Note 17 2 4" xfId="2172"/>
    <cellStyle name="Note 17 2 4 2" xfId="2173"/>
    <cellStyle name="Note 17 2 4 3" xfId="2174"/>
    <cellStyle name="Note 17 2 5" xfId="2175"/>
    <cellStyle name="Note 17 2 5 2" xfId="2176"/>
    <cellStyle name="Note 17 2 5 3" xfId="2177"/>
    <cellStyle name="Note 17 2 6" xfId="2178"/>
    <cellStyle name="Note 17 3" xfId="2179"/>
    <cellStyle name="Note 17 3 2" xfId="2180"/>
    <cellStyle name="Note 17 3 2 2" xfId="2181"/>
    <cellStyle name="Note 17 3 2 2 2" xfId="2182"/>
    <cellStyle name="Note 17 3 2 2 3" xfId="2183"/>
    <cellStyle name="Note 17 3 2 3" xfId="2184"/>
    <cellStyle name="Note 17 3 2 3 2" xfId="2185"/>
    <cellStyle name="Note 17 3 2 3 3" xfId="2186"/>
    <cellStyle name="Note 17 3 2 4" xfId="2187"/>
    <cellStyle name="Note 17 3 2 5" xfId="2188"/>
    <cellStyle name="Note 17 3 3" xfId="2189"/>
    <cellStyle name="Note 17 3 3 2" xfId="2190"/>
    <cellStyle name="Note 17 3 3 3" xfId="2191"/>
    <cellStyle name="Note 17 3 4" xfId="2192"/>
    <cellStyle name="Note 17 3 4 2" xfId="2193"/>
    <cellStyle name="Note 17 3 4 3" xfId="2194"/>
    <cellStyle name="Note 17 3 5" xfId="2195"/>
    <cellStyle name="Note 17 3 5 2" xfId="2196"/>
    <cellStyle name="Note 17 3 5 3" xfId="2197"/>
    <cellStyle name="Note 17 3 6" xfId="2198"/>
    <cellStyle name="Note 17 4" xfId="2199"/>
    <cellStyle name="Note 17 4 2" xfId="2200"/>
    <cellStyle name="Note 17 4 2 2" xfId="2201"/>
    <cellStyle name="Note 17 4 2 3" xfId="2202"/>
    <cellStyle name="Note 17 4 3" xfId="2203"/>
    <cellStyle name="Note 17 4 3 2" xfId="2204"/>
    <cellStyle name="Note 17 4 3 3" xfId="2205"/>
    <cellStyle name="Note 17 4 4" xfId="2206"/>
    <cellStyle name="Note 17 4 4 2" xfId="2207"/>
    <cellStyle name="Note 17 4 4 3" xfId="2208"/>
    <cellStyle name="Note 17 4 5" xfId="2209"/>
    <cellStyle name="Note 17 4 5 2" xfId="2210"/>
    <cellStyle name="Note 17 4 5 3" xfId="2211"/>
    <cellStyle name="Note 17 4 6" xfId="2212"/>
    <cellStyle name="Note 17 4 6 2" xfId="2213"/>
    <cellStyle name="Note 17 4 6 3" xfId="2214"/>
    <cellStyle name="Note 17 4 7" xfId="2215"/>
    <cellStyle name="Note 17 4 8" xfId="2216"/>
    <cellStyle name="Note 17 5" xfId="2217"/>
    <cellStyle name="Note 17 5 2" xfId="2218"/>
    <cellStyle name="Note 17 5 2 2" xfId="2219"/>
    <cellStyle name="Note 17 5 2 3" xfId="2220"/>
    <cellStyle name="Note 17 5 3" xfId="2221"/>
    <cellStyle name="Note 17 5 3 2" xfId="2222"/>
    <cellStyle name="Note 17 5 3 3" xfId="2223"/>
    <cellStyle name="Note 17 5 4" xfId="2224"/>
    <cellStyle name="Note 17 5 5" xfId="2225"/>
    <cellStyle name="Note 17 6" xfId="2226"/>
    <cellStyle name="Note 17 6 2" xfId="2227"/>
    <cellStyle name="Note 17 6 3" xfId="2228"/>
    <cellStyle name="Note 17 7" xfId="2229"/>
    <cellStyle name="Note 17 7 2" xfId="2230"/>
    <cellStyle name="Note 17 7 3" xfId="2231"/>
    <cellStyle name="Note 17 8" xfId="2232"/>
    <cellStyle name="Note 17 8 2" xfId="2233"/>
    <cellStyle name="Note 17 8 3" xfId="2234"/>
    <cellStyle name="Note 17 9" xfId="2235"/>
    <cellStyle name="Note 18" xfId="2236"/>
    <cellStyle name="Note 18 2" xfId="2237"/>
    <cellStyle name="Note 18 2 2" xfId="2238"/>
    <cellStyle name="Note 18 2 2 2" xfId="2239"/>
    <cellStyle name="Note 18 2 2 2 2" xfId="2240"/>
    <cellStyle name="Note 18 2 2 2 3" xfId="2241"/>
    <cellStyle name="Note 18 2 2 3" xfId="2242"/>
    <cellStyle name="Note 18 2 2 3 2" xfId="2243"/>
    <cellStyle name="Note 18 2 2 3 3" xfId="2244"/>
    <cellStyle name="Note 18 2 2 4" xfId="2245"/>
    <cellStyle name="Note 18 2 2 5" xfId="2246"/>
    <cellStyle name="Note 18 2 3" xfId="2247"/>
    <cellStyle name="Note 18 2 3 2" xfId="2248"/>
    <cellStyle name="Note 18 2 3 3" xfId="2249"/>
    <cellStyle name="Note 18 2 4" xfId="2250"/>
    <cellStyle name="Note 18 2 4 2" xfId="2251"/>
    <cellStyle name="Note 18 2 4 3" xfId="2252"/>
    <cellStyle name="Note 18 2 5" xfId="2253"/>
    <cellStyle name="Note 18 2 5 2" xfId="2254"/>
    <cellStyle name="Note 18 2 5 3" xfId="2255"/>
    <cellStyle name="Note 18 2 6" xfId="2256"/>
    <cellStyle name="Note 18 3" xfId="2257"/>
    <cellStyle name="Note 18 3 2" xfId="2258"/>
    <cellStyle name="Note 18 3 2 2" xfId="2259"/>
    <cellStyle name="Note 18 3 2 2 2" xfId="2260"/>
    <cellStyle name="Note 18 3 2 2 3" xfId="2261"/>
    <cellStyle name="Note 18 3 2 3" xfId="2262"/>
    <cellStyle name="Note 18 3 2 3 2" xfId="2263"/>
    <cellStyle name="Note 18 3 2 3 3" xfId="2264"/>
    <cellStyle name="Note 18 3 2 4" xfId="2265"/>
    <cellStyle name="Note 18 3 2 5" xfId="2266"/>
    <cellStyle name="Note 18 3 3" xfId="2267"/>
    <cellStyle name="Note 18 3 3 2" xfId="2268"/>
    <cellStyle name="Note 18 3 3 3" xfId="2269"/>
    <cellStyle name="Note 18 3 4" xfId="2270"/>
    <cellStyle name="Note 18 3 4 2" xfId="2271"/>
    <cellStyle name="Note 18 3 4 3" xfId="2272"/>
    <cellStyle name="Note 18 3 5" xfId="2273"/>
    <cellStyle name="Note 18 3 5 2" xfId="2274"/>
    <cellStyle name="Note 18 3 5 3" xfId="2275"/>
    <cellStyle name="Note 18 3 6" xfId="2276"/>
    <cellStyle name="Note 18 4" xfId="2277"/>
    <cellStyle name="Note 18 4 2" xfId="2278"/>
    <cellStyle name="Note 18 4 2 2" xfId="2279"/>
    <cellStyle name="Note 18 4 2 3" xfId="2280"/>
    <cellStyle name="Note 18 4 3" xfId="2281"/>
    <cellStyle name="Note 18 4 3 2" xfId="2282"/>
    <cellStyle name="Note 18 4 3 3" xfId="2283"/>
    <cellStyle name="Note 18 4 4" xfId="2284"/>
    <cellStyle name="Note 18 4 4 2" xfId="2285"/>
    <cellStyle name="Note 18 4 4 3" xfId="2286"/>
    <cellStyle name="Note 18 4 5" xfId="2287"/>
    <cellStyle name="Note 18 4 5 2" xfId="2288"/>
    <cellStyle name="Note 18 4 5 3" xfId="2289"/>
    <cellStyle name="Note 18 4 6" xfId="2290"/>
    <cellStyle name="Note 18 4 6 2" xfId="2291"/>
    <cellStyle name="Note 18 4 6 3" xfId="2292"/>
    <cellStyle name="Note 18 4 7" xfId="2293"/>
    <cellStyle name="Note 18 4 8" xfId="2294"/>
    <cellStyle name="Note 18 5" xfId="2295"/>
    <cellStyle name="Note 18 5 2" xfId="2296"/>
    <cellStyle name="Note 18 5 2 2" xfId="2297"/>
    <cellStyle name="Note 18 5 2 3" xfId="2298"/>
    <cellStyle name="Note 18 5 3" xfId="2299"/>
    <cellStyle name="Note 18 5 3 2" xfId="2300"/>
    <cellStyle name="Note 18 5 3 3" xfId="2301"/>
    <cellStyle name="Note 18 5 4" xfId="2302"/>
    <cellStyle name="Note 18 5 5" xfId="2303"/>
    <cellStyle name="Note 18 6" xfId="2304"/>
    <cellStyle name="Note 18 6 2" xfId="2305"/>
    <cellStyle name="Note 18 6 3" xfId="2306"/>
    <cellStyle name="Note 18 7" xfId="2307"/>
    <cellStyle name="Note 18 7 2" xfId="2308"/>
    <cellStyle name="Note 18 7 3" xfId="2309"/>
    <cellStyle name="Note 18 8" xfId="2310"/>
    <cellStyle name="Note 18 8 2" xfId="2311"/>
    <cellStyle name="Note 18 8 3" xfId="2312"/>
    <cellStyle name="Note 18 9" xfId="2313"/>
    <cellStyle name="Note 19" xfId="2314"/>
    <cellStyle name="Note 19 2" xfId="2315"/>
    <cellStyle name="Note 19 2 2" xfId="2316"/>
    <cellStyle name="Note 19 2 2 2" xfId="2317"/>
    <cellStyle name="Note 19 2 2 2 2" xfId="2318"/>
    <cellStyle name="Note 19 2 2 2 3" xfId="2319"/>
    <cellStyle name="Note 19 2 2 3" xfId="2320"/>
    <cellStyle name="Note 19 2 2 3 2" xfId="2321"/>
    <cellStyle name="Note 19 2 2 3 3" xfId="2322"/>
    <cellStyle name="Note 19 2 2 4" xfId="2323"/>
    <cellStyle name="Note 19 2 2 5" xfId="2324"/>
    <cellStyle name="Note 19 2 3" xfId="2325"/>
    <cellStyle name="Note 19 2 3 2" xfId="2326"/>
    <cellStyle name="Note 19 2 3 3" xfId="2327"/>
    <cellStyle name="Note 19 2 4" xfId="2328"/>
    <cellStyle name="Note 19 2 4 2" xfId="2329"/>
    <cellStyle name="Note 19 2 4 3" xfId="2330"/>
    <cellStyle name="Note 19 2 5" xfId="2331"/>
    <cellStyle name="Note 19 2 5 2" xfId="2332"/>
    <cellStyle name="Note 19 2 5 3" xfId="2333"/>
    <cellStyle name="Note 19 2 6" xfId="2334"/>
    <cellStyle name="Note 19 3" xfId="2335"/>
    <cellStyle name="Note 19 3 2" xfId="2336"/>
    <cellStyle name="Note 19 3 2 2" xfId="2337"/>
    <cellStyle name="Note 19 3 2 2 2" xfId="2338"/>
    <cellStyle name="Note 19 3 2 2 3" xfId="2339"/>
    <cellStyle name="Note 19 3 2 3" xfId="2340"/>
    <cellStyle name="Note 19 3 2 3 2" xfId="2341"/>
    <cellStyle name="Note 19 3 2 3 3" xfId="2342"/>
    <cellStyle name="Note 19 3 2 4" xfId="2343"/>
    <cellStyle name="Note 19 3 2 5" xfId="2344"/>
    <cellStyle name="Note 19 3 3" xfId="2345"/>
    <cellStyle name="Note 19 3 3 2" xfId="2346"/>
    <cellStyle name="Note 19 3 3 3" xfId="2347"/>
    <cellStyle name="Note 19 3 4" xfId="2348"/>
    <cellStyle name="Note 19 3 4 2" xfId="2349"/>
    <cellStyle name="Note 19 3 4 3" xfId="2350"/>
    <cellStyle name="Note 19 3 5" xfId="2351"/>
    <cellStyle name="Note 19 3 5 2" xfId="2352"/>
    <cellStyle name="Note 19 3 5 3" xfId="2353"/>
    <cellStyle name="Note 19 3 6" xfId="2354"/>
    <cellStyle name="Note 19 4" xfId="2355"/>
    <cellStyle name="Note 19 4 2" xfId="2356"/>
    <cellStyle name="Note 19 4 2 2" xfId="2357"/>
    <cellStyle name="Note 19 4 2 3" xfId="2358"/>
    <cellStyle name="Note 19 4 3" xfId="2359"/>
    <cellStyle name="Note 19 4 3 2" xfId="2360"/>
    <cellStyle name="Note 19 4 3 3" xfId="2361"/>
    <cellStyle name="Note 19 4 4" xfId="2362"/>
    <cellStyle name="Note 19 4 4 2" xfId="2363"/>
    <cellStyle name="Note 19 4 4 3" xfId="2364"/>
    <cellStyle name="Note 19 4 5" xfId="2365"/>
    <cellStyle name="Note 19 4 5 2" xfId="2366"/>
    <cellStyle name="Note 19 4 5 3" xfId="2367"/>
    <cellStyle name="Note 19 4 6" xfId="2368"/>
    <cellStyle name="Note 19 4 6 2" xfId="2369"/>
    <cellStyle name="Note 19 4 6 3" xfId="2370"/>
    <cellStyle name="Note 19 4 7" xfId="2371"/>
    <cellStyle name="Note 19 4 8" xfId="2372"/>
    <cellStyle name="Note 19 5" xfId="2373"/>
    <cellStyle name="Note 19 5 2" xfId="2374"/>
    <cellStyle name="Note 19 5 2 2" xfId="2375"/>
    <cellStyle name="Note 19 5 2 3" xfId="2376"/>
    <cellStyle name="Note 19 5 3" xfId="2377"/>
    <cellStyle name="Note 19 5 3 2" xfId="2378"/>
    <cellStyle name="Note 19 5 3 3" xfId="2379"/>
    <cellStyle name="Note 19 5 4" xfId="2380"/>
    <cellStyle name="Note 19 5 5" xfId="2381"/>
    <cellStyle name="Note 19 6" xfId="2382"/>
    <cellStyle name="Note 19 6 2" xfId="2383"/>
    <cellStyle name="Note 19 6 3" xfId="2384"/>
    <cellStyle name="Note 19 7" xfId="2385"/>
    <cellStyle name="Note 19 7 2" xfId="2386"/>
    <cellStyle name="Note 19 7 3" xfId="2387"/>
    <cellStyle name="Note 19 8" xfId="2388"/>
    <cellStyle name="Note 19 8 2" xfId="2389"/>
    <cellStyle name="Note 19 8 3" xfId="2390"/>
    <cellStyle name="Note 19 9" xfId="2391"/>
    <cellStyle name="Note 2" xfId="2392"/>
    <cellStyle name="Note 2 10" xfId="2393"/>
    <cellStyle name="Note 2 10 10" xfId="2394"/>
    <cellStyle name="Note 2 10 10 2" xfId="2395"/>
    <cellStyle name="Note 2 10 10 3" xfId="2396"/>
    <cellStyle name="Note 2 10 11" xfId="2397"/>
    <cellStyle name="Note 2 10 11 2" xfId="2398"/>
    <cellStyle name="Note 2 10 11 3" xfId="2399"/>
    <cellStyle name="Note 2 10 12" xfId="2400"/>
    <cellStyle name="Note 2 10 12 2" xfId="2401"/>
    <cellStyle name="Note 2 10 12 3" xfId="2402"/>
    <cellStyle name="Note 2 10 13" xfId="2403"/>
    <cellStyle name="Note 2 10 2" xfId="2404"/>
    <cellStyle name="Note 2 10 2 2" xfId="2405"/>
    <cellStyle name="Note 2 10 2 2 2" xfId="2406"/>
    <cellStyle name="Note 2 10 2 2 2 2" xfId="2407"/>
    <cellStyle name="Note 2 10 2 2 2 2 2" xfId="2408"/>
    <cellStyle name="Note 2 10 2 2 2 2 3" xfId="2409"/>
    <cellStyle name="Note 2 10 2 2 2 3" xfId="2410"/>
    <cellStyle name="Note 2 10 2 2 2 3 2" xfId="2411"/>
    <cellStyle name="Note 2 10 2 2 2 3 3" xfId="2412"/>
    <cellStyle name="Note 2 10 2 2 2 4" xfId="2413"/>
    <cellStyle name="Note 2 10 2 2 2 5" xfId="2414"/>
    <cellStyle name="Note 2 10 2 2 3" xfId="2415"/>
    <cellStyle name="Note 2 10 2 2 3 2" xfId="2416"/>
    <cellStyle name="Note 2 10 2 2 3 3" xfId="2417"/>
    <cellStyle name="Note 2 10 2 2 4" xfId="2418"/>
    <cellStyle name="Note 2 10 2 2 4 2" xfId="2419"/>
    <cellStyle name="Note 2 10 2 2 4 3" xfId="2420"/>
    <cellStyle name="Note 2 10 2 2 5" xfId="2421"/>
    <cellStyle name="Note 2 10 2 2 5 2" xfId="2422"/>
    <cellStyle name="Note 2 10 2 2 5 3" xfId="2423"/>
    <cellStyle name="Note 2 10 2 2 6" xfId="2424"/>
    <cellStyle name="Note 2 10 2 3" xfId="2425"/>
    <cellStyle name="Note 2 10 2 3 2" xfId="2426"/>
    <cellStyle name="Note 2 10 2 3 2 2" xfId="2427"/>
    <cellStyle name="Note 2 10 2 3 2 2 2" xfId="2428"/>
    <cellStyle name="Note 2 10 2 3 2 2 3" xfId="2429"/>
    <cellStyle name="Note 2 10 2 3 2 3" xfId="2430"/>
    <cellStyle name="Note 2 10 2 3 2 3 2" xfId="2431"/>
    <cellStyle name="Note 2 10 2 3 2 3 3" xfId="2432"/>
    <cellStyle name="Note 2 10 2 3 2 4" xfId="2433"/>
    <cellStyle name="Note 2 10 2 3 2 5" xfId="2434"/>
    <cellStyle name="Note 2 10 2 3 3" xfId="2435"/>
    <cellStyle name="Note 2 10 2 3 3 2" xfId="2436"/>
    <cellStyle name="Note 2 10 2 3 3 3" xfId="2437"/>
    <cellStyle name="Note 2 10 2 3 4" xfId="2438"/>
    <cellStyle name="Note 2 10 2 3 4 2" xfId="2439"/>
    <cellStyle name="Note 2 10 2 3 4 3" xfId="2440"/>
    <cellStyle name="Note 2 10 2 3 5" xfId="2441"/>
    <cellStyle name="Note 2 10 2 3 5 2" xfId="2442"/>
    <cellStyle name="Note 2 10 2 3 5 3" xfId="2443"/>
    <cellStyle name="Note 2 10 2 3 6" xfId="2444"/>
    <cellStyle name="Note 2 10 2 4" xfId="2445"/>
    <cellStyle name="Note 2 10 2 4 2" xfId="2446"/>
    <cellStyle name="Note 2 10 2 4 2 2" xfId="2447"/>
    <cellStyle name="Note 2 10 2 4 2 3" xfId="2448"/>
    <cellStyle name="Note 2 10 2 4 3" xfId="2449"/>
    <cellStyle name="Note 2 10 2 4 3 2" xfId="2450"/>
    <cellStyle name="Note 2 10 2 4 3 3" xfId="2451"/>
    <cellStyle name="Note 2 10 2 4 4" xfId="2452"/>
    <cellStyle name="Note 2 10 2 4 4 2" xfId="2453"/>
    <cellStyle name="Note 2 10 2 4 4 3" xfId="2454"/>
    <cellStyle name="Note 2 10 2 4 5" xfId="2455"/>
    <cellStyle name="Note 2 10 2 4 5 2" xfId="2456"/>
    <cellStyle name="Note 2 10 2 4 5 3" xfId="2457"/>
    <cellStyle name="Note 2 10 2 4 6" xfId="2458"/>
    <cellStyle name="Note 2 10 2 4 6 2" xfId="2459"/>
    <cellStyle name="Note 2 10 2 4 6 3" xfId="2460"/>
    <cellStyle name="Note 2 10 2 4 7" xfId="2461"/>
    <cellStyle name="Note 2 10 2 4 8" xfId="2462"/>
    <cellStyle name="Note 2 10 2 5" xfId="2463"/>
    <cellStyle name="Note 2 10 2 5 2" xfId="2464"/>
    <cellStyle name="Note 2 10 2 5 2 2" xfId="2465"/>
    <cellStyle name="Note 2 10 2 5 2 3" xfId="2466"/>
    <cellStyle name="Note 2 10 2 5 3" xfId="2467"/>
    <cellStyle name="Note 2 10 2 5 3 2" xfId="2468"/>
    <cellStyle name="Note 2 10 2 5 3 3" xfId="2469"/>
    <cellStyle name="Note 2 10 2 5 4" xfId="2470"/>
    <cellStyle name="Note 2 10 2 5 5" xfId="2471"/>
    <cellStyle name="Note 2 10 2 6" xfId="2472"/>
    <cellStyle name="Note 2 10 2 6 2" xfId="2473"/>
    <cellStyle name="Note 2 10 2 6 3" xfId="2474"/>
    <cellStyle name="Note 2 10 2 7" xfId="2475"/>
    <cellStyle name="Note 2 10 2 7 2" xfId="2476"/>
    <cellStyle name="Note 2 10 2 7 3" xfId="2477"/>
    <cellStyle name="Note 2 10 2 8" xfId="2478"/>
    <cellStyle name="Note 2 10 2 8 2" xfId="2479"/>
    <cellStyle name="Note 2 10 2 8 3" xfId="2480"/>
    <cellStyle name="Note 2 10 2 9" xfId="2481"/>
    <cellStyle name="Note 2 10 3" xfId="2482"/>
    <cellStyle name="Note 2 10 3 2" xfId="2483"/>
    <cellStyle name="Note 2 10 3 2 2" xfId="2484"/>
    <cellStyle name="Note 2 10 3 2 2 2" xfId="2485"/>
    <cellStyle name="Note 2 10 3 2 2 2 2" xfId="2486"/>
    <cellStyle name="Note 2 10 3 2 2 2 3" xfId="2487"/>
    <cellStyle name="Note 2 10 3 2 2 3" xfId="2488"/>
    <cellStyle name="Note 2 10 3 2 2 3 2" xfId="2489"/>
    <cellStyle name="Note 2 10 3 2 2 3 3" xfId="2490"/>
    <cellStyle name="Note 2 10 3 2 2 4" xfId="2491"/>
    <cellStyle name="Note 2 10 3 2 2 5" xfId="2492"/>
    <cellStyle name="Note 2 10 3 2 3" xfId="2493"/>
    <cellStyle name="Note 2 10 3 2 3 2" xfId="2494"/>
    <cellStyle name="Note 2 10 3 2 3 3" xfId="2495"/>
    <cellStyle name="Note 2 10 3 2 4" xfId="2496"/>
    <cellStyle name="Note 2 10 3 2 4 2" xfId="2497"/>
    <cellStyle name="Note 2 10 3 2 4 3" xfId="2498"/>
    <cellStyle name="Note 2 10 3 2 5" xfId="2499"/>
    <cellStyle name="Note 2 10 3 2 5 2" xfId="2500"/>
    <cellStyle name="Note 2 10 3 2 5 3" xfId="2501"/>
    <cellStyle name="Note 2 10 3 2 6" xfId="2502"/>
    <cellStyle name="Note 2 10 3 3" xfId="2503"/>
    <cellStyle name="Note 2 10 3 3 2" xfId="2504"/>
    <cellStyle name="Note 2 10 3 3 2 2" xfId="2505"/>
    <cellStyle name="Note 2 10 3 3 2 2 2" xfId="2506"/>
    <cellStyle name="Note 2 10 3 3 2 2 3" xfId="2507"/>
    <cellStyle name="Note 2 10 3 3 2 3" xfId="2508"/>
    <cellStyle name="Note 2 10 3 3 2 3 2" xfId="2509"/>
    <cellStyle name="Note 2 10 3 3 2 3 3" xfId="2510"/>
    <cellStyle name="Note 2 10 3 3 2 4" xfId="2511"/>
    <cellStyle name="Note 2 10 3 3 2 5" xfId="2512"/>
    <cellStyle name="Note 2 10 3 3 3" xfId="2513"/>
    <cellStyle name="Note 2 10 3 3 3 2" xfId="2514"/>
    <cellStyle name="Note 2 10 3 3 3 3" xfId="2515"/>
    <cellStyle name="Note 2 10 3 3 4" xfId="2516"/>
    <cellStyle name="Note 2 10 3 3 4 2" xfId="2517"/>
    <cellStyle name="Note 2 10 3 3 4 3" xfId="2518"/>
    <cellStyle name="Note 2 10 3 3 5" xfId="2519"/>
    <cellStyle name="Note 2 10 3 3 5 2" xfId="2520"/>
    <cellStyle name="Note 2 10 3 3 5 3" xfId="2521"/>
    <cellStyle name="Note 2 10 3 3 6" xfId="2522"/>
    <cellStyle name="Note 2 10 3 4" xfId="2523"/>
    <cellStyle name="Note 2 10 3 4 2" xfId="2524"/>
    <cellStyle name="Note 2 10 3 4 2 2" xfId="2525"/>
    <cellStyle name="Note 2 10 3 4 2 3" xfId="2526"/>
    <cellStyle name="Note 2 10 3 4 3" xfId="2527"/>
    <cellStyle name="Note 2 10 3 4 3 2" xfId="2528"/>
    <cellStyle name="Note 2 10 3 4 3 3" xfId="2529"/>
    <cellStyle name="Note 2 10 3 4 4" xfId="2530"/>
    <cellStyle name="Note 2 10 3 4 4 2" xfId="2531"/>
    <cellStyle name="Note 2 10 3 4 4 3" xfId="2532"/>
    <cellStyle name="Note 2 10 3 4 5" xfId="2533"/>
    <cellStyle name="Note 2 10 3 4 5 2" xfId="2534"/>
    <cellStyle name="Note 2 10 3 4 5 3" xfId="2535"/>
    <cellStyle name="Note 2 10 3 4 6" xfId="2536"/>
    <cellStyle name="Note 2 10 3 4 6 2" xfId="2537"/>
    <cellStyle name="Note 2 10 3 4 6 3" xfId="2538"/>
    <cellStyle name="Note 2 10 3 4 7" xfId="2539"/>
    <cellStyle name="Note 2 10 3 4 8" xfId="2540"/>
    <cellStyle name="Note 2 10 3 5" xfId="2541"/>
    <cellStyle name="Note 2 10 3 5 2" xfId="2542"/>
    <cellStyle name="Note 2 10 3 5 2 2" xfId="2543"/>
    <cellStyle name="Note 2 10 3 5 2 3" xfId="2544"/>
    <cellStyle name="Note 2 10 3 5 3" xfId="2545"/>
    <cellStyle name="Note 2 10 3 5 3 2" xfId="2546"/>
    <cellStyle name="Note 2 10 3 5 3 3" xfId="2547"/>
    <cellStyle name="Note 2 10 3 5 4" xfId="2548"/>
    <cellStyle name="Note 2 10 3 5 5" xfId="2549"/>
    <cellStyle name="Note 2 10 3 6" xfId="2550"/>
    <cellStyle name="Note 2 10 3 6 2" xfId="2551"/>
    <cellStyle name="Note 2 10 3 6 3" xfId="2552"/>
    <cellStyle name="Note 2 10 3 7" xfId="2553"/>
    <cellStyle name="Note 2 10 3 7 2" xfId="2554"/>
    <cellStyle name="Note 2 10 3 7 3" xfId="2555"/>
    <cellStyle name="Note 2 10 3 8" xfId="2556"/>
    <cellStyle name="Note 2 10 3 8 2" xfId="2557"/>
    <cellStyle name="Note 2 10 3 8 3" xfId="2558"/>
    <cellStyle name="Note 2 10 3 9" xfId="2559"/>
    <cellStyle name="Note 2 10 4" xfId="2560"/>
    <cellStyle name="Note 2 10 4 2" xfId="2561"/>
    <cellStyle name="Note 2 10 4 2 2" xfId="2562"/>
    <cellStyle name="Note 2 10 4 2 2 2" xfId="2563"/>
    <cellStyle name="Note 2 10 4 2 2 2 2" xfId="2564"/>
    <cellStyle name="Note 2 10 4 2 2 2 3" xfId="2565"/>
    <cellStyle name="Note 2 10 4 2 2 3" xfId="2566"/>
    <cellStyle name="Note 2 10 4 2 2 3 2" xfId="2567"/>
    <cellStyle name="Note 2 10 4 2 2 3 3" xfId="2568"/>
    <cellStyle name="Note 2 10 4 2 2 4" xfId="2569"/>
    <cellStyle name="Note 2 10 4 2 2 5" xfId="2570"/>
    <cellStyle name="Note 2 10 4 2 3" xfId="2571"/>
    <cellStyle name="Note 2 10 4 2 3 2" xfId="2572"/>
    <cellStyle name="Note 2 10 4 2 3 3" xfId="2573"/>
    <cellStyle name="Note 2 10 4 2 4" xfId="2574"/>
    <cellStyle name="Note 2 10 4 2 4 2" xfId="2575"/>
    <cellStyle name="Note 2 10 4 2 4 3" xfId="2576"/>
    <cellStyle name="Note 2 10 4 2 5" xfId="2577"/>
    <cellStyle name="Note 2 10 4 2 5 2" xfId="2578"/>
    <cellStyle name="Note 2 10 4 2 5 3" xfId="2579"/>
    <cellStyle name="Note 2 10 4 2 6" xfId="2580"/>
    <cellStyle name="Note 2 10 4 3" xfId="2581"/>
    <cellStyle name="Note 2 10 4 3 2" xfId="2582"/>
    <cellStyle name="Note 2 10 4 3 2 2" xfId="2583"/>
    <cellStyle name="Note 2 10 4 3 2 2 2" xfId="2584"/>
    <cellStyle name="Note 2 10 4 3 2 2 3" xfId="2585"/>
    <cellStyle name="Note 2 10 4 3 2 3" xfId="2586"/>
    <cellStyle name="Note 2 10 4 3 2 3 2" xfId="2587"/>
    <cellStyle name="Note 2 10 4 3 2 3 3" xfId="2588"/>
    <cellStyle name="Note 2 10 4 3 2 4" xfId="2589"/>
    <cellStyle name="Note 2 10 4 3 2 5" xfId="2590"/>
    <cellStyle name="Note 2 10 4 3 3" xfId="2591"/>
    <cellStyle name="Note 2 10 4 3 3 2" xfId="2592"/>
    <cellStyle name="Note 2 10 4 3 3 3" xfId="2593"/>
    <cellStyle name="Note 2 10 4 3 4" xfId="2594"/>
    <cellStyle name="Note 2 10 4 3 4 2" xfId="2595"/>
    <cellStyle name="Note 2 10 4 3 4 3" xfId="2596"/>
    <cellStyle name="Note 2 10 4 3 5" xfId="2597"/>
    <cellStyle name="Note 2 10 4 3 5 2" xfId="2598"/>
    <cellStyle name="Note 2 10 4 3 5 3" xfId="2599"/>
    <cellStyle name="Note 2 10 4 3 6" xfId="2600"/>
    <cellStyle name="Note 2 10 4 4" xfId="2601"/>
    <cellStyle name="Note 2 10 4 4 2" xfId="2602"/>
    <cellStyle name="Note 2 10 4 4 2 2" xfId="2603"/>
    <cellStyle name="Note 2 10 4 4 2 3" xfId="2604"/>
    <cellStyle name="Note 2 10 4 4 3" xfId="2605"/>
    <cellStyle name="Note 2 10 4 4 3 2" xfId="2606"/>
    <cellStyle name="Note 2 10 4 4 3 3" xfId="2607"/>
    <cellStyle name="Note 2 10 4 4 4" xfId="2608"/>
    <cellStyle name="Note 2 10 4 4 4 2" xfId="2609"/>
    <cellStyle name="Note 2 10 4 4 4 3" xfId="2610"/>
    <cellStyle name="Note 2 10 4 4 5" xfId="2611"/>
    <cellStyle name="Note 2 10 4 4 5 2" xfId="2612"/>
    <cellStyle name="Note 2 10 4 4 5 3" xfId="2613"/>
    <cellStyle name="Note 2 10 4 4 6" xfId="2614"/>
    <cellStyle name="Note 2 10 4 4 6 2" xfId="2615"/>
    <cellStyle name="Note 2 10 4 4 6 3" xfId="2616"/>
    <cellStyle name="Note 2 10 4 4 7" xfId="2617"/>
    <cellStyle name="Note 2 10 4 4 8" xfId="2618"/>
    <cellStyle name="Note 2 10 4 5" xfId="2619"/>
    <cellStyle name="Note 2 10 4 5 2" xfId="2620"/>
    <cellStyle name="Note 2 10 4 5 2 2" xfId="2621"/>
    <cellStyle name="Note 2 10 4 5 2 3" xfId="2622"/>
    <cellStyle name="Note 2 10 4 5 3" xfId="2623"/>
    <cellStyle name="Note 2 10 4 5 3 2" xfId="2624"/>
    <cellStyle name="Note 2 10 4 5 3 3" xfId="2625"/>
    <cellStyle name="Note 2 10 4 5 4" xfId="2626"/>
    <cellStyle name="Note 2 10 4 5 5" xfId="2627"/>
    <cellStyle name="Note 2 10 4 6" xfId="2628"/>
    <cellStyle name="Note 2 10 4 6 2" xfId="2629"/>
    <cellStyle name="Note 2 10 4 6 3" xfId="2630"/>
    <cellStyle name="Note 2 10 4 7" xfId="2631"/>
    <cellStyle name="Note 2 10 4 7 2" xfId="2632"/>
    <cellStyle name="Note 2 10 4 7 3" xfId="2633"/>
    <cellStyle name="Note 2 10 4 8" xfId="2634"/>
    <cellStyle name="Note 2 10 4 8 2" xfId="2635"/>
    <cellStyle name="Note 2 10 4 8 3" xfId="2636"/>
    <cellStyle name="Note 2 10 4 9" xfId="2637"/>
    <cellStyle name="Note 2 10 5" xfId="2638"/>
    <cellStyle name="Note 2 10 5 2" xfId="2639"/>
    <cellStyle name="Note 2 10 5 2 2" xfId="2640"/>
    <cellStyle name="Note 2 10 5 2 2 2" xfId="2641"/>
    <cellStyle name="Note 2 10 5 2 2 2 2" xfId="2642"/>
    <cellStyle name="Note 2 10 5 2 2 2 3" xfId="2643"/>
    <cellStyle name="Note 2 10 5 2 2 3" xfId="2644"/>
    <cellStyle name="Note 2 10 5 2 2 3 2" xfId="2645"/>
    <cellStyle name="Note 2 10 5 2 2 3 3" xfId="2646"/>
    <cellStyle name="Note 2 10 5 2 2 4" xfId="2647"/>
    <cellStyle name="Note 2 10 5 2 2 5" xfId="2648"/>
    <cellStyle name="Note 2 10 5 2 3" xfId="2649"/>
    <cellStyle name="Note 2 10 5 2 3 2" xfId="2650"/>
    <cellStyle name="Note 2 10 5 2 3 3" xfId="2651"/>
    <cellStyle name="Note 2 10 5 2 4" xfId="2652"/>
    <cellStyle name="Note 2 10 5 2 4 2" xfId="2653"/>
    <cellStyle name="Note 2 10 5 2 4 3" xfId="2654"/>
    <cellStyle name="Note 2 10 5 2 5" xfId="2655"/>
    <cellStyle name="Note 2 10 5 2 5 2" xfId="2656"/>
    <cellStyle name="Note 2 10 5 2 5 3" xfId="2657"/>
    <cellStyle name="Note 2 10 5 2 6" xfId="2658"/>
    <cellStyle name="Note 2 10 5 3" xfId="2659"/>
    <cellStyle name="Note 2 10 5 3 2" xfId="2660"/>
    <cellStyle name="Note 2 10 5 3 2 2" xfId="2661"/>
    <cellStyle name="Note 2 10 5 3 2 2 2" xfId="2662"/>
    <cellStyle name="Note 2 10 5 3 2 2 3" xfId="2663"/>
    <cellStyle name="Note 2 10 5 3 2 3" xfId="2664"/>
    <cellStyle name="Note 2 10 5 3 2 3 2" xfId="2665"/>
    <cellStyle name="Note 2 10 5 3 2 3 3" xfId="2666"/>
    <cellStyle name="Note 2 10 5 3 2 4" xfId="2667"/>
    <cellStyle name="Note 2 10 5 3 2 5" xfId="2668"/>
    <cellStyle name="Note 2 10 5 3 3" xfId="2669"/>
    <cellStyle name="Note 2 10 5 3 3 2" xfId="2670"/>
    <cellStyle name="Note 2 10 5 3 3 3" xfId="2671"/>
    <cellStyle name="Note 2 10 5 3 4" xfId="2672"/>
    <cellStyle name="Note 2 10 5 3 4 2" xfId="2673"/>
    <cellStyle name="Note 2 10 5 3 4 3" xfId="2674"/>
    <cellStyle name="Note 2 10 5 3 5" xfId="2675"/>
    <cellStyle name="Note 2 10 5 3 5 2" xfId="2676"/>
    <cellStyle name="Note 2 10 5 3 5 3" xfId="2677"/>
    <cellStyle name="Note 2 10 5 3 6" xfId="2678"/>
    <cellStyle name="Note 2 10 5 4" xfId="2679"/>
    <cellStyle name="Note 2 10 5 4 2" xfId="2680"/>
    <cellStyle name="Note 2 10 5 4 2 2" xfId="2681"/>
    <cellStyle name="Note 2 10 5 4 2 3" xfId="2682"/>
    <cellStyle name="Note 2 10 5 4 3" xfId="2683"/>
    <cellStyle name="Note 2 10 5 4 3 2" xfId="2684"/>
    <cellStyle name="Note 2 10 5 4 3 3" xfId="2685"/>
    <cellStyle name="Note 2 10 5 4 4" xfId="2686"/>
    <cellStyle name="Note 2 10 5 4 4 2" xfId="2687"/>
    <cellStyle name="Note 2 10 5 4 4 3" xfId="2688"/>
    <cellStyle name="Note 2 10 5 4 5" xfId="2689"/>
    <cellStyle name="Note 2 10 5 4 5 2" xfId="2690"/>
    <cellStyle name="Note 2 10 5 4 5 3" xfId="2691"/>
    <cellStyle name="Note 2 10 5 4 6" xfId="2692"/>
    <cellStyle name="Note 2 10 5 4 6 2" xfId="2693"/>
    <cellStyle name="Note 2 10 5 4 6 3" xfId="2694"/>
    <cellStyle name="Note 2 10 5 4 7" xfId="2695"/>
    <cellStyle name="Note 2 10 5 4 8" xfId="2696"/>
    <cellStyle name="Note 2 10 5 5" xfId="2697"/>
    <cellStyle name="Note 2 10 5 5 2" xfId="2698"/>
    <cellStyle name="Note 2 10 5 5 2 2" xfId="2699"/>
    <cellStyle name="Note 2 10 5 5 2 3" xfId="2700"/>
    <cellStyle name="Note 2 10 5 5 3" xfId="2701"/>
    <cellStyle name="Note 2 10 5 5 3 2" xfId="2702"/>
    <cellStyle name="Note 2 10 5 5 3 3" xfId="2703"/>
    <cellStyle name="Note 2 10 5 5 4" xfId="2704"/>
    <cellStyle name="Note 2 10 5 5 5" xfId="2705"/>
    <cellStyle name="Note 2 10 5 6" xfId="2706"/>
    <cellStyle name="Note 2 10 5 6 2" xfId="2707"/>
    <cellStyle name="Note 2 10 5 6 3" xfId="2708"/>
    <cellStyle name="Note 2 10 5 7" xfId="2709"/>
    <cellStyle name="Note 2 10 5 7 2" xfId="2710"/>
    <cellStyle name="Note 2 10 5 7 3" xfId="2711"/>
    <cellStyle name="Note 2 10 5 8" xfId="2712"/>
    <cellStyle name="Note 2 10 5 8 2" xfId="2713"/>
    <cellStyle name="Note 2 10 5 8 3" xfId="2714"/>
    <cellStyle name="Note 2 10 5 9" xfId="2715"/>
    <cellStyle name="Note 2 10 6" xfId="2716"/>
    <cellStyle name="Note 2 10 6 2" xfId="2717"/>
    <cellStyle name="Note 2 10 6 2 2" xfId="2718"/>
    <cellStyle name="Note 2 10 6 2 2 2" xfId="2719"/>
    <cellStyle name="Note 2 10 6 2 2 3" xfId="2720"/>
    <cellStyle name="Note 2 10 6 2 3" xfId="2721"/>
    <cellStyle name="Note 2 10 6 2 3 2" xfId="2722"/>
    <cellStyle name="Note 2 10 6 2 3 3" xfId="2723"/>
    <cellStyle name="Note 2 10 6 2 4" xfId="2724"/>
    <cellStyle name="Note 2 10 6 2 5" xfId="2725"/>
    <cellStyle name="Note 2 10 6 3" xfId="2726"/>
    <cellStyle name="Note 2 10 6 3 2" xfId="2727"/>
    <cellStyle name="Note 2 10 6 3 3" xfId="2728"/>
    <cellStyle name="Note 2 10 6 4" xfId="2729"/>
    <cellStyle name="Note 2 10 6 4 2" xfId="2730"/>
    <cellStyle name="Note 2 10 6 4 3" xfId="2731"/>
    <cellStyle name="Note 2 10 6 5" xfId="2732"/>
    <cellStyle name="Note 2 10 6 5 2" xfId="2733"/>
    <cellStyle name="Note 2 10 6 5 3" xfId="2734"/>
    <cellStyle name="Note 2 10 6 6" xfId="2735"/>
    <cellStyle name="Note 2 10 7" xfId="2736"/>
    <cellStyle name="Note 2 10 7 2" xfId="2737"/>
    <cellStyle name="Note 2 10 7 2 2" xfId="2738"/>
    <cellStyle name="Note 2 10 7 2 2 2" xfId="2739"/>
    <cellStyle name="Note 2 10 7 2 2 3" xfId="2740"/>
    <cellStyle name="Note 2 10 7 2 3" xfId="2741"/>
    <cellStyle name="Note 2 10 7 2 3 2" xfId="2742"/>
    <cellStyle name="Note 2 10 7 2 3 3" xfId="2743"/>
    <cellStyle name="Note 2 10 7 2 4" xfId="2744"/>
    <cellStyle name="Note 2 10 7 2 5" xfId="2745"/>
    <cellStyle name="Note 2 10 7 3" xfId="2746"/>
    <cellStyle name="Note 2 10 7 3 2" xfId="2747"/>
    <cellStyle name="Note 2 10 7 3 3" xfId="2748"/>
    <cellStyle name="Note 2 10 7 4" xfId="2749"/>
    <cellStyle name="Note 2 10 7 4 2" xfId="2750"/>
    <cellStyle name="Note 2 10 7 4 3" xfId="2751"/>
    <cellStyle name="Note 2 10 7 5" xfId="2752"/>
    <cellStyle name="Note 2 10 7 5 2" xfId="2753"/>
    <cellStyle name="Note 2 10 7 5 3" xfId="2754"/>
    <cellStyle name="Note 2 10 7 6" xfId="2755"/>
    <cellStyle name="Note 2 10 8" xfId="2756"/>
    <cellStyle name="Note 2 10 8 2" xfId="2757"/>
    <cellStyle name="Note 2 10 8 2 2" xfId="2758"/>
    <cellStyle name="Note 2 10 8 2 3" xfId="2759"/>
    <cellStyle name="Note 2 10 8 3" xfId="2760"/>
    <cellStyle name="Note 2 10 8 3 2" xfId="2761"/>
    <cellStyle name="Note 2 10 8 3 3" xfId="2762"/>
    <cellStyle name="Note 2 10 8 4" xfId="2763"/>
    <cellStyle name="Note 2 10 8 4 2" xfId="2764"/>
    <cellStyle name="Note 2 10 8 4 3" xfId="2765"/>
    <cellStyle name="Note 2 10 8 5" xfId="2766"/>
    <cellStyle name="Note 2 10 8 5 2" xfId="2767"/>
    <cellStyle name="Note 2 10 8 5 3" xfId="2768"/>
    <cellStyle name="Note 2 10 8 6" xfId="2769"/>
    <cellStyle name="Note 2 10 8 6 2" xfId="2770"/>
    <cellStyle name="Note 2 10 8 6 3" xfId="2771"/>
    <cellStyle name="Note 2 10 8 7" xfId="2772"/>
    <cellStyle name="Note 2 10 8 8" xfId="2773"/>
    <cellStyle name="Note 2 10 9" xfId="2774"/>
    <cellStyle name="Note 2 10 9 2" xfId="2775"/>
    <cellStyle name="Note 2 10 9 2 2" xfId="2776"/>
    <cellStyle name="Note 2 10 9 2 3" xfId="2777"/>
    <cellStyle name="Note 2 10 9 3" xfId="2778"/>
    <cellStyle name="Note 2 10 9 3 2" xfId="2779"/>
    <cellStyle name="Note 2 10 9 3 3" xfId="2780"/>
    <cellStyle name="Note 2 10 9 4" xfId="2781"/>
    <cellStyle name="Note 2 10 9 5" xfId="2782"/>
    <cellStyle name="Note 2 11" xfId="2783"/>
    <cellStyle name="Note 2 11 10" xfId="2784"/>
    <cellStyle name="Note 2 11 10 2" xfId="2785"/>
    <cellStyle name="Note 2 11 10 3" xfId="2786"/>
    <cellStyle name="Note 2 11 11" xfId="2787"/>
    <cellStyle name="Note 2 11 11 2" xfId="2788"/>
    <cellStyle name="Note 2 11 11 3" xfId="2789"/>
    <cellStyle name="Note 2 11 12" xfId="2790"/>
    <cellStyle name="Note 2 11 12 2" xfId="2791"/>
    <cellStyle name="Note 2 11 12 3" xfId="2792"/>
    <cellStyle name="Note 2 11 13" xfId="2793"/>
    <cellStyle name="Note 2 11 2" xfId="2794"/>
    <cellStyle name="Note 2 11 2 2" xfId="2795"/>
    <cellStyle name="Note 2 11 2 2 2" xfId="2796"/>
    <cellStyle name="Note 2 11 2 2 2 2" xfId="2797"/>
    <cellStyle name="Note 2 11 2 2 2 2 2" xfId="2798"/>
    <cellStyle name="Note 2 11 2 2 2 2 3" xfId="2799"/>
    <cellStyle name="Note 2 11 2 2 2 3" xfId="2800"/>
    <cellStyle name="Note 2 11 2 2 2 3 2" xfId="2801"/>
    <cellStyle name="Note 2 11 2 2 2 3 3" xfId="2802"/>
    <cellStyle name="Note 2 11 2 2 2 4" xfId="2803"/>
    <cellStyle name="Note 2 11 2 2 2 5" xfId="2804"/>
    <cellStyle name="Note 2 11 2 2 3" xfId="2805"/>
    <cellStyle name="Note 2 11 2 2 3 2" xfId="2806"/>
    <cellStyle name="Note 2 11 2 2 3 3" xfId="2807"/>
    <cellStyle name="Note 2 11 2 2 4" xfId="2808"/>
    <cellStyle name="Note 2 11 2 2 4 2" xfId="2809"/>
    <cellStyle name="Note 2 11 2 2 4 3" xfId="2810"/>
    <cellStyle name="Note 2 11 2 2 5" xfId="2811"/>
    <cellStyle name="Note 2 11 2 2 5 2" xfId="2812"/>
    <cellStyle name="Note 2 11 2 2 5 3" xfId="2813"/>
    <cellStyle name="Note 2 11 2 2 6" xfId="2814"/>
    <cellStyle name="Note 2 11 2 3" xfId="2815"/>
    <cellStyle name="Note 2 11 2 3 2" xfId="2816"/>
    <cellStyle name="Note 2 11 2 3 2 2" xfId="2817"/>
    <cellStyle name="Note 2 11 2 3 2 2 2" xfId="2818"/>
    <cellStyle name="Note 2 11 2 3 2 2 3" xfId="2819"/>
    <cellStyle name="Note 2 11 2 3 2 3" xfId="2820"/>
    <cellStyle name="Note 2 11 2 3 2 3 2" xfId="2821"/>
    <cellStyle name="Note 2 11 2 3 2 3 3" xfId="2822"/>
    <cellStyle name="Note 2 11 2 3 2 4" xfId="2823"/>
    <cellStyle name="Note 2 11 2 3 2 5" xfId="2824"/>
    <cellStyle name="Note 2 11 2 3 3" xfId="2825"/>
    <cellStyle name="Note 2 11 2 3 3 2" xfId="2826"/>
    <cellStyle name="Note 2 11 2 3 3 3" xfId="2827"/>
    <cellStyle name="Note 2 11 2 3 4" xfId="2828"/>
    <cellStyle name="Note 2 11 2 3 4 2" xfId="2829"/>
    <cellStyle name="Note 2 11 2 3 4 3" xfId="2830"/>
    <cellStyle name="Note 2 11 2 3 5" xfId="2831"/>
    <cellStyle name="Note 2 11 2 3 5 2" xfId="2832"/>
    <cellStyle name="Note 2 11 2 3 5 3" xfId="2833"/>
    <cellStyle name="Note 2 11 2 3 6" xfId="2834"/>
    <cellStyle name="Note 2 11 2 4" xfId="2835"/>
    <cellStyle name="Note 2 11 2 4 2" xfId="2836"/>
    <cellStyle name="Note 2 11 2 4 2 2" xfId="2837"/>
    <cellStyle name="Note 2 11 2 4 2 3" xfId="2838"/>
    <cellStyle name="Note 2 11 2 4 3" xfId="2839"/>
    <cellStyle name="Note 2 11 2 4 3 2" xfId="2840"/>
    <cellStyle name="Note 2 11 2 4 3 3" xfId="2841"/>
    <cellStyle name="Note 2 11 2 4 4" xfId="2842"/>
    <cellStyle name="Note 2 11 2 4 4 2" xfId="2843"/>
    <cellStyle name="Note 2 11 2 4 4 3" xfId="2844"/>
    <cellStyle name="Note 2 11 2 4 5" xfId="2845"/>
    <cellStyle name="Note 2 11 2 4 5 2" xfId="2846"/>
    <cellStyle name="Note 2 11 2 4 5 3" xfId="2847"/>
    <cellStyle name="Note 2 11 2 4 6" xfId="2848"/>
    <cellStyle name="Note 2 11 2 4 6 2" xfId="2849"/>
    <cellStyle name="Note 2 11 2 4 6 3" xfId="2850"/>
    <cellStyle name="Note 2 11 2 4 7" xfId="2851"/>
    <cellStyle name="Note 2 11 2 4 8" xfId="2852"/>
    <cellStyle name="Note 2 11 2 5" xfId="2853"/>
    <cellStyle name="Note 2 11 2 5 2" xfId="2854"/>
    <cellStyle name="Note 2 11 2 5 2 2" xfId="2855"/>
    <cellStyle name="Note 2 11 2 5 2 3" xfId="2856"/>
    <cellStyle name="Note 2 11 2 5 3" xfId="2857"/>
    <cellStyle name="Note 2 11 2 5 3 2" xfId="2858"/>
    <cellStyle name="Note 2 11 2 5 3 3" xfId="2859"/>
    <cellStyle name="Note 2 11 2 5 4" xfId="2860"/>
    <cellStyle name="Note 2 11 2 5 5" xfId="2861"/>
    <cellStyle name="Note 2 11 2 6" xfId="2862"/>
    <cellStyle name="Note 2 11 2 6 2" xfId="2863"/>
    <cellStyle name="Note 2 11 2 6 3" xfId="2864"/>
    <cellStyle name="Note 2 11 2 7" xfId="2865"/>
    <cellStyle name="Note 2 11 2 7 2" xfId="2866"/>
    <cellStyle name="Note 2 11 2 7 3" xfId="2867"/>
    <cellStyle name="Note 2 11 2 8" xfId="2868"/>
    <cellStyle name="Note 2 11 2 8 2" xfId="2869"/>
    <cellStyle name="Note 2 11 2 8 3" xfId="2870"/>
    <cellStyle name="Note 2 11 2 9" xfId="2871"/>
    <cellStyle name="Note 2 11 3" xfId="2872"/>
    <cellStyle name="Note 2 11 3 2" xfId="2873"/>
    <cellStyle name="Note 2 11 3 2 2" xfId="2874"/>
    <cellStyle name="Note 2 11 3 2 2 2" xfId="2875"/>
    <cellStyle name="Note 2 11 3 2 2 2 2" xfId="2876"/>
    <cellStyle name="Note 2 11 3 2 2 2 3" xfId="2877"/>
    <cellStyle name="Note 2 11 3 2 2 3" xfId="2878"/>
    <cellStyle name="Note 2 11 3 2 2 3 2" xfId="2879"/>
    <cellStyle name="Note 2 11 3 2 2 3 3" xfId="2880"/>
    <cellStyle name="Note 2 11 3 2 2 4" xfId="2881"/>
    <cellStyle name="Note 2 11 3 2 2 5" xfId="2882"/>
    <cellStyle name="Note 2 11 3 2 3" xfId="2883"/>
    <cellStyle name="Note 2 11 3 2 3 2" xfId="2884"/>
    <cellStyle name="Note 2 11 3 2 3 3" xfId="2885"/>
    <cellStyle name="Note 2 11 3 2 4" xfId="2886"/>
    <cellStyle name="Note 2 11 3 2 4 2" xfId="2887"/>
    <cellStyle name="Note 2 11 3 2 4 3" xfId="2888"/>
    <cellStyle name="Note 2 11 3 2 5" xfId="2889"/>
    <cellStyle name="Note 2 11 3 2 5 2" xfId="2890"/>
    <cellStyle name="Note 2 11 3 2 5 3" xfId="2891"/>
    <cellStyle name="Note 2 11 3 2 6" xfId="2892"/>
    <cellStyle name="Note 2 11 3 3" xfId="2893"/>
    <cellStyle name="Note 2 11 3 3 2" xfId="2894"/>
    <cellStyle name="Note 2 11 3 3 2 2" xfId="2895"/>
    <cellStyle name="Note 2 11 3 3 2 2 2" xfId="2896"/>
    <cellStyle name="Note 2 11 3 3 2 2 3" xfId="2897"/>
    <cellStyle name="Note 2 11 3 3 2 3" xfId="2898"/>
    <cellStyle name="Note 2 11 3 3 2 3 2" xfId="2899"/>
    <cellStyle name="Note 2 11 3 3 2 3 3" xfId="2900"/>
    <cellStyle name="Note 2 11 3 3 2 4" xfId="2901"/>
    <cellStyle name="Note 2 11 3 3 2 5" xfId="2902"/>
    <cellStyle name="Note 2 11 3 3 3" xfId="2903"/>
    <cellStyle name="Note 2 11 3 3 3 2" xfId="2904"/>
    <cellStyle name="Note 2 11 3 3 3 3" xfId="2905"/>
    <cellStyle name="Note 2 11 3 3 4" xfId="2906"/>
    <cellStyle name="Note 2 11 3 3 4 2" xfId="2907"/>
    <cellStyle name="Note 2 11 3 3 4 3" xfId="2908"/>
    <cellStyle name="Note 2 11 3 3 5" xfId="2909"/>
    <cellStyle name="Note 2 11 3 3 5 2" xfId="2910"/>
    <cellStyle name="Note 2 11 3 3 5 3" xfId="2911"/>
    <cellStyle name="Note 2 11 3 3 6" xfId="2912"/>
    <cellStyle name="Note 2 11 3 4" xfId="2913"/>
    <cellStyle name="Note 2 11 3 4 2" xfId="2914"/>
    <cellStyle name="Note 2 11 3 4 2 2" xfId="2915"/>
    <cellStyle name="Note 2 11 3 4 2 3" xfId="2916"/>
    <cellStyle name="Note 2 11 3 4 3" xfId="2917"/>
    <cellStyle name="Note 2 11 3 4 3 2" xfId="2918"/>
    <cellStyle name="Note 2 11 3 4 3 3" xfId="2919"/>
    <cellStyle name="Note 2 11 3 4 4" xfId="2920"/>
    <cellStyle name="Note 2 11 3 4 4 2" xfId="2921"/>
    <cellStyle name="Note 2 11 3 4 4 3" xfId="2922"/>
    <cellStyle name="Note 2 11 3 4 5" xfId="2923"/>
    <cellStyle name="Note 2 11 3 4 5 2" xfId="2924"/>
    <cellStyle name="Note 2 11 3 4 5 3" xfId="2925"/>
    <cellStyle name="Note 2 11 3 4 6" xfId="2926"/>
    <cellStyle name="Note 2 11 3 4 6 2" xfId="2927"/>
    <cellStyle name="Note 2 11 3 4 6 3" xfId="2928"/>
    <cellStyle name="Note 2 11 3 4 7" xfId="2929"/>
    <cellStyle name="Note 2 11 3 4 8" xfId="2930"/>
    <cellStyle name="Note 2 11 3 5" xfId="2931"/>
    <cellStyle name="Note 2 11 3 5 2" xfId="2932"/>
    <cellStyle name="Note 2 11 3 5 2 2" xfId="2933"/>
    <cellStyle name="Note 2 11 3 5 2 3" xfId="2934"/>
    <cellStyle name="Note 2 11 3 5 3" xfId="2935"/>
    <cellStyle name="Note 2 11 3 5 3 2" xfId="2936"/>
    <cellStyle name="Note 2 11 3 5 3 3" xfId="2937"/>
    <cellStyle name="Note 2 11 3 5 4" xfId="2938"/>
    <cellStyle name="Note 2 11 3 5 5" xfId="2939"/>
    <cellStyle name="Note 2 11 3 6" xfId="2940"/>
    <cellStyle name="Note 2 11 3 6 2" xfId="2941"/>
    <cellStyle name="Note 2 11 3 6 3" xfId="2942"/>
    <cellStyle name="Note 2 11 3 7" xfId="2943"/>
    <cellStyle name="Note 2 11 3 7 2" xfId="2944"/>
    <cellStyle name="Note 2 11 3 7 3" xfId="2945"/>
    <cellStyle name="Note 2 11 3 8" xfId="2946"/>
    <cellStyle name="Note 2 11 3 8 2" xfId="2947"/>
    <cellStyle name="Note 2 11 3 8 3" xfId="2948"/>
    <cellStyle name="Note 2 11 3 9" xfId="2949"/>
    <cellStyle name="Note 2 11 4" xfId="2950"/>
    <cellStyle name="Note 2 11 4 2" xfId="2951"/>
    <cellStyle name="Note 2 11 4 2 2" xfId="2952"/>
    <cellStyle name="Note 2 11 4 2 2 2" xfId="2953"/>
    <cellStyle name="Note 2 11 4 2 2 2 2" xfId="2954"/>
    <cellStyle name="Note 2 11 4 2 2 2 3" xfId="2955"/>
    <cellStyle name="Note 2 11 4 2 2 3" xfId="2956"/>
    <cellStyle name="Note 2 11 4 2 2 3 2" xfId="2957"/>
    <cellStyle name="Note 2 11 4 2 2 3 3" xfId="2958"/>
    <cellStyle name="Note 2 11 4 2 2 4" xfId="2959"/>
    <cellStyle name="Note 2 11 4 2 2 5" xfId="2960"/>
    <cellStyle name="Note 2 11 4 2 3" xfId="2961"/>
    <cellStyle name="Note 2 11 4 2 3 2" xfId="2962"/>
    <cellStyle name="Note 2 11 4 2 3 3" xfId="2963"/>
    <cellStyle name="Note 2 11 4 2 4" xfId="2964"/>
    <cellStyle name="Note 2 11 4 2 4 2" xfId="2965"/>
    <cellStyle name="Note 2 11 4 2 4 3" xfId="2966"/>
    <cellStyle name="Note 2 11 4 2 5" xfId="2967"/>
    <cellStyle name="Note 2 11 4 2 5 2" xfId="2968"/>
    <cellStyle name="Note 2 11 4 2 5 3" xfId="2969"/>
    <cellStyle name="Note 2 11 4 2 6" xfId="2970"/>
    <cellStyle name="Note 2 11 4 3" xfId="2971"/>
    <cellStyle name="Note 2 11 4 3 2" xfId="2972"/>
    <cellStyle name="Note 2 11 4 3 2 2" xfId="2973"/>
    <cellStyle name="Note 2 11 4 3 2 2 2" xfId="2974"/>
    <cellStyle name="Note 2 11 4 3 2 2 3" xfId="2975"/>
    <cellStyle name="Note 2 11 4 3 2 3" xfId="2976"/>
    <cellStyle name="Note 2 11 4 3 2 3 2" xfId="2977"/>
    <cellStyle name="Note 2 11 4 3 2 3 3" xfId="2978"/>
    <cellStyle name="Note 2 11 4 3 2 4" xfId="2979"/>
    <cellStyle name="Note 2 11 4 3 2 5" xfId="2980"/>
    <cellStyle name="Note 2 11 4 3 3" xfId="2981"/>
    <cellStyle name="Note 2 11 4 3 3 2" xfId="2982"/>
    <cellStyle name="Note 2 11 4 3 3 3" xfId="2983"/>
    <cellStyle name="Note 2 11 4 3 4" xfId="2984"/>
    <cellStyle name="Note 2 11 4 3 4 2" xfId="2985"/>
    <cellStyle name="Note 2 11 4 3 4 3" xfId="2986"/>
    <cellStyle name="Note 2 11 4 3 5" xfId="2987"/>
    <cellStyle name="Note 2 11 4 3 5 2" xfId="2988"/>
    <cellStyle name="Note 2 11 4 3 5 3" xfId="2989"/>
    <cellStyle name="Note 2 11 4 3 6" xfId="2990"/>
    <cellStyle name="Note 2 11 4 4" xfId="2991"/>
    <cellStyle name="Note 2 11 4 4 2" xfId="2992"/>
    <cellStyle name="Note 2 11 4 4 2 2" xfId="2993"/>
    <cellStyle name="Note 2 11 4 4 2 3" xfId="2994"/>
    <cellStyle name="Note 2 11 4 4 3" xfId="2995"/>
    <cellStyle name="Note 2 11 4 4 3 2" xfId="2996"/>
    <cellStyle name="Note 2 11 4 4 3 3" xfId="2997"/>
    <cellStyle name="Note 2 11 4 4 4" xfId="2998"/>
    <cellStyle name="Note 2 11 4 4 4 2" xfId="2999"/>
    <cellStyle name="Note 2 11 4 4 4 3" xfId="3000"/>
    <cellStyle name="Note 2 11 4 4 5" xfId="3001"/>
    <cellStyle name="Note 2 11 4 4 5 2" xfId="3002"/>
    <cellStyle name="Note 2 11 4 4 5 3" xfId="3003"/>
    <cellStyle name="Note 2 11 4 4 6" xfId="3004"/>
    <cellStyle name="Note 2 11 4 4 6 2" xfId="3005"/>
    <cellStyle name="Note 2 11 4 4 6 3" xfId="3006"/>
    <cellStyle name="Note 2 11 4 4 7" xfId="3007"/>
    <cellStyle name="Note 2 11 4 4 8" xfId="3008"/>
    <cellStyle name="Note 2 11 4 5" xfId="3009"/>
    <cellStyle name="Note 2 11 4 5 2" xfId="3010"/>
    <cellStyle name="Note 2 11 4 5 2 2" xfId="3011"/>
    <cellStyle name="Note 2 11 4 5 2 3" xfId="3012"/>
    <cellStyle name="Note 2 11 4 5 3" xfId="3013"/>
    <cellStyle name="Note 2 11 4 5 3 2" xfId="3014"/>
    <cellStyle name="Note 2 11 4 5 3 3" xfId="3015"/>
    <cellStyle name="Note 2 11 4 5 4" xfId="3016"/>
    <cellStyle name="Note 2 11 4 5 5" xfId="3017"/>
    <cellStyle name="Note 2 11 4 6" xfId="3018"/>
    <cellStyle name="Note 2 11 4 6 2" xfId="3019"/>
    <cellStyle name="Note 2 11 4 6 3" xfId="3020"/>
    <cellStyle name="Note 2 11 4 7" xfId="3021"/>
    <cellStyle name="Note 2 11 4 7 2" xfId="3022"/>
    <cellStyle name="Note 2 11 4 7 3" xfId="3023"/>
    <cellStyle name="Note 2 11 4 8" xfId="3024"/>
    <cellStyle name="Note 2 11 4 8 2" xfId="3025"/>
    <cellStyle name="Note 2 11 4 8 3" xfId="3026"/>
    <cellStyle name="Note 2 11 4 9" xfId="3027"/>
    <cellStyle name="Note 2 11 5" xfId="3028"/>
    <cellStyle name="Note 2 11 5 2" xfId="3029"/>
    <cellStyle name="Note 2 11 5 2 2" xfId="3030"/>
    <cellStyle name="Note 2 11 5 2 2 2" xfId="3031"/>
    <cellStyle name="Note 2 11 5 2 2 2 2" xfId="3032"/>
    <cellStyle name="Note 2 11 5 2 2 2 3" xfId="3033"/>
    <cellStyle name="Note 2 11 5 2 2 3" xfId="3034"/>
    <cellStyle name="Note 2 11 5 2 2 3 2" xfId="3035"/>
    <cellStyle name="Note 2 11 5 2 2 3 3" xfId="3036"/>
    <cellStyle name="Note 2 11 5 2 2 4" xfId="3037"/>
    <cellStyle name="Note 2 11 5 2 2 5" xfId="3038"/>
    <cellStyle name="Note 2 11 5 2 3" xfId="3039"/>
    <cellStyle name="Note 2 11 5 2 3 2" xfId="3040"/>
    <cellStyle name="Note 2 11 5 2 3 3" xfId="3041"/>
    <cellStyle name="Note 2 11 5 2 4" xfId="3042"/>
    <cellStyle name="Note 2 11 5 2 4 2" xfId="3043"/>
    <cellStyle name="Note 2 11 5 2 4 3" xfId="3044"/>
    <cellStyle name="Note 2 11 5 2 5" xfId="3045"/>
    <cellStyle name="Note 2 11 5 2 5 2" xfId="3046"/>
    <cellStyle name="Note 2 11 5 2 5 3" xfId="3047"/>
    <cellStyle name="Note 2 11 5 2 6" xfId="3048"/>
    <cellStyle name="Note 2 11 5 3" xfId="3049"/>
    <cellStyle name="Note 2 11 5 3 2" xfId="3050"/>
    <cellStyle name="Note 2 11 5 3 2 2" xfId="3051"/>
    <cellStyle name="Note 2 11 5 3 2 2 2" xfId="3052"/>
    <cellStyle name="Note 2 11 5 3 2 2 3" xfId="3053"/>
    <cellStyle name="Note 2 11 5 3 2 3" xfId="3054"/>
    <cellStyle name="Note 2 11 5 3 2 3 2" xfId="3055"/>
    <cellStyle name="Note 2 11 5 3 2 3 3" xfId="3056"/>
    <cellStyle name="Note 2 11 5 3 2 4" xfId="3057"/>
    <cellStyle name="Note 2 11 5 3 2 5" xfId="3058"/>
    <cellStyle name="Note 2 11 5 3 3" xfId="3059"/>
    <cellStyle name="Note 2 11 5 3 3 2" xfId="3060"/>
    <cellStyle name="Note 2 11 5 3 3 3" xfId="3061"/>
    <cellStyle name="Note 2 11 5 3 4" xfId="3062"/>
    <cellStyle name="Note 2 11 5 3 4 2" xfId="3063"/>
    <cellStyle name="Note 2 11 5 3 4 3" xfId="3064"/>
    <cellStyle name="Note 2 11 5 3 5" xfId="3065"/>
    <cellStyle name="Note 2 11 5 3 5 2" xfId="3066"/>
    <cellStyle name="Note 2 11 5 3 5 3" xfId="3067"/>
    <cellStyle name="Note 2 11 5 3 6" xfId="3068"/>
    <cellStyle name="Note 2 11 5 4" xfId="3069"/>
    <cellStyle name="Note 2 11 5 4 2" xfId="3070"/>
    <cellStyle name="Note 2 11 5 4 2 2" xfId="3071"/>
    <cellStyle name="Note 2 11 5 4 2 3" xfId="3072"/>
    <cellStyle name="Note 2 11 5 4 3" xfId="3073"/>
    <cellStyle name="Note 2 11 5 4 3 2" xfId="3074"/>
    <cellStyle name="Note 2 11 5 4 3 3" xfId="3075"/>
    <cellStyle name="Note 2 11 5 4 4" xfId="3076"/>
    <cellStyle name="Note 2 11 5 4 4 2" xfId="3077"/>
    <cellStyle name="Note 2 11 5 4 4 3" xfId="3078"/>
    <cellStyle name="Note 2 11 5 4 5" xfId="3079"/>
    <cellStyle name="Note 2 11 5 4 5 2" xfId="3080"/>
    <cellStyle name="Note 2 11 5 4 5 3" xfId="3081"/>
    <cellStyle name="Note 2 11 5 4 6" xfId="3082"/>
    <cellStyle name="Note 2 11 5 4 6 2" xfId="3083"/>
    <cellStyle name="Note 2 11 5 4 6 3" xfId="3084"/>
    <cellStyle name="Note 2 11 5 4 7" xfId="3085"/>
    <cellStyle name="Note 2 11 5 4 8" xfId="3086"/>
    <cellStyle name="Note 2 11 5 5" xfId="3087"/>
    <cellStyle name="Note 2 11 5 5 2" xfId="3088"/>
    <cellStyle name="Note 2 11 5 5 2 2" xfId="3089"/>
    <cellStyle name="Note 2 11 5 5 2 3" xfId="3090"/>
    <cellStyle name="Note 2 11 5 5 3" xfId="3091"/>
    <cellStyle name="Note 2 11 5 5 3 2" xfId="3092"/>
    <cellStyle name="Note 2 11 5 5 3 3" xfId="3093"/>
    <cellStyle name="Note 2 11 5 5 4" xfId="3094"/>
    <cellStyle name="Note 2 11 5 5 5" xfId="3095"/>
    <cellStyle name="Note 2 11 5 6" xfId="3096"/>
    <cellStyle name="Note 2 11 5 6 2" xfId="3097"/>
    <cellStyle name="Note 2 11 5 6 3" xfId="3098"/>
    <cellStyle name="Note 2 11 5 7" xfId="3099"/>
    <cellStyle name="Note 2 11 5 7 2" xfId="3100"/>
    <cellStyle name="Note 2 11 5 7 3" xfId="3101"/>
    <cellStyle name="Note 2 11 5 8" xfId="3102"/>
    <cellStyle name="Note 2 11 5 8 2" xfId="3103"/>
    <cellStyle name="Note 2 11 5 8 3" xfId="3104"/>
    <cellStyle name="Note 2 11 5 9" xfId="3105"/>
    <cellStyle name="Note 2 11 6" xfId="3106"/>
    <cellStyle name="Note 2 11 6 2" xfId="3107"/>
    <cellStyle name="Note 2 11 6 2 2" xfId="3108"/>
    <cellStyle name="Note 2 11 6 2 2 2" xfId="3109"/>
    <cellStyle name="Note 2 11 6 2 2 3" xfId="3110"/>
    <cellStyle name="Note 2 11 6 2 3" xfId="3111"/>
    <cellStyle name="Note 2 11 6 2 3 2" xfId="3112"/>
    <cellStyle name="Note 2 11 6 2 3 3" xfId="3113"/>
    <cellStyle name="Note 2 11 6 2 4" xfId="3114"/>
    <cellStyle name="Note 2 11 6 2 5" xfId="3115"/>
    <cellStyle name="Note 2 11 6 3" xfId="3116"/>
    <cellStyle name="Note 2 11 6 3 2" xfId="3117"/>
    <cellStyle name="Note 2 11 6 3 3" xfId="3118"/>
    <cellStyle name="Note 2 11 6 4" xfId="3119"/>
    <cellStyle name="Note 2 11 6 4 2" xfId="3120"/>
    <cellStyle name="Note 2 11 6 4 3" xfId="3121"/>
    <cellStyle name="Note 2 11 6 5" xfId="3122"/>
    <cellStyle name="Note 2 11 6 5 2" xfId="3123"/>
    <cellStyle name="Note 2 11 6 5 3" xfId="3124"/>
    <cellStyle name="Note 2 11 6 6" xfId="3125"/>
    <cellStyle name="Note 2 11 7" xfId="3126"/>
    <cellStyle name="Note 2 11 7 2" xfId="3127"/>
    <cellStyle name="Note 2 11 7 2 2" xfId="3128"/>
    <cellStyle name="Note 2 11 7 2 2 2" xfId="3129"/>
    <cellStyle name="Note 2 11 7 2 2 3" xfId="3130"/>
    <cellStyle name="Note 2 11 7 2 3" xfId="3131"/>
    <cellStyle name="Note 2 11 7 2 3 2" xfId="3132"/>
    <cellStyle name="Note 2 11 7 2 3 3" xfId="3133"/>
    <cellStyle name="Note 2 11 7 2 4" xfId="3134"/>
    <cellStyle name="Note 2 11 7 2 5" xfId="3135"/>
    <cellStyle name="Note 2 11 7 3" xfId="3136"/>
    <cellStyle name="Note 2 11 7 3 2" xfId="3137"/>
    <cellStyle name="Note 2 11 7 3 3" xfId="3138"/>
    <cellStyle name="Note 2 11 7 4" xfId="3139"/>
    <cellStyle name="Note 2 11 7 4 2" xfId="3140"/>
    <cellStyle name="Note 2 11 7 4 3" xfId="3141"/>
    <cellStyle name="Note 2 11 7 5" xfId="3142"/>
    <cellStyle name="Note 2 11 7 5 2" xfId="3143"/>
    <cellStyle name="Note 2 11 7 5 3" xfId="3144"/>
    <cellStyle name="Note 2 11 7 6" xfId="3145"/>
    <cellStyle name="Note 2 11 8" xfId="3146"/>
    <cellStyle name="Note 2 11 8 2" xfId="3147"/>
    <cellStyle name="Note 2 11 8 2 2" xfId="3148"/>
    <cellStyle name="Note 2 11 8 2 3" xfId="3149"/>
    <cellStyle name="Note 2 11 8 3" xfId="3150"/>
    <cellStyle name="Note 2 11 8 3 2" xfId="3151"/>
    <cellStyle name="Note 2 11 8 3 3" xfId="3152"/>
    <cellStyle name="Note 2 11 8 4" xfId="3153"/>
    <cellStyle name="Note 2 11 8 4 2" xfId="3154"/>
    <cellStyle name="Note 2 11 8 4 3" xfId="3155"/>
    <cellStyle name="Note 2 11 8 5" xfId="3156"/>
    <cellStyle name="Note 2 11 8 5 2" xfId="3157"/>
    <cellStyle name="Note 2 11 8 5 3" xfId="3158"/>
    <cellStyle name="Note 2 11 8 6" xfId="3159"/>
    <cellStyle name="Note 2 11 8 6 2" xfId="3160"/>
    <cellStyle name="Note 2 11 8 6 3" xfId="3161"/>
    <cellStyle name="Note 2 11 8 7" xfId="3162"/>
    <cellStyle name="Note 2 11 8 8" xfId="3163"/>
    <cellStyle name="Note 2 11 9" xfId="3164"/>
    <cellStyle name="Note 2 11 9 2" xfId="3165"/>
    <cellStyle name="Note 2 11 9 2 2" xfId="3166"/>
    <cellStyle name="Note 2 11 9 2 3" xfId="3167"/>
    <cellStyle name="Note 2 11 9 3" xfId="3168"/>
    <cellStyle name="Note 2 11 9 3 2" xfId="3169"/>
    <cellStyle name="Note 2 11 9 3 3" xfId="3170"/>
    <cellStyle name="Note 2 11 9 4" xfId="3171"/>
    <cellStyle name="Note 2 11 9 5" xfId="3172"/>
    <cellStyle name="Note 2 12" xfId="3173"/>
    <cellStyle name="Note 2 12 10" xfId="3174"/>
    <cellStyle name="Note 2 12 10 2" xfId="3175"/>
    <cellStyle name="Note 2 12 10 3" xfId="3176"/>
    <cellStyle name="Note 2 12 11" xfId="3177"/>
    <cellStyle name="Note 2 12 11 2" xfId="3178"/>
    <cellStyle name="Note 2 12 11 3" xfId="3179"/>
    <cellStyle name="Note 2 12 12" xfId="3180"/>
    <cellStyle name="Note 2 12 12 2" xfId="3181"/>
    <cellStyle name="Note 2 12 12 3" xfId="3182"/>
    <cellStyle name="Note 2 12 13" xfId="3183"/>
    <cellStyle name="Note 2 12 2" xfId="3184"/>
    <cellStyle name="Note 2 12 2 2" xfId="3185"/>
    <cellStyle name="Note 2 12 2 2 2" xfId="3186"/>
    <cellStyle name="Note 2 12 2 2 2 2" xfId="3187"/>
    <cellStyle name="Note 2 12 2 2 2 2 2" xfId="3188"/>
    <cellStyle name="Note 2 12 2 2 2 2 3" xfId="3189"/>
    <cellStyle name="Note 2 12 2 2 2 3" xfId="3190"/>
    <cellStyle name="Note 2 12 2 2 2 3 2" xfId="3191"/>
    <cellStyle name="Note 2 12 2 2 2 3 3" xfId="3192"/>
    <cellStyle name="Note 2 12 2 2 2 4" xfId="3193"/>
    <cellStyle name="Note 2 12 2 2 2 5" xfId="3194"/>
    <cellStyle name="Note 2 12 2 2 3" xfId="3195"/>
    <cellStyle name="Note 2 12 2 2 3 2" xfId="3196"/>
    <cellStyle name="Note 2 12 2 2 3 3" xfId="3197"/>
    <cellStyle name="Note 2 12 2 2 4" xfId="3198"/>
    <cellStyle name="Note 2 12 2 2 4 2" xfId="3199"/>
    <cellStyle name="Note 2 12 2 2 4 3" xfId="3200"/>
    <cellStyle name="Note 2 12 2 2 5" xfId="3201"/>
    <cellStyle name="Note 2 12 2 2 5 2" xfId="3202"/>
    <cellStyle name="Note 2 12 2 2 5 3" xfId="3203"/>
    <cellStyle name="Note 2 12 2 2 6" xfId="3204"/>
    <cellStyle name="Note 2 12 2 3" xfId="3205"/>
    <cellStyle name="Note 2 12 2 3 2" xfId="3206"/>
    <cellStyle name="Note 2 12 2 3 2 2" xfId="3207"/>
    <cellStyle name="Note 2 12 2 3 2 2 2" xfId="3208"/>
    <cellStyle name="Note 2 12 2 3 2 2 3" xfId="3209"/>
    <cellStyle name="Note 2 12 2 3 2 3" xfId="3210"/>
    <cellStyle name="Note 2 12 2 3 2 3 2" xfId="3211"/>
    <cellStyle name="Note 2 12 2 3 2 3 3" xfId="3212"/>
    <cellStyle name="Note 2 12 2 3 2 4" xfId="3213"/>
    <cellStyle name="Note 2 12 2 3 2 5" xfId="3214"/>
    <cellStyle name="Note 2 12 2 3 3" xfId="3215"/>
    <cellStyle name="Note 2 12 2 3 3 2" xfId="3216"/>
    <cellStyle name="Note 2 12 2 3 3 3" xfId="3217"/>
    <cellStyle name="Note 2 12 2 3 4" xfId="3218"/>
    <cellStyle name="Note 2 12 2 3 4 2" xfId="3219"/>
    <cellStyle name="Note 2 12 2 3 4 3" xfId="3220"/>
    <cellStyle name="Note 2 12 2 3 5" xfId="3221"/>
    <cellStyle name="Note 2 12 2 3 5 2" xfId="3222"/>
    <cellStyle name="Note 2 12 2 3 5 3" xfId="3223"/>
    <cellStyle name="Note 2 12 2 3 6" xfId="3224"/>
    <cellStyle name="Note 2 12 2 4" xfId="3225"/>
    <cellStyle name="Note 2 12 2 4 2" xfId="3226"/>
    <cellStyle name="Note 2 12 2 4 2 2" xfId="3227"/>
    <cellStyle name="Note 2 12 2 4 2 3" xfId="3228"/>
    <cellStyle name="Note 2 12 2 4 3" xfId="3229"/>
    <cellStyle name="Note 2 12 2 4 3 2" xfId="3230"/>
    <cellStyle name="Note 2 12 2 4 3 3" xfId="3231"/>
    <cellStyle name="Note 2 12 2 4 4" xfId="3232"/>
    <cellStyle name="Note 2 12 2 4 4 2" xfId="3233"/>
    <cellStyle name="Note 2 12 2 4 4 3" xfId="3234"/>
    <cellStyle name="Note 2 12 2 4 5" xfId="3235"/>
    <cellStyle name="Note 2 12 2 4 5 2" xfId="3236"/>
    <cellStyle name="Note 2 12 2 4 5 3" xfId="3237"/>
    <cellStyle name="Note 2 12 2 4 6" xfId="3238"/>
    <cellStyle name="Note 2 12 2 4 6 2" xfId="3239"/>
    <cellStyle name="Note 2 12 2 4 6 3" xfId="3240"/>
    <cellStyle name="Note 2 12 2 4 7" xfId="3241"/>
    <cellStyle name="Note 2 12 2 4 8" xfId="3242"/>
    <cellStyle name="Note 2 12 2 5" xfId="3243"/>
    <cellStyle name="Note 2 12 2 5 2" xfId="3244"/>
    <cellStyle name="Note 2 12 2 5 2 2" xfId="3245"/>
    <cellStyle name="Note 2 12 2 5 2 3" xfId="3246"/>
    <cellStyle name="Note 2 12 2 5 3" xfId="3247"/>
    <cellStyle name="Note 2 12 2 5 3 2" xfId="3248"/>
    <cellStyle name="Note 2 12 2 5 3 3" xfId="3249"/>
    <cellStyle name="Note 2 12 2 5 4" xfId="3250"/>
    <cellStyle name="Note 2 12 2 5 5" xfId="3251"/>
    <cellStyle name="Note 2 12 2 6" xfId="3252"/>
    <cellStyle name="Note 2 12 2 6 2" xfId="3253"/>
    <cellStyle name="Note 2 12 2 6 3" xfId="3254"/>
    <cellStyle name="Note 2 12 2 7" xfId="3255"/>
    <cellStyle name="Note 2 12 2 7 2" xfId="3256"/>
    <cellStyle name="Note 2 12 2 7 3" xfId="3257"/>
    <cellStyle name="Note 2 12 2 8" xfId="3258"/>
    <cellStyle name="Note 2 12 2 8 2" xfId="3259"/>
    <cellStyle name="Note 2 12 2 8 3" xfId="3260"/>
    <cellStyle name="Note 2 12 2 9" xfId="3261"/>
    <cellStyle name="Note 2 12 3" xfId="3262"/>
    <cellStyle name="Note 2 12 3 2" xfId="3263"/>
    <cellStyle name="Note 2 12 3 2 2" xfId="3264"/>
    <cellStyle name="Note 2 12 3 2 2 2" xfId="3265"/>
    <cellStyle name="Note 2 12 3 2 2 2 2" xfId="3266"/>
    <cellStyle name="Note 2 12 3 2 2 2 3" xfId="3267"/>
    <cellStyle name="Note 2 12 3 2 2 3" xfId="3268"/>
    <cellStyle name="Note 2 12 3 2 2 3 2" xfId="3269"/>
    <cellStyle name="Note 2 12 3 2 2 3 3" xfId="3270"/>
    <cellStyle name="Note 2 12 3 2 2 4" xfId="3271"/>
    <cellStyle name="Note 2 12 3 2 2 5" xfId="3272"/>
    <cellStyle name="Note 2 12 3 2 3" xfId="3273"/>
    <cellStyle name="Note 2 12 3 2 3 2" xfId="3274"/>
    <cellStyle name="Note 2 12 3 2 3 3" xfId="3275"/>
    <cellStyle name="Note 2 12 3 2 4" xfId="3276"/>
    <cellStyle name="Note 2 12 3 2 4 2" xfId="3277"/>
    <cellStyle name="Note 2 12 3 2 4 3" xfId="3278"/>
    <cellStyle name="Note 2 12 3 2 5" xfId="3279"/>
    <cellStyle name="Note 2 12 3 2 5 2" xfId="3280"/>
    <cellStyle name="Note 2 12 3 2 5 3" xfId="3281"/>
    <cellStyle name="Note 2 12 3 2 6" xfId="3282"/>
    <cellStyle name="Note 2 12 3 3" xfId="3283"/>
    <cellStyle name="Note 2 12 3 3 2" xfId="3284"/>
    <cellStyle name="Note 2 12 3 3 2 2" xfId="3285"/>
    <cellStyle name="Note 2 12 3 3 2 2 2" xfId="3286"/>
    <cellStyle name="Note 2 12 3 3 2 2 3" xfId="3287"/>
    <cellStyle name="Note 2 12 3 3 2 3" xfId="3288"/>
    <cellStyle name="Note 2 12 3 3 2 3 2" xfId="3289"/>
    <cellStyle name="Note 2 12 3 3 2 3 3" xfId="3290"/>
    <cellStyle name="Note 2 12 3 3 2 4" xfId="3291"/>
    <cellStyle name="Note 2 12 3 3 2 5" xfId="3292"/>
    <cellStyle name="Note 2 12 3 3 3" xfId="3293"/>
    <cellStyle name="Note 2 12 3 3 3 2" xfId="3294"/>
    <cellStyle name="Note 2 12 3 3 3 3" xfId="3295"/>
    <cellStyle name="Note 2 12 3 3 4" xfId="3296"/>
    <cellStyle name="Note 2 12 3 3 4 2" xfId="3297"/>
    <cellStyle name="Note 2 12 3 3 4 3" xfId="3298"/>
    <cellStyle name="Note 2 12 3 3 5" xfId="3299"/>
    <cellStyle name="Note 2 12 3 3 5 2" xfId="3300"/>
    <cellStyle name="Note 2 12 3 3 5 3" xfId="3301"/>
    <cellStyle name="Note 2 12 3 3 6" xfId="3302"/>
    <cellStyle name="Note 2 12 3 4" xfId="3303"/>
    <cellStyle name="Note 2 12 3 4 2" xfId="3304"/>
    <cellStyle name="Note 2 12 3 4 2 2" xfId="3305"/>
    <cellStyle name="Note 2 12 3 4 2 3" xfId="3306"/>
    <cellStyle name="Note 2 12 3 4 3" xfId="3307"/>
    <cellStyle name="Note 2 12 3 4 3 2" xfId="3308"/>
    <cellStyle name="Note 2 12 3 4 3 3" xfId="3309"/>
    <cellStyle name="Note 2 12 3 4 4" xfId="3310"/>
    <cellStyle name="Note 2 12 3 4 4 2" xfId="3311"/>
    <cellStyle name="Note 2 12 3 4 4 3" xfId="3312"/>
    <cellStyle name="Note 2 12 3 4 5" xfId="3313"/>
    <cellStyle name="Note 2 12 3 4 5 2" xfId="3314"/>
    <cellStyle name="Note 2 12 3 4 5 3" xfId="3315"/>
    <cellStyle name="Note 2 12 3 4 6" xfId="3316"/>
    <cellStyle name="Note 2 12 3 4 6 2" xfId="3317"/>
    <cellStyle name="Note 2 12 3 4 6 3" xfId="3318"/>
    <cellStyle name="Note 2 12 3 4 7" xfId="3319"/>
    <cellStyle name="Note 2 12 3 4 8" xfId="3320"/>
    <cellStyle name="Note 2 12 3 5" xfId="3321"/>
    <cellStyle name="Note 2 12 3 5 2" xfId="3322"/>
    <cellStyle name="Note 2 12 3 5 2 2" xfId="3323"/>
    <cellStyle name="Note 2 12 3 5 2 3" xfId="3324"/>
    <cellStyle name="Note 2 12 3 5 3" xfId="3325"/>
    <cellStyle name="Note 2 12 3 5 3 2" xfId="3326"/>
    <cellStyle name="Note 2 12 3 5 3 3" xfId="3327"/>
    <cellStyle name="Note 2 12 3 5 4" xfId="3328"/>
    <cellStyle name="Note 2 12 3 5 5" xfId="3329"/>
    <cellStyle name="Note 2 12 3 6" xfId="3330"/>
    <cellStyle name="Note 2 12 3 6 2" xfId="3331"/>
    <cellStyle name="Note 2 12 3 6 3" xfId="3332"/>
    <cellStyle name="Note 2 12 3 7" xfId="3333"/>
    <cellStyle name="Note 2 12 3 7 2" xfId="3334"/>
    <cellStyle name="Note 2 12 3 7 3" xfId="3335"/>
    <cellStyle name="Note 2 12 3 8" xfId="3336"/>
    <cellStyle name="Note 2 12 3 8 2" xfId="3337"/>
    <cellStyle name="Note 2 12 3 8 3" xfId="3338"/>
    <cellStyle name="Note 2 12 3 9" xfId="3339"/>
    <cellStyle name="Note 2 12 4" xfId="3340"/>
    <cellStyle name="Note 2 12 4 2" xfId="3341"/>
    <cellStyle name="Note 2 12 4 2 2" xfId="3342"/>
    <cellStyle name="Note 2 12 4 2 2 2" xfId="3343"/>
    <cellStyle name="Note 2 12 4 2 2 2 2" xfId="3344"/>
    <cellStyle name="Note 2 12 4 2 2 2 3" xfId="3345"/>
    <cellStyle name="Note 2 12 4 2 2 3" xfId="3346"/>
    <cellStyle name="Note 2 12 4 2 2 3 2" xfId="3347"/>
    <cellStyle name="Note 2 12 4 2 2 3 3" xfId="3348"/>
    <cellStyle name="Note 2 12 4 2 2 4" xfId="3349"/>
    <cellStyle name="Note 2 12 4 2 2 5" xfId="3350"/>
    <cellStyle name="Note 2 12 4 2 3" xfId="3351"/>
    <cellStyle name="Note 2 12 4 2 3 2" xfId="3352"/>
    <cellStyle name="Note 2 12 4 2 3 3" xfId="3353"/>
    <cellStyle name="Note 2 12 4 2 4" xfId="3354"/>
    <cellStyle name="Note 2 12 4 2 4 2" xfId="3355"/>
    <cellStyle name="Note 2 12 4 2 4 3" xfId="3356"/>
    <cellStyle name="Note 2 12 4 2 5" xfId="3357"/>
    <cellStyle name="Note 2 12 4 2 5 2" xfId="3358"/>
    <cellStyle name="Note 2 12 4 2 5 3" xfId="3359"/>
    <cellStyle name="Note 2 12 4 2 6" xfId="3360"/>
    <cellStyle name="Note 2 12 4 3" xfId="3361"/>
    <cellStyle name="Note 2 12 4 3 2" xfId="3362"/>
    <cellStyle name="Note 2 12 4 3 2 2" xfId="3363"/>
    <cellStyle name="Note 2 12 4 3 2 2 2" xfId="3364"/>
    <cellStyle name="Note 2 12 4 3 2 2 3" xfId="3365"/>
    <cellStyle name="Note 2 12 4 3 2 3" xfId="3366"/>
    <cellStyle name="Note 2 12 4 3 2 3 2" xfId="3367"/>
    <cellStyle name="Note 2 12 4 3 2 3 3" xfId="3368"/>
    <cellStyle name="Note 2 12 4 3 2 4" xfId="3369"/>
    <cellStyle name="Note 2 12 4 3 2 5" xfId="3370"/>
    <cellStyle name="Note 2 12 4 3 3" xfId="3371"/>
    <cellStyle name="Note 2 12 4 3 3 2" xfId="3372"/>
    <cellStyle name="Note 2 12 4 3 3 3" xfId="3373"/>
    <cellStyle name="Note 2 12 4 3 4" xfId="3374"/>
    <cellStyle name="Note 2 12 4 3 4 2" xfId="3375"/>
    <cellStyle name="Note 2 12 4 3 4 3" xfId="3376"/>
    <cellStyle name="Note 2 12 4 3 5" xfId="3377"/>
    <cellStyle name="Note 2 12 4 3 5 2" xfId="3378"/>
    <cellStyle name="Note 2 12 4 3 5 3" xfId="3379"/>
    <cellStyle name="Note 2 12 4 3 6" xfId="3380"/>
    <cellStyle name="Note 2 12 4 4" xfId="3381"/>
    <cellStyle name="Note 2 12 4 4 2" xfId="3382"/>
    <cellStyle name="Note 2 12 4 4 2 2" xfId="3383"/>
    <cellStyle name="Note 2 12 4 4 2 3" xfId="3384"/>
    <cellStyle name="Note 2 12 4 4 3" xfId="3385"/>
    <cellStyle name="Note 2 12 4 4 3 2" xfId="3386"/>
    <cellStyle name="Note 2 12 4 4 3 3" xfId="3387"/>
    <cellStyle name="Note 2 12 4 4 4" xfId="3388"/>
    <cellStyle name="Note 2 12 4 4 4 2" xfId="3389"/>
    <cellStyle name="Note 2 12 4 4 4 3" xfId="3390"/>
    <cellStyle name="Note 2 12 4 4 5" xfId="3391"/>
    <cellStyle name="Note 2 12 4 4 5 2" xfId="3392"/>
    <cellStyle name="Note 2 12 4 4 5 3" xfId="3393"/>
    <cellStyle name="Note 2 12 4 4 6" xfId="3394"/>
    <cellStyle name="Note 2 12 4 4 6 2" xfId="3395"/>
    <cellStyle name="Note 2 12 4 4 6 3" xfId="3396"/>
    <cellStyle name="Note 2 12 4 4 7" xfId="3397"/>
    <cellStyle name="Note 2 12 4 4 8" xfId="3398"/>
    <cellStyle name="Note 2 12 4 5" xfId="3399"/>
    <cellStyle name="Note 2 12 4 5 2" xfId="3400"/>
    <cellStyle name="Note 2 12 4 5 2 2" xfId="3401"/>
    <cellStyle name="Note 2 12 4 5 2 3" xfId="3402"/>
    <cellStyle name="Note 2 12 4 5 3" xfId="3403"/>
    <cellStyle name="Note 2 12 4 5 3 2" xfId="3404"/>
    <cellStyle name="Note 2 12 4 5 3 3" xfId="3405"/>
    <cellStyle name="Note 2 12 4 5 4" xfId="3406"/>
    <cellStyle name="Note 2 12 4 5 5" xfId="3407"/>
    <cellStyle name="Note 2 12 4 6" xfId="3408"/>
    <cellStyle name="Note 2 12 4 6 2" xfId="3409"/>
    <cellStyle name="Note 2 12 4 6 3" xfId="3410"/>
    <cellStyle name="Note 2 12 4 7" xfId="3411"/>
    <cellStyle name="Note 2 12 4 7 2" xfId="3412"/>
    <cellStyle name="Note 2 12 4 7 3" xfId="3413"/>
    <cellStyle name="Note 2 12 4 8" xfId="3414"/>
    <cellStyle name="Note 2 12 4 8 2" xfId="3415"/>
    <cellStyle name="Note 2 12 4 8 3" xfId="3416"/>
    <cellStyle name="Note 2 12 4 9" xfId="3417"/>
    <cellStyle name="Note 2 12 5" xfId="3418"/>
    <cellStyle name="Note 2 12 5 2" xfId="3419"/>
    <cellStyle name="Note 2 12 5 2 2" xfId="3420"/>
    <cellStyle name="Note 2 12 5 2 2 2" xfId="3421"/>
    <cellStyle name="Note 2 12 5 2 2 2 2" xfId="3422"/>
    <cellStyle name="Note 2 12 5 2 2 2 3" xfId="3423"/>
    <cellStyle name="Note 2 12 5 2 2 3" xfId="3424"/>
    <cellStyle name="Note 2 12 5 2 2 3 2" xfId="3425"/>
    <cellStyle name="Note 2 12 5 2 2 3 3" xfId="3426"/>
    <cellStyle name="Note 2 12 5 2 2 4" xfId="3427"/>
    <cellStyle name="Note 2 12 5 2 2 5" xfId="3428"/>
    <cellStyle name="Note 2 12 5 2 3" xfId="3429"/>
    <cellStyle name="Note 2 12 5 2 3 2" xfId="3430"/>
    <cellStyle name="Note 2 12 5 2 3 3" xfId="3431"/>
    <cellStyle name="Note 2 12 5 2 4" xfId="3432"/>
    <cellStyle name="Note 2 12 5 2 4 2" xfId="3433"/>
    <cellStyle name="Note 2 12 5 2 4 3" xfId="3434"/>
    <cellStyle name="Note 2 12 5 2 5" xfId="3435"/>
    <cellStyle name="Note 2 12 5 2 5 2" xfId="3436"/>
    <cellStyle name="Note 2 12 5 2 5 3" xfId="3437"/>
    <cellStyle name="Note 2 12 5 2 6" xfId="3438"/>
    <cellStyle name="Note 2 12 5 3" xfId="3439"/>
    <cellStyle name="Note 2 12 5 3 2" xfId="3440"/>
    <cellStyle name="Note 2 12 5 3 2 2" xfId="3441"/>
    <cellStyle name="Note 2 12 5 3 2 2 2" xfId="3442"/>
    <cellStyle name="Note 2 12 5 3 2 2 3" xfId="3443"/>
    <cellStyle name="Note 2 12 5 3 2 3" xfId="3444"/>
    <cellStyle name="Note 2 12 5 3 2 3 2" xfId="3445"/>
    <cellStyle name="Note 2 12 5 3 2 3 3" xfId="3446"/>
    <cellStyle name="Note 2 12 5 3 2 4" xfId="3447"/>
    <cellStyle name="Note 2 12 5 3 2 5" xfId="3448"/>
    <cellStyle name="Note 2 12 5 3 3" xfId="3449"/>
    <cellStyle name="Note 2 12 5 3 3 2" xfId="3450"/>
    <cellStyle name="Note 2 12 5 3 3 3" xfId="3451"/>
    <cellStyle name="Note 2 12 5 3 4" xfId="3452"/>
    <cellStyle name="Note 2 12 5 3 4 2" xfId="3453"/>
    <cellStyle name="Note 2 12 5 3 4 3" xfId="3454"/>
    <cellStyle name="Note 2 12 5 3 5" xfId="3455"/>
    <cellStyle name="Note 2 12 5 3 5 2" xfId="3456"/>
    <cellStyle name="Note 2 12 5 3 5 3" xfId="3457"/>
    <cellStyle name="Note 2 12 5 3 6" xfId="3458"/>
    <cellStyle name="Note 2 12 5 4" xfId="3459"/>
    <cellStyle name="Note 2 12 5 4 2" xfId="3460"/>
    <cellStyle name="Note 2 12 5 4 2 2" xfId="3461"/>
    <cellStyle name="Note 2 12 5 4 2 3" xfId="3462"/>
    <cellStyle name="Note 2 12 5 4 3" xfId="3463"/>
    <cellStyle name="Note 2 12 5 4 3 2" xfId="3464"/>
    <cellStyle name="Note 2 12 5 4 3 3" xfId="3465"/>
    <cellStyle name="Note 2 12 5 4 4" xfId="3466"/>
    <cellStyle name="Note 2 12 5 4 4 2" xfId="3467"/>
    <cellStyle name="Note 2 12 5 4 4 3" xfId="3468"/>
    <cellStyle name="Note 2 12 5 4 5" xfId="3469"/>
    <cellStyle name="Note 2 12 5 4 5 2" xfId="3470"/>
    <cellStyle name="Note 2 12 5 4 5 3" xfId="3471"/>
    <cellStyle name="Note 2 12 5 4 6" xfId="3472"/>
    <cellStyle name="Note 2 12 5 4 6 2" xfId="3473"/>
    <cellStyle name="Note 2 12 5 4 6 3" xfId="3474"/>
    <cellStyle name="Note 2 12 5 4 7" xfId="3475"/>
    <cellStyle name="Note 2 12 5 4 8" xfId="3476"/>
    <cellStyle name="Note 2 12 5 5" xfId="3477"/>
    <cellStyle name="Note 2 12 5 5 2" xfId="3478"/>
    <cellStyle name="Note 2 12 5 5 2 2" xfId="3479"/>
    <cellStyle name="Note 2 12 5 5 2 3" xfId="3480"/>
    <cellStyle name="Note 2 12 5 5 3" xfId="3481"/>
    <cellStyle name="Note 2 12 5 5 3 2" xfId="3482"/>
    <cellStyle name="Note 2 12 5 5 3 3" xfId="3483"/>
    <cellStyle name="Note 2 12 5 5 4" xfId="3484"/>
    <cellStyle name="Note 2 12 5 5 5" xfId="3485"/>
    <cellStyle name="Note 2 12 5 6" xfId="3486"/>
    <cellStyle name="Note 2 12 5 6 2" xfId="3487"/>
    <cellStyle name="Note 2 12 5 6 3" xfId="3488"/>
    <cellStyle name="Note 2 12 5 7" xfId="3489"/>
    <cellStyle name="Note 2 12 5 7 2" xfId="3490"/>
    <cellStyle name="Note 2 12 5 7 3" xfId="3491"/>
    <cellStyle name="Note 2 12 5 8" xfId="3492"/>
    <cellStyle name="Note 2 12 5 8 2" xfId="3493"/>
    <cellStyle name="Note 2 12 5 8 3" xfId="3494"/>
    <cellStyle name="Note 2 12 5 9" xfId="3495"/>
    <cellStyle name="Note 2 12 6" xfId="3496"/>
    <cellStyle name="Note 2 12 6 2" xfId="3497"/>
    <cellStyle name="Note 2 12 6 2 2" xfId="3498"/>
    <cellStyle name="Note 2 12 6 2 2 2" xfId="3499"/>
    <cellStyle name="Note 2 12 6 2 2 3" xfId="3500"/>
    <cellStyle name="Note 2 12 6 2 3" xfId="3501"/>
    <cellStyle name="Note 2 12 6 2 3 2" xfId="3502"/>
    <cellStyle name="Note 2 12 6 2 3 3" xfId="3503"/>
    <cellStyle name="Note 2 12 6 2 4" xfId="3504"/>
    <cellStyle name="Note 2 12 6 2 5" xfId="3505"/>
    <cellStyle name="Note 2 12 6 3" xfId="3506"/>
    <cellStyle name="Note 2 12 6 3 2" xfId="3507"/>
    <cellStyle name="Note 2 12 6 3 3" xfId="3508"/>
    <cellStyle name="Note 2 12 6 4" xfId="3509"/>
    <cellStyle name="Note 2 12 6 4 2" xfId="3510"/>
    <cellStyle name="Note 2 12 6 4 3" xfId="3511"/>
    <cellStyle name="Note 2 12 6 5" xfId="3512"/>
    <cellStyle name="Note 2 12 6 5 2" xfId="3513"/>
    <cellStyle name="Note 2 12 6 5 3" xfId="3514"/>
    <cellStyle name="Note 2 12 6 6" xfId="3515"/>
    <cellStyle name="Note 2 12 7" xfId="3516"/>
    <cellStyle name="Note 2 12 7 2" xfId="3517"/>
    <cellStyle name="Note 2 12 7 2 2" xfId="3518"/>
    <cellStyle name="Note 2 12 7 2 2 2" xfId="3519"/>
    <cellStyle name="Note 2 12 7 2 2 3" xfId="3520"/>
    <cellStyle name="Note 2 12 7 2 3" xfId="3521"/>
    <cellStyle name="Note 2 12 7 2 3 2" xfId="3522"/>
    <cellStyle name="Note 2 12 7 2 3 3" xfId="3523"/>
    <cellStyle name="Note 2 12 7 2 4" xfId="3524"/>
    <cellStyle name="Note 2 12 7 2 5" xfId="3525"/>
    <cellStyle name="Note 2 12 7 3" xfId="3526"/>
    <cellStyle name="Note 2 12 7 3 2" xfId="3527"/>
    <cellStyle name="Note 2 12 7 3 3" xfId="3528"/>
    <cellStyle name="Note 2 12 7 4" xfId="3529"/>
    <cellStyle name="Note 2 12 7 4 2" xfId="3530"/>
    <cellStyle name="Note 2 12 7 4 3" xfId="3531"/>
    <cellStyle name="Note 2 12 7 5" xfId="3532"/>
    <cellStyle name="Note 2 12 7 5 2" xfId="3533"/>
    <cellStyle name="Note 2 12 7 5 3" xfId="3534"/>
    <cellStyle name="Note 2 12 7 6" xfId="3535"/>
    <cellStyle name="Note 2 12 8" xfId="3536"/>
    <cellStyle name="Note 2 12 8 2" xfId="3537"/>
    <cellStyle name="Note 2 12 8 2 2" xfId="3538"/>
    <cellStyle name="Note 2 12 8 2 3" xfId="3539"/>
    <cellStyle name="Note 2 12 8 3" xfId="3540"/>
    <cellStyle name="Note 2 12 8 3 2" xfId="3541"/>
    <cellStyle name="Note 2 12 8 3 3" xfId="3542"/>
    <cellStyle name="Note 2 12 8 4" xfId="3543"/>
    <cellStyle name="Note 2 12 8 4 2" xfId="3544"/>
    <cellStyle name="Note 2 12 8 4 3" xfId="3545"/>
    <cellStyle name="Note 2 12 8 5" xfId="3546"/>
    <cellStyle name="Note 2 12 8 5 2" xfId="3547"/>
    <cellStyle name="Note 2 12 8 5 3" xfId="3548"/>
    <cellStyle name="Note 2 12 8 6" xfId="3549"/>
    <cellStyle name="Note 2 12 8 6 2" xfId="3550"/>
    <cellStyle name="Note 2 12 8 6 3" xfId="3551"/>
    <cellStyle name="Note 2 12 8 7" xfId="3552"/>
    <cellStyle name="Note 2 12 8 8" xfId="3553"/>
    <cellStyle name="Note 2 12 9" xfId="3554"/>
    <cellStyle name="Note 2 12 9 2" xfId="3555"/>
    <cellStyle name="Note 2 12 9 2 2" xfId="3556"/>
    <cellStyle name="Note 2 12 9 2 3" xfId="3557"/>
    <cellStyle name="Note 2 12 9 3" xfId="3558"/>
    <cellStyle name="Note 2 12 9 3 2" xfId="3559"/>
    <cellStyle name="Note 2 12 9 3 3" xfId="3560"/>
    <cellStyle name="Note 2 12 9 4" xfId="3561"/>
    <cellStyle name="Note 2 12 9 5" xfId="3562"/>
    <cellStyle name="Note 2 13" xfId="3563"/>
    <cellStyle name="Note 2 13 10" xfId="3564"/>
    <cellStyle name="Note 2 13 10 2" xfId="3565"/>
    <cellStyle name="Note 2 13 10 3" xfId="3566"/>
    <cellStyle name="Note 2 13 11" xfId="3567"/>
    <cellStyle name="Note 2 13 11 2" xfId="3568"/>
    <cellStyle name="Note 2 13 11 3" xfId="3569"/>
    <cellStyle name="Note 2 13 12" xfId="3570"/>
    <cellStyle name="Note 2 13 12 2" xfId="3571"/>
    <cellStyle name="Note 2 13 12 3" xfId="3572"/>
    <cellStyle name="Note 2 13 13" xfId="3573"/>
    <cellStyle name="Note 2 13 2" xfId="3574"/>
    <cellStyle name="Note 2 13 2 2" xfId="3575"/>
    <cellStyle name="Note 2 13 2 2 2" xfId="3576"/>
    <cellStyle name="Note 2 13 2 2 2 2" xfId="3577"/>
    <cellStyle name="Note 2 13 2 2 2 2 2" xfId="3578"/>
    <cellStyle name="Note 2 13 2 2 2 2 3" xfId="3579"/>
    <cellStyle name="Note 2 13 2 2 2 3" xfId="3580"/>
    <cellStyle name="Note 2 13 2 2 2 3 2" xfId="3581"/>
    <cellStyle name="Note 2 13 2 2 2 3 3" xfId="3582"/>
    <cellStyle name="Note 2 13 2 2 2 4" xfId="3583"/>
    <cellStyle name="Note 2 13 2 2 2 5" xfId="3584"/>
    <cellStyle name="Note 2 13 2 2 3" xfId="3585"/>
    <cellStyle name="Note 2 13 2 2 3 2" xfId="3586"/>
    <cellStyle name="Note 2 13 2 2 3 3" xfId="3587"/>
    <cellStyle name="Note 2 13 2 2 4" xfId="3588"/>
    <cellStyle name="Note 2 13 2 2 4 2" xfId="3589"/>
    <cellStyle name="Note 2 13 2 2 4 3" xfId="3590"/>
    <cellStyle name="Note 2 13 2 2 5" xfId="3591"/>
    <cellStyle name="Note 2 13 2 2 5 2" xfId="3592"/>
    <cellStyle name="Note 2 13 2 2 5 3" xfId="3593"/>
    <cellStyle name="Note 2 13 2 2 6" xfId="3594"/>
    <cellStyle name="Note 2 13 2 3" xfId="3595"/>
    <cellStyle name="Note 2 13 2 3 2" xfId="3596"/>
    <cellStyle name="Note 2 13 2 3 2 2" xfId="3597"/>
    <cellStyle name="Note 2 13 2 3 2 2 2" xfId="3598"/>
    <cellStyle name="Note 2 13 2 3 2 2 3" xfId="3599"/>
    <cellStyle name="Note 2 13 2 3 2 3" xfId="3600"/>
    <cellStyle name="Note 2 13 2 3 2 3 2" xfId="3601"/>
    <cellStyle name="Note 2 13 2 3 2 3 3" xfId="3602"/>
    <cellStyle name="Note 2 13 2 3 2 4" xfId="3603"/>
    <cellStyle name="Note 2 13 2 3 2 5" xfId="3604"/>
    <cellStyle name="Note 2 13 2 3 3" xfId="3605"/>
    <cellStyle name="Note 2 13 2 3 3 2" xfId="3606"/>
    <cellStyle name="Note 2 13 2 3 3 3" xfId="3607"/>
    <cellStyle name="Note 2 13 2 3 4" xfId="3608"/>
    <cellStyle name="Note 2 13 2 3 4 2" xfId="3609"/>
    <cellStyle name="Note 2 13 2 3 4 3" xfId="3610"/>
    <cellStyle name="Note 2 13 2 3 5" xfId="3611"/>
    <cellStyle name="Note 2 13 2 3 5 2" xfId="3612"/>
    <cellStyle name="Note 2 13 2 3 5 3" xfId="3613"/>
    <cellStyle name="Note 2 13 2 3 6" xfId="3614"/>
    <cellStyle name="Note 2 13 2 4" xfId="3615"/>
    <cellStyle name="Note 2 13 2 4 2" xfId="3616"/>
    <cellStyle name="Note 2 13 2 4 2 2" xfId="3617"/>
    <cellStyle name="Note 2 13 2 4 2 3" xfId="3618"/>
    <cellStyle name="Note 2 13 2 4 3" xfId="3619"/>
    <cellStyle name="Note 2 13 2 4 3 2" xfId="3620"/>
    <cellStyle name="Note 2 13 2 4 3 3" xfId="3621"/>
    <cellStyle name="Note 2 13 2 4 4" xfId="3622"/>
    <cellStyle name="Note 2 13 2 4 4 2" xfId="3623"/>
    <cellStyle name="Note 2 13 2 4 4 3" xfId="3624"/>
    <cellStyle name="Note 2 13 2 4 5" xfId="3625"/>
    <cellStyle name="Note 2 13 2 4 5 2" xfId="3626"/>
    <cellStyle name="Note 2 13 2 4 5 3" xfId="3627"/>
    <cellStyle name="Note 2 13 2 4 6" xfId="3628"/>
    <cellStyle name="Note 2 13 2 4 6 2" xfId="3629"/>
    <cellStyle name="Note 2 13 2 4 6 3" xfId="3630"/>
    <cellStyle name="Note 2 13 2 4 7" xfId="3631"/>
    <cellStyle name="Note 2 13 2 4 8" xfId="3632"/>
    <cellStyle name="Note 2 13 2 5" xfId="3633"/>
    <cellStyle name="Note 2 13 2 5 2" xfId="3634"/>
    <cellStyle name="Note 2 13 2 5 2 2" xfId="3635"/>
    <cellStyle name="Note 2 13 2 5 2 3" xfId="3636"/>
    <cellStyle name="Note 2 13 2 5 3" xfId="3637"/>
    <cellStyle name="Note 2 13 2 5 3 2" xfId="3638"/>
    <cellStyle name="Note 2 13 2 5 3 3" xfId="3639"/>
    <cellStyle name="Note 2 13 2 5 4" xfId="3640"/>
    <cellStyle name="Note 2 13 2 5 5" xfId="3641"/>
    <cellStyle name="Note 2 13 2 6" xfId="3642"/>
    <cellStyle name="Note 2 13 2 6 2" xfId="3643"/>
    <cellStyle name="Note 2 13 2 6 3" xfId="3644"/>
    <cellStyle name="Note 2 13 2 7" xfId="3645"/>
    <cellStyle name="Note 2 13 2 7 2" xfId="3646"/>
    <cellStyle name="Note 2 13 2 7 3" xfId="3647"/>
    <cellStyle name="Note 2 13 2 8" xfId="3648"/>
    <cellStyle name="Note 2 13 2 8 2" xfId="3649"/>
    <cellStyle name="Note 2 13 2 8 3" xfId="3650"/>
    <cellStyle name="Note 2 13 2 9" xfId="3651"/>
    <cellStyle name="Note 2 13 3" xfId="3652"/>
    <cellStyle name="Note 2 13 3 2" xfId="3653"/>
    <cellStyle name="Note 2 13 3 2 2" xfId="3654"/>
    <cellStyle name="Note 2 13 3 2 2 2" xfId="3655"/>
    <cellStyle name="Note 2 13 3 2 2 2 2" xfId="3656"/>
    <cellStyle name="Note 2 13 3 2 2 2 3" xfId="3657"/>
    <cellStyle name="Note 2 13 3 2 2 3" xfId="3658"/>
    <cellStyle name="Note 2 13 3 2 2 3 2" xfId="3659"/>
    <cellStyle name="Note 2 13 3 2 2 3 3" xfId="3660"/>
    <cellStyle name="Note 2 13 3 2 2 4" xfId="3661"/>
    <cellStyle name="Note 2 13 3 2 2 5" xfId="3662"/>
    <cellStyle name="Note 2 13 3 2 3" xfId="3663"/>
    <cellStyle name="Note 2 13 3 2 3 2" xfId="3664"/>
    <cellStyle name="Note 2 13 3 2 3 3" xfId="3665"/>
    <cellStyle name="Note 2 13 3 2 4" xfId="3666"/>
    <cellStyle name="Note 2 13 3 2 4 2" xfId="3667"/>
    <cellStyle name="Note 2 13 3 2 4 3" xfId="3668"/>
    <cellStyle name="Note 2 13 3 2 5" xfId="3669"/>
    <cellStyle name="Note 2 13 3 2 5 2" xfId="3670"/>
    <cellStyle name="Note 2 13 3 2 5 3" xfId="3671"/>
    <cellStyle name="Note 2 13 3 2 6" xfId="3672"/>
    <cellStyle name="Note 2 13 3 3" xfId="3673"/>
    <cellStyle name="Note 2 13 3 3 2" xfId="3674"/>
    <cellStyle name="Note 2 13 3 3 2 2" xfId="3675"/>
    <cellStyle name="Note 2 13 3 3 2 2 2" xfId="3676"/>
    <cellStyle name="Note 2 13 3 3 2 2 3" xfId="3677"/>
    <cellStyle name="Note 2 13 3 3 2 3" xfId="3678"/>
    <cellStyle name="Note 2 13 3 3 2 3 2" xfId="3679"/>
    <cellStyle name="Note 2 13 3 3 2 3 3" xfId="3680"/>
    <cellStyle name="Note 2 13 3 3 2 4" xfId="3681"/>
    <cellStyle name="Note 2 13 3 3 2 5" xfId="3682"/>
    <cellStyle name="Note 2 13 3 3 3" xfId="3683"/>
    <cellStyle name="Note 2 13 3 3 3 2" xfId="3684"/>
    <cellStyle name="Note 2 13 3 3 3 3" xfId="3685"/>
    <cellStyle name="Note 2 13 3 3 4" xfId="3686"/>
    <cellStyle name="Note 2 13 3 3 4 2" xfId="3687"/>
    <cellStyle name="Note 2 13 3 3 4 3" xfId="3688"/>
    <cellStyle name="Note 2 13 3 3 5" xfId="3689"/>
    <cellStyle name="Note 2 13 3 3 5 2" xfId="3690"/>
    <cellStyle name="Note 2 13 3 3 5 3" xfId="3691"/>
    <cellStyle name="Note 2 13 3 3 6" xfId="3692"/>
    <cellStyle name="Note 2 13 3 4" xfId="3693"/>
    <cellStyle name="Note 2 13 3 4 2" xfId="3694"/>
    <cellStyle name="Note 2 13 3 4 2 2" xfId="3695"/>
    <cellStyle name="Note 2 13 3 4 2 3" xfId="3696"/>
    <cellStyle name="Note 2 13 3 4 3" xfId="3697"/>
    <cellStyle name="Note 2 13 3 4 3 2" xfId="3698"/>
    <cellStyle name="Note 2 13 3 4 3 3" xfId="3699"/>
    <cellStyle name="Note 2 13 3 4 4" xfId="3700"/>
    <cellStyle name="Note 2 13 3 4 4 2" xfId="3701"/>
    <cellStyle name="Note 2 13 3 4 4 3" xfId="3702"/>
    <cellStyle name="Note 2 13 3 4 5" xfId="3703"/>
    <cellStyle name="Note 2 13 3 4 5 2" xfId="3704"/>
    <cellStyle name="Note 2 13 3 4 5 3" xfId="3705"/>
    <cellStyle name="Note 2 13 3 4 6" xfId="3706"/>
    <cellStyle name="Note 2 13 3 4 6 2" xfId="3707"/>
    <cellStyle name="Note 2 13 3 4 6 3" xfId="3708"/>
    <cellStyle name="Note 2 13 3 4 7" xfId="3709"/>
    <cellStyle name="Note 2 13 3 4 8" xfId="3710"/>
    <cellStyle name="Note 2 13 3 5" xfId="3711"/>
    <cellStyle name="Note 2 13 3 5 2" xfId="3712"/>
    <cellStyle name="Note 2 13 3 5 2 2" xfId="3713"/>
    <cellStyle name="Note 2 13 3 5 2 3" xfId="3714"/>
    <cellStyle name="Note 2 13 3 5 3" xfId="3715"/>
    <cellStyle name="Note 2 13 3 5 3 2" xfId="3716"/>
    <cellStyle name="Note 2 13 3 5 3 3" xfId="3717"/>
    <cellStyle name="Note 2 13 3 5 4" xfId="3718"/>
    <cellStyle name="Note 2 13 3 5 5" xfId="3719"/>
    <cellStyle name="Note 2 13 3 6" xfId="3720"/>
    <cellStyle name="Note 2 13 3 6 2" xfId="3721"/>
    <cellStyle name="Note 2 13 3 6 3" xfId="3722"/>
    <cellStyle name="Note 2 13 3 7" xfId="3723"/>
    <cellStyle name="Note 2 13 3 7 2" xfId="3724"/>
    <cellStyle name="Note 2 13 3 7 3" xfId="3725"/>
    <cellStyle name="Note 2 13 3 8" xfId="3726"/>
    <cellStyle name="Note 2 13 3 8 2" xfId="3727"/>
    <cellStyle name="Note 2 13 3 8 3" xfId="3728"/>
    <cellStyle name="Note 2 13 3 9" xfId="3729"/>
    <cellStyle name="Note 2 13 4" xfId="3730"/>
    <cellStyle name="Note 2 13 4 2" xfId="3731"/>
    <cellStyle name="Note 2 13 4 2 2" xfId="3732"/>
    <cellStyle name="Note 2 13 4 2 2 2" xfId="3733"/>
    <cellStyle name="Note 2 13 4 2 2 2 2" xfId="3734"/>
    <cellStyle name="Note 2 13 4 2 2 2 3" xfId="3735"/>
    <cellStyle name="Note 2 13 4 2 2 3" xfId="3736"/>
    <cellStyle name="Note 2 13 4 2 2 3 2" xfId="3737"/>
    <cellStyle name="Note 2 13 4 2 2 3 3" xfId="3738"/>
    <cellStyle name="Note 2 13 4 2 2 4" xfId="3739"/>
    <cellStyle name="Note 2 13 4 2 2 5" xfId="3740"/>
    <cellStyle name="Note 2 13 4 2 3" xfId="3741"/>
    <cellStyle name="Note 2 13 4 2 3 2" xfId="3742"/>
    <cellStyle name="Note 2 13 4 2 3 3" xfId="3743"/>
    <cellStyle name="Note 2 13 4 2 4" xfId="3744"/>
    <cellStyle name="Note 2 13 4 2 4 2" xfId="3745"/>
    <cellStyle name="Note 2 13 4 2 4 3" xfId="3746"/>
    <cellStyle name="Note 2 13 4 2 5" xfId="3747"/>
    <cellStyle name="Note 2 13 4 2 5 2" xfId="3748"/>
    <cellStyle name="Note 2 13 4 2 5 3" xfId="3749"/>
    <cellStyle name="Note 2 13 4 2 6" xfId="3750"/>
    <cellStyle name="Note 2 13 4 3" xfId="3751"/>
    <cellStyle name="Note 2 13 4 3 2" xfId="3752"/>
    <cellStyle name="Note 2 13 4 3 2 2" xfId="3753"/>
    <cellStyle name="Note 2 13 4 3 2 2 2" xfId="3754"/>
    <cellStyle name="Note 2 13 4 3 2 2 3" xfId="3755"/>
    <cellStyle name="Note 2 13 4 3 2 3" xfId="3756"/>
    <cellStyle name="Note 2 13 4 3 2 3 2" xfId="3757"/>
    <cellStyle name="Note 2 13 4 3 2 3 3" xfId="3758"/>
    <cellStyle name="Note 2 13 4 3 2 4" xfId="3759"/>
    <cellStyle name="Note 2 13 4 3 2 5" xfId="3760"/>
    <cellStyle name="Note 2 13 4 3 3" xfId="3761"/>
    <cellStyle name="Note 2 13 4 3 3 2" xfId="3762"/>
    <cellStyle name="Note 2 13 4 3 3 3" xfId="3763"/>
    <cellStyle name="Note 2 13 4 3 4" xfId="3764"/>
    <cellStyle name="Note 2 13 4 3 4 2" xfId="3765"/>
    <cellStyle name="Note 2 13 4 3 4 3" xfId="3766"/>
    <cellStyle name="Note 2 13 4 3 5" xfId="3767"/>
    <cellStyle name="Note 2 13 4 3 5 2" xfId="3768"/>
    <cellStyle name="Note 2 13 4 3 5 3" xfId="3769"/>
    <cellStyle name="Note 2 13 4 3 6" xfId="3770"/>
    <cellStyle name="Note 2 13 4 4" xfId="3771"/>
    <cellStyle name="Note 2 13 4 4 2" xfId="3772"/>
    <cellStyle name="Note 2 13 4 4 2 2" xfId="3773"/>
    <cellStyle name="Note 2 13 4 4 2 3" xfId="3774"/>
    <cellStyle name="Note 2 13 4 4 3" xfId="3775"/>
    <cellStyle name="Note 2 13 4 4 3 2" xfId="3776"/>
    <cellStyle name="Note 2 13 4 4 3 3" xfId="3777"/>
    <cellStyle name="Note 2 13 4 4 4" xfId="3778"/>
    <cellStyle name="Note 2 13 4 4 4 2" xfId="3779"/>
    <cellStyle name="Note 2 13 4 4 4 3" xfId="3780"/>
    <cellStyle name="Note 2 13 4 4 5" xfId="3781"/>
    <cellStyle name="Note 2 13 4 4 5 2" xfId="3782"/>
    <cellStyle name="Note 2 13 4 4 5 3" xfId="3783"/>
    <cellStyle name="Note 2 13 4 4 6" xfId="3784"/>
    <cellStyle name="Note 2 13 4 4 6 2" xfId="3785"/>
    <cellStyle name="Note 2 13 4 4 6 3" xfId="3786"/>
    <cellStyle name="Note 2 13 4 4 7" xfId="3787"/>
    <cellStyle name="Note 2 13 4 4 8" xfId="3788"/>
    <cellStyle name="Note 2 13 4 5" xfId="3789"/>
    <cellStyle name="Note 2 13 4 5 2" xfId="3790"/>
    <cellStyle name="Note 2 13 4 5 2 2" xfId="3791"/>
    <cellStyle name="Note 2 13 4 5 2 3" xfId="3792"/>
    <cellStyle name="Note 2 13 4 5 3" xfId="3793"/>
    <cellStyle name="Note 2 13 4 5 3 2" xfId="3794"/>
    <cellStyle name="Note 2 13 4 5 3 3" xfId="3795"/>
    <cellStyle name="Note 2 13 4 5 4" xfId="3796"/>
    <cellStyle name="Note 2 13 4 5 5" xfId="3797"/>
    <cellStyle name="Note 2 13 4 6" xfId="3798"/>
    <cellStyle name="Note 2 13 4 6 2" xfId="3799"/>
    <cellStyle name="Note 2 13 4 6 3" xfId="3800"/>
    <cellStyle name="Note 2 13 4 7" xfId="3801"/>
    <cellStyle name="Note 2 13 4 7 2" xfId="3802"/>
    <cellStyle name="Note 2 13 4 7 3" xfId="3803"/>
    <cellStyle name="Note 2 13 4 8" xfId="3804"/>
    <cellStyle name="Note 2 13 4 8 2" xfId="3805"/>
    <cellStyle name="Note 2 13 4 8 3" xfId="3806"/>
    <cellStyle name="Note 2 13 4 9" xfId="3807"/>
    <cellStyle name="Note 2 13 5" xfId="3808"/>
    <cellStyle name="Note 2 13 5 2" xfId="3809"/>
    <cellStyle name="Note 2 13 5 2 2" xfId="3810"/>
    <cellStyle name="Note 2 13 5 2 2 2" xfId="3811"/>
    <cellStyle name="Note 2 13 5 2 2 2 2" xfId="3812"/>
    <cellStyle name="Note 2 13 5 2 2 2 3" xfId="3813"/>
    <cellStyle name="Note 2 13 5 2 2 3" xfId="3814"/>
    <cellStyle name="Note 2 13 5 2 2 3 2" xfId="3815"/>
    <cellStyle name="Note 2 13 5 2 2 3 3" xfId="3816"/>
    <cellStyle name="Note 2 13 5 2 2 4" xfId="3817"/>
    <cellStyle name="Note 2 13 5 2 2 5" xfId="3818"/>
    <cellStyle name="Note 2 13 5 2 3" xfId="3819"/>
    <cellStyle name="Note 2 13 5 2 3 2" xfId="3820"/>
    <cellStyle name="Note 2 13 5 2 3 3" xfId="3821"/>
    <cellStyle name="Note 2 13 5 2 4" xfId="3822"/>
    <cellStyle name="Note 2 13 5 2 4 2" xfId="3823"/>
    <cellStyle name="Note 2 13 5 2 4 3" xfId="3824"/>
    <cellStyle name="Note 2 13 5 2 5" xfId="3825"/>
    <cellStyle name="Note 2 13 5 2 5 2" xfId="3826"/>
    <cellStyle name="Note 2 13 5 2 5 3" xfId="3827"/>
    <cellStyle name="Note 2 13 5 2 6" xfId="3828"/>
    <cellStyle name="Note 2 13 5 3" xfId="3829"/>
    <cellStyle name="Note 2 13 5 3 2" xfId="3830"/>
    <cellStyle name="Note 2 13 5 3 2 2" xfId="3831"/>
    <cellStyle name="Note 2 13 5 3 2 2 2" xfId="3832"/>
    <cellStyle name="Note 2 13 5 3 2 2 3" xfId="3833"/>
    <cellStyle name="Note 2 13 5 3 2 3" xfId="3834"/>
    <cellStyle name="Note 2 13 5 3 2 3 2" xfId="3835"/>
    <cellStyle name="Note 2 13 5 3 2 3 3" xfId="3836"/>
    <cellStyle name="Note 2 13 5 3 2 4" xfId="3837"/>
    <cellStyle name="Note 2 13 5 3 2 5" xfId="3838"/>
    <cellStyle name="Note 2 13 5 3 3" xfId="3839"/>
    <cellStyle name="Note 2 13 5 3 3 2" xfId="3840"/>
    <cellStyle name="Note 2 13 5 3 3 3" xfId="3841"/>
    <cellStyle name="Note 2 13 5 3 4" xfId="3842"/>
    <cellStyle name="Note 2 13 5 3 4 2" xfId="3843"/>
    <cellStyle name="Note 2 13 5 3 4 3" xfId="3844"/>
    <cellStyle name="Note 2 13 5 3 5" xfId="3845"/>
    <cellStyle name="Note 2 13 5 3 5 2" xfId="3846"/>
    <cellStyle name="Note 2 13 5 3 5 3" xfId="3847"/>
    <cellStyle name="Note 2 13 5 3 6" xfId="3848"/>
    <cellStyle name="Note 2 13 5 4" xfId="3849"/>
    <cellStyle name="Note 2 13 5 4 2" xfId="3850"/>
    <cellStyle name="Note 2 13 5 4 2 2" xfId="3851"/>
    <cellStyle name="Note 2 13 5 4 2 3" xfId="3852"/>
    <cellStyle name="Note 2 13 5 4 3" xfId="3853"/>
    <cellStyle name="Note 2 13 5 4 3 2" xfId="3854"/>
    <cellStyle name="Note 2 13 5 4 3 3" xfId="3855"/>
    <cellStyle name="Note 2 13 5 4 4" xfId="3856"/>
    <cellStyle name="Note 2 13 5 4 4 2" xfId="3857"/>
    <cellStyle name="Note 2 13 5 4 4 3" xfId="3858"/>
    <cellStyle name="Note 2 13 5 4 5" xfId="3859"/>
    <cellStyle name="Note 2 13 5 4 5 2" xfId="3860"/>
    <cellStyle name="Note 2 13 5 4 5 3" xfId="3861"/>
    <cellStyle name="Note 2 13 5 4 6" xfId="3862"/>
    <cellStyle name="Note 2 13 5 4 6 2" xfId="3863"/>
    <cellStyle name="Note 2 13 5 4 6 3" xfId="3864"/>
    <cellStyle name="Note 2 13 5 4 7" xfId="3865"/>
    <cellStyle name="Note 2 13 5 4 8" xfId="3866"/>
    <cellStyle name="Note 2 13 5 5" xfId="3867"/>
    <cellStyle name="Note 2 13 5 5 2" xfId="3868"/>
    <cellStyle name="Note 2 13 5 5 2 2" xfId="3869"/>
    <cellStyle name="Note 2 13 5 5 2 3" xfId="3870"/>
    <cellStyle name="Note 2 13 5 5 3" xfId="3871"/>
    <cellStyle name="Note 2 13 5 5 3 2" xfId="3872"/>
    <cellStyle name="Note 2 13 5 5 3 3" xfId="3873"/>
    <cellStyle name="Note 2 13 5 5 4" xfId="3874"/>
    <cellStyle name="Note 2 13 5 5 5" xfId="3875"/>
    <cellStyle name="Note 2 13 5 6" xfId="3876"/>
    <cellStyle name="Note 2 13 5 6 2" xfId="3877"/>
    <cellStyle name="Note 2 13 5 6 3" xfId="3878"/>
    <cellStyle name="Note 2 13 5 7" xfId="3879"/>
    <cellStyle name="Note 2 13 5 7 2" xfId="3880"/>
    <cellStyle name="Note 2 13 5 7 3" xfId="3881"/>
    <cellStyle name="Note 2 13 5 8" xfId="3882"/>
    <cellStyle name="Note 2 13 5 8 2" xfId="3883"/>
    <cellStyle name="Note 2 13 5 8 3" xfId="3884"/>
    <cellStyle name="Note 2 13 5 9" xfId="3885"/>
    <cellStyle name="Note 2 13 6" xfId="3886"/>
    <cellStyle name="Note 2 13 6 2" xfId="3887"/>
    <cellStyle name="Note 2 13 6 2 2" xfId="3888"/>
    <cellStyle name="Note 2 13 6 2 2 2" xfId="3889"/>
    <cellStyle name="Note 2 13 6 2 2 3" xfId="3890"/>
    <cellStyle name="Note 2 13 6 2 3" xfId="3891"/>
    <cellStyle name="Note 2 13 6 2 3 2" xfId="3892"/>
    <cellStyle name="Note 2 13 6 2 3 3" xfId="3893"/>
    <cellStyle name="Note 2 13 6 2 4" xfId="3894"/>
    <cellStyle name="Note 2 13 6 2 5" xfId="3895"/>
    <cellStyle name="Note 2 13 6 3" xfId="3896"/>
    <cellStyle name="Note 2 13 6 3 2" xfId="3897"/>
    <cellStyle name="Note 2 13 6 3 3" xfId="3898"/>
    <cellStyle name="Note 2 13 6 4" xfId="3899"/>
    <cellStyle name="Note 2 13 6 4 2" xfId="3900"/>
    <cellStyle name="Note 2 13 6 4 3" xfId="3901"/>
    <cellStyle name="Note 2 13 6 5" xfId="3902"/>
    <cellStyle name="Note 2 13 6 5 2" xfId="3903"/>
    <cellStyle name="Note 2 13 6 5 3" xfId="3904"/>
    <cellStyle name="Note 2 13 6 6" xfId="3905"/>
    <cellStyle name="Note 2 13 7" xfId="3906"/>
    <cellStyle name="Note 2 13 7 2" xfId="3907"/>
    <cellStyle name="Note 2 13 7 2 2" xfId="3908"/>
    <cellStyle name="Note 2 13 7 2 2 2" xfId="3909"/>
    <cellStyle name="Note 2 13 7 2 2 3" xfId="3910"/>
    <cellStyle name="Note 2 13 7 2 3" xfId="3911"/>
    <cellStyle name="Note 2 13 7 2 3 2" xfId="3912"/>
    <cellStyle name="Note 2 13 7 2 3 3" xfId="3913"/>
    <cellStyle name="Note 2 13 7 2 4" xfId="3914"/>
    <cellStyle name="Note 2 13 7 2 5" xfId="3915"/>
    <cellStyle name="Note 2 13 7 3" xfId="3916"/>
    <cellStyle name="Note 2 13 7 3 2" xfId="3917"/>
    <cellStyle name="Note 2 13 7 3 3" xfId="3918"/>
    <cellStyle name="Note 2 13 7 4" xfId="3919"/>
    <cellStyle name="Note 2 13 7 4 2" xfId="3920"/>
    <cellStyle name="Note 2 13 7 4 3" xfId="3921"/>
    <cellStyle name="Note 2 13 7 5" xfId="3922"/>
    <cellStyle name="Note 2 13 7 5 2" xfId="3923"/>
    <cellStyle name="Note 2 13 7 5 3" xfId="3924"/>
    <cellStyle name="Note 2 13 7 6" xfId="3925"/>
    <cellStyle name="Note 2 13 8" xfId="3926"/>
    <cellStyle name="Note 2 13 8 2" xfId="3927"/>
    <cellStyle name="Note 2 13 8 2 2" xfId="3928"/>
    <cellStyle name="Note 2 13 8 2 3" xfId="3929"/>
    <cellStyle name="Note 2 13 8 3" xfId="3930"/>
    <cellStyle name="Note 2 13 8 3 2" xfId="3931"/>
    <cellStyle name="Note 2 13 8 3 3" xfId="3932"/>
    <cellStyle name="Note 2 13 8 4" xfId="3933"/>
    <cellStyle name="Note 2 13 8 4 2" xfId="3934"/>
    <cellStyle name="Note 2 13 8 4 3" xfId="3935"/>
    <cellStyle name="Note 2 13 8 5" xfId="3936"/>
    <cellStyle name="Note 2 13 8 5 2" xfId="3937"/>
    <cellStyle name="Note 2 13 8 5 3" xfId="3938"/>
    <cellStyle name="Note 2 13 8 6" xfId="3939"/>
    <cellStyle name="Note 2 13 8 6 2" xfId="3940"/>
    <cellStyle name="Note 2 13 8 6 3" xfId="3941"/>
    <cellStyle name="Note 2 13 8 7" xfId="3942"/>
    <cellStyle name="Note 2 13 8 8" xfId="3943"/>
    <cellStyle name="Note 2 13 9" xfId="3944"/>
    <cellStyle name="Note 2 13 9 2" xfId="3945"/>
    <cellStyle name="Note 2 13 9 2 2" xfId="3946"/>
    <cellStyle name="Note 2 13 9 2 3" xfId="3947"/>
    <cellStyle name="Note 2 13 9 3" xfId="3948"/>
    <cellStyle name="Note 2 13 9 3 2" xfId="3949"/>
    <cellStyle name="Note 2 13 9 3 3" xfId="3950"/>
    <cellStyle name="Note 2 13 9 4" xfId="3951"/>
    <cellStyle name="Note 2 13 9 5" xfId="3952"/>
    <cellStyle name="Note 2 14" xfId="3953"/>
    <cellStyle name="Note 2 14 10" xfId="3954"/>
    <cellStyle name="Note 2 14 10 2" xfId="3955"/>
    <cellStyle name="Note 2 14 10 3" xfId="3956"/>
    <cellStyle name="Note 2 14 11" xfId="3957"/>
    <cellStyle name="Note 2 14 11 2" xfId="3958"/>
    <cellStyle name="Note 2 14 11 3" xfId="3959"/>
    <cellStyle name="Note 2 14 12" xfId="3960"/>
    <cellStyle name="Note 2 14 12 2" xfId="3961"/>
    <cellStyle name="Note 2 14 12 3" xfId="3962"/>
    <cellStyle name="Note 2 14 13" xfId="3963"/>
    <cellStyle name="Note 2 14 2" xfId="3964"/>
    <cellStyle name="Note 2 14 2 2" xfId="3965"/>
    <cellStyle name="Note 2 14 2 2 2" xfId="3966"/>
    <cellStyle name="Note 2 14 2 2 2 2" xfId="3967"/>
    <cellStyle name="Note 2 14 2 2 2 2 2" xfId="3968"/>
    <cellStyle name="Note 2 14 2 2 2 2 3" xfId="3969"/>
    <cellStyle name="Note 2 14 2 2 2 3" xfId="3970"/>
    <cellStyle name="Note 2 14 2 2 2 3 2" xfId="3971"/>
    <cellStyle name="Note 2 14 2 2 2 3 3" xfId="3972"/>
    <cellStyle name="Note 2 14 2 2 2 4" xfId="3973"/>
    <cellStyle name="Note 2 14 2 2 2 5" xfId="3974"/>
    <cellStyle name="Note 2 14 2 2 3" xfId="3975"/>
    <cellStyle name="Note 2 14 2 2 3 2" xfId="3976"/>
    <cellStyle name="Note 2 14 2 2 3 3" xfId="3977"/>
    <cellStyle name="Note 2 14 2 2 4" xfId="3978"/>
    <cellStyle name="Note 2 14 2 2 4 2" xfId="3979"/>
    <cellStyle name="Note 2 14 2 2 4 3" xfId="3980"/>
    <cellStyle name="Note 2 14 2 2 5" xfId="3981"/>
    <cellStyle name="Note 2 14 2 2 5 2" xfId="3982"/>
    <cellStyle name="Note 2 14 2 2 5 3" xfId="3983"/>
    <cellStyle name="Note 2 14 2 2 6" xfId="3984"/>
    <cellStyle name="Note 2 14 2 3" xfId="3985"/>
    <cellStyle name="Note 2 14 2 3 2" xfId="3986"/>
    <cellStyle name="Note 2 14 2 3 2 2" xfId="3987"/>
    <cellStyle name="Note 2 14 2 3 2 2 2" xfId="3988"/>
    <cellStyle name="Note 2 14 2 3 2 2 3" xfId="3989"/>
    <cellStyle name="Note 2 14 2 3 2 3" xfId="3990"/>
    <cellStyle name="Note 2 14 2 3 2 3 2" xfId="3991"/>
    <cellStyle name="Note 2 14 2 3 2 3 3" xfId="3992"/>
    <cellStyle name="Note 2 14 2 3 2 4" xfId="3993"/>
    <cellStyle name="Note 2 14 2 3 2 5" xfId="3994"/>
    <cellStyle name="Note 2 14 2 3 3" xfId="3995"/>
    <cellStyle name="Note 2 14 2 3 3 2" xfId="3996"/>
    <cellStyle name="Note 2 14 2 3 3 3" xfId="3997"/>
    <cellStyle name="Note 2 14 2 3 4" xfId="3998"/>
    <cellStyle name="Note 2 14 2 3 4 2" xfId="3999"/>
    <cellStyle name="Note 2 14 2 3 4 3" xfId="4000"/>
    <cellStyle name="Note 2 14 2 3 5" xfId="4001"/>
    <cellStyle name="Note 2 14 2 3 5 2" xfId="4002"/>
    <cellStyle name="Note 2 14 2 3 5 3" xfId="4003"/>
    <cellStyle name="Note 2 14 2 3 6" xfId="4004"/>
    <cellStyle name="Note 2 14 2 4" xfId="4005"/>
    <cellStyle name="Note 2 14 2 4 2" xfId="4006"/>
    <cellStyle name="Note 2 14 2 4 2 2" xfId="4007"/>
    <cellStyle name="Note 2 14 2 4 2 3" xfId="4008"/>
    <cellStyle name="Note 2 14 2 4 3" xfId="4009"/>
    <cellStyle name="Note 2 14 2 4 3 2" xfId="4010"/>
    <cellStyle name="Note 2 14 2 4 3 3" xfId="4011"/>
    <cellStyle name="Note 2 14 2 4 4" xfId="4012"/>
    <cellStyle name="Note 2 14 2 4 4 2" xfId="4013"/>
    <cellStyle name="Note 2 14 2 4 4 3" xfId="4014"/>
    <cellStyle name="Note 2 14 2 4 5" xfId="4015"/>
    <cellStyle name="Note 2 14 2 4 5 2" xfId="4016"/>
    <cellStyle name="Note 2 14 2 4 5 3" xfId="4017"/>
    <cellStyle name="Note 2 14 2 4 6" xfId="4018"/>
    <cellStyle name="Note 2 14 2 4 6 2" xfId="4019"/>
    <cellStyle name="Note 2 14 2 4 6 3" xfId="4020"/>
    <cellStyle name="Note 2 14 2 4 7" xfId="4021"/>
    <cellStyle name="Note 2 14 2 4 8" xfId="4022"/>
    <cellStyle name="Note 2 14 2 5" xfId="4023"/>
    <cellStyle name="Note 2 14 2 5 2" xfId="4024"/>
    <cellStyle name="Note 2 14 2 5 2 2" xfId="4025"/>
    <cellStyle name="Note 2 14 2 5 2 3" xfId="4026"/>
    <cellStyle name="Note 2 14 2 5 3" xfId="4027"/>
    <cellStyle name="Note 2 14 2 5 3 2" xfId="4028"/>
    <cellStyle name="Note 2 14 2 5 3 3" xfId="4029"/>
    <cellStyle name="Note 2 14 2 5 4" xfId="4030"/>
    <cellStyle name="Note 2 14 2 5 5" xfId="4031"/>
    <cellStyle name="Note 2 14 2 6" xfId="4032"/>
    <cellStyle name="Note 2 14 2 6 2" xfId="4033"/>
    <cellStyle name="Note 2 14 2 6 3" xfId="4034"/>
    <cellStyle name="Note 2 14 2 7" xfId="4035"/>
    <cellStyle name="Note 2 14 2 7 2" xfId="4036"/>
    <cellStyle name="Note 2 14 2 7 3" xfId="4037"/>
    <cellStyle name="Note 2 14 2 8" xfId="4038"/>
    <cellStyle name="Note 2 14 2 8 2" xfId="4039"/>
    <cellStyle name="Note 2 14 2 8 3" xfId="4040"/>
    <cellStyle name="Note 2 14 2 9" xfId="4041"/>
    <cellStyle name="Note 2 14 3" xfId="4042"/>
    <cellStyle name="Note 2 14 3 2" xfId="4043"/>
    <cellStyle name="Note 2 14 3 2 2" xfId="4044"/>
    <cellStyle name="Note 2 14 3 2 2 2" xfId="4045"/>
    <cellStyle name="Note 2 14 3 2 2 2 2" xfId="4046"/>
    <cellStyle name="Note 2 14 3 2 2 2 3" xfId="4047"/>
    <cellStyle name="Note 2 14 3 2 2 3" xfId="4048"/>
    <cellStyle name="Note 2 14 3 2 2 3 2" xfId="4049"/>
    <cellStyle name="Note 2 14 3 2 2 3 3" xfId="4050"/>
    <cellStyle name="Note 2 14 3 2 2 4" xfId="4051"/>
    <cellStyle name="Note 2 14 3 2 2 5" xfId="4052"/>
    <cellStyle name="Note 2 14 3 2 3" xfId="4053"/>
    <cellStyle name="Note 2 14 3 2 3 2" xfId="4054"/>
    <cellStyle name="Note 2 14 3 2 3 3" xfId="4055"/>
    <cellStyle name="Note 2 14 3 2 4" xfId="4056"/>
    <cellStyle name="Note 2 14 3 2 4 2" xfId="4057"/>
    <cellStyle name="Note 2 14 3 2 4 3" xfId="4058"/>
    <cellStyle name="Note 2 14 3 2 5" xfId="4059"/>
    <cellStyle name="Note 2 14 3 2 5 2" xfId="4060"/>
    <cellStyle name="Note 2 14 3 2 5 3" xfId="4061"/>
    <cellStyle name="Note 2 14 3 2 6" xfId="4062"/>
    <cellStyle name="Note 2 14 3 3" xfId="4063"/>
    <cellStyle name="Note 2 14 3 3 2" xfId="4064"/>
    <cellStyle name="Note 2 14 3 3 2 2" xfId="4065"/>
    <cellStyle name="Note 2 14 3 3 2 2 2" xfId="4066"/>
    <cellStyle name="Note 2 14 3 3 2 2 3" xfId="4067"/>
    <cellStyle name="Note 2 14 3 3 2 3" xfId="4068"/>
    <cellStyle name="Note 2 14 3 3 2 3 2" xfId="4069"/>
    <cellStyle name="Note 2 14 3 3 2 3 3" xfId="4070"/>
    <cellStyle name="Note 2 14 3 3 2 4" xfId="4071"/>
    <cellStyle name="Note 2 14 3 3 2 5" xfId="4072"/>
    <cellStyle name="Note 2 14 3 3 3" xfId="4073"/>
    <cellStyle name="Note 2 14 3 3 3 2" xfId="4074"/>
    <cellStyle name="Note 2 14 3 3 3 3" xfId="4075"/>
    <cellStyle name="Note 2 14 3 3 4" xfId="4076"/>
    <cellStyle name="Note 2 14 3 3 4 2" xfId="4077"/>
    <cellStyle name="Note 2 14 3 3 4 3" xfId="4078"/>
    <cellStyle name="Note 2 14 3 3 5" xfId="4079"/>
    <cellStyle name="Note 2 14 3 3 5 2" xfId="4080"/>
    <cellStyle name="Note 2 14 3 3 5 3" xfId="4081"/>
    <cellStyle name="Note 2 14 3 3 6" xfId="4082"/>
    <cellStyle name="Note 2 14 3 4" xfId="4083"/>
    <cellStyle name="Note 2 14 3 4 2" xfId="4084"/>
    <cellStyle name="Note 2 14 3 4 2 2" xfId="4085"/>
    <cellStyle name="Note 2 14 3 4 2 3" xfId="4086"/>
    <cellStyle name="Note 2 14 3 4 3" xfId="4087"/>
    <cellStyle name="Note 2 14 3 4 3 2" xfId="4088"/>
    <cellStyle name="Note 2 14 3 4 3 3" xfId="4089"/>
    <cellStyle name="Note 2 14 3 4 4" xfId="4090"/>
    <cellStyle name="Note 2 14 3 4 4 2" xfId="4091"/>
    <cellStyle name="Note 2 14 3 4 4 3" xfId="4092"/>
    <cellStyle name="Note 2 14 3 4 5" xfId="4093"/>
    <cellStyle name="Note 2 14 3 4 5 2" xfId="4094"/>
    <cellStyle name="Note 2 14 3 4 5 3" xfId="4095"/>
    <cellStyle name="Note 2 14 3 4 6" xfId="4096"/>
    <cellStyle name="Note 2 14 3 4 6 2" xfId="4097"/>
    <cellStyle name="Note 2 14 3 4 6 3" xfId="4098"/>
    <cellStyle name="Note 2 14 3 4 7" xfId="4099"/>
    <cellStyle name="Note 2 14 3 4 8" xfId="4100"/>
    <cellStyle name="Note 2 14 3 5" xfId="4101"/>
    <cellStyle name="Note 2 14 3 5 2" xfId="4102"/>
    <cellStyle name="Note 2 14 3 5 2 2" xfId="4103"/>
    <cellStyle name="Note 2 14 3 5 2 3" xfId="4104"/>
    <cellStyle name="Note 2 14 3 5 3" xfId="4105"/>
    <cellStyle name="Note 2 14 3 5 3 2" xfId="4106"/>
    <cellStyle name="Note 2 14 3 5 3 3" xfId="4107"/>
    <cellStyle name="Note 2 14 3 5 4" xfId="4108"/>
    <cellStyle name="Note 2 14 3 5 5" xfId="4109"/>
    <cellStyle name="Note 2 14 3 6" xfId="4110"/>
    <cellStyle name="Note 2 14 3 6 2" xfId="4111"/>
    <cellStyle name="Note 2 14 3 6 3" xfId="4112"/>
    <cellStyle name="Note 2 14 3 7" xfId="4113"/>
    <cellStyle name="Note 2 14 3 7 2" xfId="4114"/>
    <cellStyle name="Note 2 14 3 7 3" xfId="4115"/>
    <cellStyle name="Note 2 14 3 8" xfId="4116"/>
    <cellStyle name="Note 2 14 3 8 2" xfId="4117"/>
    <cellStyle name="Note 2 14 3 8 3" xfId="4118"/>
    <cellStyle name="Note 2 14 3 9" xfId="4119"/>
    <cellStyle name="Note 2 14 4" xfId="4120"/>
    <cellStyle name="Note 2 14 4 2" xfId="4121"/>
    <cellStyle name="Note 2 14 4 2 2" xfId="4122"/>
    <cellStyle name="Note 2 14 4 2 2 2" xfId="4123"/>
    <cellStyle name="Note 2 14 4 2 2 2 2" xfId="4124"/>
    <cellStyle name="Note 2 14 4 2 2 2 3" xfId="4125"/>
    <cellStyle name="Note 2 14 4 2 2 3" xfId="4126"/>
    <cellStyle name="Note 2 14 4 2 2 3 2" xfId="4127"/>
    <cellStyle name="Note 2 14 4 2 2 3 3" xfId="4128"/>
    <cellStyle name="Note 2 14 4 2 2 4" xfId="4129"/>
    <cellStyle name="Note 2 14 4 2 2 5" xfId="4130"/>
    <cellStyle name="Note 2 14 4 2 3" xfId="4131"/>
    <cellStyle name="Note 2 14 4 2 3 2" xfId="4132"/>
    <cellStyle name="Note 2 14 4 2 3 3" xfId="4133"/>
    <cellStyle name="Note 2 14 4 2 4" xfId="4134"/>
    <cellStyle name="Note 2 14 4 2 4 2" xfId="4135"/>
    <cellStyle name="Note 2 14 4 2 4 3" xfId="4136"/>
    <cellStyle name="Note 2 14 4 2 5" xfId="4137"/>
    <cellStyle name="Note 2 14 4 2 5 2" xfId="4138"/>
    <cellStyle name="Note 2 14 4 2 5 3" xfId="4139"/>
    <cellStyle name="Note 2 14 4 2 6" xfId="4140"/>
    <cellStyle name="Note 2 14 4 3" xfId="4141"/>
    <cellStyle name="Note 2 14 4 3 2" xfId="4142"/>
    <cellStyle name="Note 2 14 4 3 2 2" xfId="4143"/>
    <cellStyle name="Note 2 14 4 3 2 2 2" xfId="4144"/>
    <cellStyle name="Note 2 14 4 3 2 2 3" xfId="4145"/>
    <cellStyle name="Note 2 14 4 3 2 3" xfId="4146"/>
    <cellStyle name="Note 2 14 4 3 2 3 2" xfId="4147"/>
    <cellStyle name="Note 2 14 4 3 2 3 3" xfId="4148"/>
    <cellStyle name="Note 2 14 4 3 2 4" xfId="4149"/>
    <cellStyle name="Note 2 14 4 3 2 5" xfId="4150"/>
    <cellStyle name="Note 2 14 4 3 3" xfId="4151"/>
    <cellStyle name="Note 2 14 4 3 3 2" xfId="4152"/>
    <cellStyle name="Note 2 14 4 3 3 3" xfId="4153"/>
    <cellStyle name="Note 2 14 4 3 4" xfId="4154"/>
    <cellStyle name="Note 2 14 4 3 4 2" xfId="4155"/>
    <cellStyle name="Note 2 14 4 3 4 3" xfId="4156"/>
    <cellStyle name="Note 2 14 4 3 5" xfId="4157"/>
    <cellStyle name="Note 2 14 4 3 5 2" xfId="4158"/>
    <cellStyle name="Note 2 14 4 3 5 3" xfId="4159"/>
    <cellStyle name="Note 2 14 4 3 6" xfId="4160"/>
    <cellStyle name="Note 2 14 4 4" xfId="4161"/>
    <cellStyle name="Note 2 14 4 4 2" xfId="4162"/>
    <cellStyle name="Note 2 14 4 4 2 2" xfId="4163"/>
    <cellStyle name="Note 2 14 4 4 2 3" xfId="4164"/>
    <cellStyle name="Note 2 14 4 4 3" xfId="4165"/>
    <cellStyle name="Note 2 14 4 4 3 2" xfId="4166"/>
    <cellStyle name="Note 2 14 4 4 3 3" xfId="4167"/>
    <cellStyle name="Note 2 14 4 4 4" xfId="4168"/>
    <cellStyle name="Note 2 14 4 4 4 2" xfId="4169"/>
    <cellStyle name="Note 2 14 4 4 4 3" xfId="4170"/>
    <cellStyle name="Note 2 14 4 4 5" xfId="4171"/>
    <cellStyle name="Note 2 14 4 4 5 2" xfId="4172"/>
    <cellStyle name="Note 2 14 4 4 5 3" xfId="4173"/>
    <cellStyle name="Note 2 14 4 4 6" xfId="4174"/>
    <cellStyle name="Note 2 14 4 4 6 2" xfId="4175"/>
    <cellStyle name="Note 2 14 4 4 6 3" xfId="4176"/>
    <cellStyle name="Note 2 14 4 4 7" xfId="4177"/>
    <cellStyle name="Note 2 14 4 4 8" xfId="4178"/>
    <cellStyle name="Note 2 14 4 5" xfId="4179"/>
    <cellStyle name="Note 2 14 4 5 2" xfId="4180"/>
    <cellStyle name="Note 2 14 4 5 2 2" xfId="4181"/>
    <cellStyle name="Note 2 14 4 5 2 3" xfId="4182"/>
    <cellStyle name="Note 2 14 4 5 3" xfId="4183"/>
    <cellStyle name="Note 2 14 4 5 3 2" xfId="4184"/>
    <cellStyle name="Note 2 14 4 5 3 3" xfId="4185"/>
    <cellStyle name="Note 2 14 4 5 4" xfId="4186"/>
    <cellStyle name="Note 2 14 4 5 5" xfId="4187"/>
    <cellStyle name="Note 2 14 4 6" xfId="4188"/>
    <cellStyle name="Note 2 14 4 6 2" xfId="4189"/>
    <cellStyle name="Note 2 14 4 6 3" xfId="4190"/>
    <cellStyle name="Note 2 14 4 7" xfId="4191"/>
    <cellStyle name="Note 2 14 4 7 2" xfId="4192"/>
    <cellStyle name="Note 2 14 4 7 3" xfId="4193"/>
    <cellStyle name="Note 2 14 4 8" xfId="4194"/>
    <cellStyle name="Note 2 14 4 8 2" xfId="4195"/>
    <cellStyle name="Note 2 14 4 8 3" xfId="4196"/>
    <cellStyle name="Note 2 14 4 9" xfId="4197"/>
    <cellStyle name="Note 2 14 5" xfId="4198"/>
    <cellStyle name="Note 2 14 5 2" xfId="4199"/>
    <cellStyle name="Note 2 14 5 2 2" xfId="4200"/>
    <cellStyle name="Note 2 14 5 2 2 2" xfId="4201"/>
    <cellStyle name="Note 2 14 5 2 2 2 2" xfId="4202"/>
    <cellStyle name="Note 2 14 5 2 2 2 3" xfId="4203"/>
    <cellStyle name="Note 2 14 5 2 2 3" xfId="4204"/>
    <cellStyle name="Note 2 14 5 2 2 3 2" xfId="4205"/>
    <cellStyle name="Note 2 14 5 2 2 3 3" xfId="4206"/>
    <cellStyle name="Note 2 14 5 2 2 4" xfId="4207"/>
    <cellStyle name="Note 2 14 5 2 2 5" xfId="4208"/>
    <cellStyle name="Note 2 14 5 2 3" xfId="4209"/>
    <cellStyle name="Note 2 14 5 2 3 2" xfId="4210"/>
    <cellStyle name="Note 2 14 5 2 3 3" xfId="4211"/>
    <cellStyle name="Note 2 14 5 2 4" xfId="4212"/>
    <cellStyle name="Note 2 14 5 2 4 2" xfId="4213"/>
    <cellStyle name="Note 2 14 5 2 4 3" xfId="4214"/>
    <cellStyle name="Note 2 14 5 2 5" xfId="4215"/>
    <cellStyle name="Note 2 14 5 2 5 2" xfId="4216"/>
    <cellStyle name="Note 2 14 5 2 5 3" xfId="4217"/>
    <cellStyle name="Note 2 14 5 2 6" xfId="4218"/>
    <cellStyle name="Note 2 14 5 3" xfId="4219"/>
    <cellStyle name="Note 2 14 5 3 2" xfId="4220"/>
    <cellStyle name="Note 2 14 5 3 2 2" xfId="4221"/>
    <cellStyle name="Note 2 14 5 3 2 2 2" xfId="4222"/>
    <cellStyle name="Note 2 14 5 3 2 2 3" xfId="4223"/>
    <cellStyle name="Note 2 14 5 3 2 3" xfId="4224"/>
    <cellStyle name="Note 2 14 5 3 2 3 2" xfId="4225"/>
    <cellStyle name="Note 2 14 5 3 2 3 3" xfId="4226"/>
    <cellStyle name="Note 2 14 5 3 2 4" xfId="4227"/>
    <cellStyle name="Note 2 14 5 3 2 5" xfId="4228"/>
    <cellStyle name="Note 2 14 5 3 3" xfId="4229"/>
    <cellStyle name="Note 2 14 5 3 3 2" xfId="4230"/>
    <cellStyle name="Note 2 14 5 3 3 3" xfId="4231"/>
    <cellStyle name="Note 2 14 5 3 4" xfId="4232"/>
    <cellStyle name="Note 2 14 5 3 4 2" xfId="4233"/>
    <cellStyle name="Note 2 14 5 3 4 3" xfId="4234"/>
    <cellStyle name="Note 2 14 5 3 5" xfId="4235"/>
    <cellStyle name="Note 2 14 5 3 5 2" xfId="4236"/>
    <cellStyle name="Note 2 14 5 3 5 3" xfId="4237"/>
    <cellStyle name="Note 2 14 5 3 6" xfId="4238"/>
    <cellStyle name="Note 2 14 5 4" xfId="4239"/>
    <cellStyle name="Note 2 14 5 4 2" xfId="4240"/>
    <cellStyle name="Note 2 14 5 4 2 2" xfId="4241"/>
    <cellStyle name="Note 2 14 5 4 2 3" xfId="4242"/>
    <cellStyle name="Note 2 14 5 4 3" xfId="4243"/>
    <cellStyle name="Note 2 14 5 4 3 2" xfId="4244"/>
    <cellStyle name="Note 2 14 5 4 3 3" xfId="4245"/>
    <cellStyle name="Note 2 14 5 4 4" xfId="4246"/>
    <cellStyle name="Note 2 14 5 4 4 2" xfId="4247"/>
    <cellStyle name="Note 2 14 5 4 4 3" xfId="4248"/>
    <cellStyle name="Note 2 14 5 4 5" xfId="4249"/>
    <cellStyle name="Note 2 14 5 4 5 2" xfId="4250"/>
    <cellStyle name="Note 2 14 5 4 5 3" xfId="4251"/>
    <cellStyle name="Note 2 14 5 4 6" xfId="4252"/>
    <cellStyle name="Note 2 14 5 4 6 2" xfId="4253"/>
    <cellStyle name="Note 2 14 5 4 6 3" xfId="4254"/>
    <cellStyle name="Note 2 14 5 4 7" xfId="4255"/>
    <cellStyle name="Note 2 14 5 4 8" xfId="4256"/>
    <cellStyle name="Note 2 14 5 5" xfId="4257"/>
    <cellStyle name="Note 2 14 5 5 2" xfId="4258"/>
    <cellStyle name="Note 2 14 5 5 2 2" xfId="4259"/>
    <cellStyle name="Note 2 14 5 5 2 3" xfId="4260"/>
    <cellStyle name="Note 2 14 5 5 3" xfId="4261"/>
    <cellStyle name="Note 2 14 5 5 3 2" xfId="4262"/>
    <cellStyle name="Note 2 14 5 5 3 3" xfId="4263"/>
    <cellStyle name="Note 2 14 5 5 4" xfId="4264"/>
    <cellStyle name="Note 2 14 5 5 5" xfId="4265"/>
    <cellStyle name="Note 2 14 5 6" xfId="4266"/>
    <cellStyle name="Note 2 14 5 6 2" xfId="4267"/>
    <cellStyle name="Note 2 14 5 6 3" xfId="4268"/>
    <cellStyle name="Note 2 14 5 7" xfId="4269"/>
    <cellStyle name="Note 2 14 5 7 2" xfId="4270"/>
    <cellStyle name="Note 2 14 5 7 3" xfId="4271"/>
    <cellStyle name="Note 2 14 5 8" xfId="4272"/>
    <cellStyle name="Note 2 14 5 8 2" xfId="4273"/>
    <cellStyle name="Note 2 14 5 8 3" xfId="4274"/>
    <cellStyle name="Note 2 14 5 9" xfId="4275"/>
    <cellStyle name="Note 2 14 6" xfId="4276"/>
    <cellStyle name="Note 2 14 6 2" xfId="4277"/>
    <cellStyle name="Note 2 14 6 2 2" xfId="4278"/>
    <cellStyle name="Note 2 14 6 2 2 2" xfId="4279"/>
    <cellStyle name="Note 2 14 6 2 2 3" xfId="4280"/>
    <cellStyle name="Note 2 14 6 2 3" xfId="4281"/>
    <cellStyle name="Note 2 14 6 2 3 2" xfId="4282"/>
    <cellStyle name="Note 2 14 6 2 3 3" xfId="4283"/>
    <cellStyle name="Note 2 14 6 2 4" xfId="4284"/>
    <cellStyle name="Note 2 14 6 2 5" xfId="4285"/>
    <cellStyle name="Note 2 14 6 3" xfId="4286"/>
    <cellStyle name="Note 2 14 6 3 2" xfId="4287"/>
    <cellStyle name="Note 2 14 6 3 3" xfId="4288"/>
    <cellStyle name="Note 2 14 6 4" xfId="4289"/>
    <cellStyle name="Note 2 14 6 4 2" xfId="4290"/>
    <cellStyle name="Note 2 14 6 4 3" xfId="4291"/>
    <cellStyle name="Note 2 14 6 5" xfId="4292"/>
    <cellStyle name="Note 2 14 6 5 2" xfId="4293"/>
    <cellStyle name="Note 2 14 6 5 3" xfId="4294"/>
    <cellStyle name="Note 2 14 6 6" xfId="4295"/>
    <cellStyle name="Note 2 14 7" xfId="4296"/>
    <cellStyle name="Note 2 14 7 2" xfId="4297"/>
    <cellStyle name="Note 2 14 7 2 2" xfId="4298"/>
    <cellStyle name="Note 2 14 7 2 2 2" xfId="4299"/>
    <cellStyle name="Note 2 14 7 2 2 3" xfId="4300"/>
    <cellStyle name="Note 2 14 7 2 3" xfId="4301"/>
    <cellStyle name="Note 2 14 7 2 3 2" xfId="4302"/>
    <cellStyle name="Note 2 14 7 2 3 3" xfId="4303"/>
    <cellStyle name="Note 2 14 7 2 4" xfId="4304"/>
    <cellStyle name="Note 2 14 7 2 5" xfId="4305"/>
    <cellStyle name="Note 2 14 7 3" xfId="4306"/>
    <cellStyle name="Note 2 14 7 3 2" xfId="4307"/>
    <cellStyle name="Note 2 14 7 3 3" xfId="4308"/>
    <cellStyle name="Note 2 14 7 4" xfId="4309"/>
    <cellStyle name="Note 2 14 7 4 2" xfId="4310"/>
    <cellStyle name="Note 2 14 7 4 3" xfId="4311"/>
    <cellStyle name="Note 2 14 7 5" xfId="4312"/>
    <cellStyle name="Note 2 14 7 5 2" xfId="4313"/>
    <cellStyle name="Note 2 14 7 5 3" xfId="4314"/>
    <cellStyle name="Note 2 14 7 6" xfId="4315"/>
    <cellStyle name="Note 2 14 8" xfId="4316"/>
    <cellStyle name="Note 2 14 8 2" xfId="4317"/>
    <cellStyle name="Note 2 14 8 2 2" xfId="4318"/>
    <cellStyle name="Note 2 14 8 2 3" xfId="4319"/>
    <cellStyle name="Note 2 14 8 3" xfId="4320"/>
    <cellStyle name="Note 2 14 8 3 2" xfId="4321"/>
    <cellStyle name="Note 2 14 8 3 3" xfId="4322"/>
    <cellStyle name="Note 2 14 8 4" xfId="4323"/>
    <cellStyle name="Note 2 14 8 4 2" xfId="4324"/>
    <cellStyle name="Note 2 14 8 4 3" xfId="4325"/>
    <cellStyle name="Note 2 14 8 5" xfId="4326"/>
    <cellStyle name="Note 2 14 8 5 2" xfId="4327"/>
    <cellStyle name="Note 2 14 8 5 3" xfId="4328"/>
    <cellStyle name="Note 2 14 8 6" xfId="4329"/>
    <cellStyle name="Note 2 14 8 6 2" xfId="4330"/>
    <cellStyle name="Note 2 14 8 6 3" xfId="4331"/>
    <cellStyle name="Note 2 14 8 7" xfId="4332"/>
    <cellStyle name="Note 2 14 8 8" xfId="4333"/>
    <cellStyle name="Note 2 14 9" xfId="4334"/>
    <cellStyle name="Note 2 14 9 2" xfId="4335"/>
    <cellStyle name="Note 2 14 9 2 2" xfId="4336"/>
    <cellStyle name="Note 2 14 9 2 3" xfId="4337"/>
    <cellStyle name="Note 2 14 9 3" xfId="4338"/>
    <cellStyle name="Note 2 14 9 3 2" xfId="4339"/>
    <cellStyle name="Note 2 14 9 3 3" xfId="4340"/>
    <cellStyle name="Note 2 14 9 4" xfId="4341"/>
    <cellStyle name="Note 2 14 9 5" xfId="4342"/>
    <cellStyle name="Note 2 15" xfId="4343"/>
    <cellStyle name="Note 2 15 10" xfId="4344"/>
    <cellStyle name="Note 2 15 10 2" xfId="4345"/>
    <cellStyle name="Note 2 15 10 3" xfId="4346"/>
    <cellStyle name="Note 2 15 11" xfId="4347"/>
    <cellStyle name="Note 2 15 11 2" xfId="4348"/>
    <cellStyle name="Note 2 15 11 3" xfId="4349"/>
    <cellStyle name="Note 2 15 12" xfId="4350"/>
    <cellStyle name="Note 2 15 12 2" xfId="4351"/>
    <cellStyle name="Note 2 15 12 3" xfId="4352"/>
    <cellStyle name="Note 2 15 13" xfId="4353"/>
    <cellStyle name="Note 2 15 2" xfId="4354"/>
    <cellStyle name="Note 2 15 2 2" xfId="4355"/>
    <cellStyle name="Note 2 15 2 2 2" xfId="4356"/>
    <cellStyle name="Note 2 15 2 2 2 2" xfId="4357"/>
    <cellStyle name="Note 2 15 2 2 2 2 2" xfId="4358"/>
    <cellStyle name="Note 2 15 2 2 2 2 3" xfId="4359"/>
    <cellStyle name="Note 2 15 2 2 2 3" xfId="4360"/>
    <cellStyle name="Note 2 15 2 2 2 3 2" xfId="4361"/>
    <cellStyle name="Note 2 15 2 2 2 3 3" xfId="4362"/>
    <cellStyle name="Note 2 15 2 2 2 4" xfId="4363"/>
    <cellStyle name="Note 2 15 2 2 2 5" xfId="4364"/>
    <cellStyle name="Note 2 15 2 2 3" xfId="4365"/>
    <cellStyle name="Note 2 15 2 2 3 2" xfId="4366"/>
    <cellStyle name="Note 2 15 2 2 3 3" xfId="4367"/>
    <cellStyle name="Note 2 15 2 2 4" xfId="4368"/>
    <cellStyle name="Note 2 15 2 2 4 2" xfId="4369"/>
    <cellStyle name="Note 2 15 2 2 4 3" xfId="4370"/>
    <cellStyle name="Note 2 15 2 2 5" xfId="4371"/>
    <cellStyle name="Note 2 15 2 2 5 2" xfId="4372"/>
    <cellStyle name="Note 2 15 2 2 5 3" xfId="4373"/>
    <cellStyle name="Note 2 15 2 2 6" xfId="4374"/>
    <cellStyle name="Note 2 15 2 3" xfId="4375"/>
    <cellStyle name="Note 2 15 2 3 2" xfId="4376"/>
    <cellStyle name="Note 2 15 2 3 2 2" xfId="4377"/>
    <cellStyle name="Note 2 15 2 3 2 2 2" xfId="4378"/>
    <cellStyle name="Note 2 15 2 3 2 2 3" xfId="4379"/>
    <cellStyle name="Note 2 15 2 3 2 3" xfId="4380"/>
    <cellStyle name="Note 2 15 2 3 2 3 2" xfId="4381"/>
    <cellStyle name="Note 2 15 2 3 2 3 3" xfId="4382"/>
    <cellStyle name="Note 2 15 2 3 2 4" xfId="4383"/>
    <cellStyle name="Note 2 15 2 3 2 5" xfId="4384"/>
    <cellStyle name="Note 2 15 2 3 3" xfId="4385"/>
    <cellStyle name="Note 2 15 2 3 3 2" xfId="4386"/>
    <cellStyle name="Note 2 15 2 3 3 3" xfId="4387"/>
    <cellStyle name="Note 2 15 2 3 4" xfId="4388"/>
    <cellStyle name="Note 2 15 2 3 4 2" xfId="4389"/>
    <cellStyle name="Note 2 15 2 3 4 3" xfId="4390"/>
    <cellStyle name="Note 2 15 2 3 5" xfId="4391"/>
    <cellStyle name="Note 2 15 2 3 5 2" xfId="4392"/>
    <cellStyle name="Note 2 15 2 3 5 3" xfId="4393"/>
    <cellStyle name="Note 2 15 2 3 6" xfId="4394"/>
    <cellStyle name="Note 2 15 2 4" xfId="4395"/>
    <cellStyle name="Note 2 15 2 4 2" xfId="4396"/>
    <cellStyle name="Note 2 15 2 4 2 2" xfId="4397"/>
    <cellStyle name="Note 2 15 2 4 2 3" xfId="4398"/>
    <cellStyle name="Note 2 15 2 4 3" xfId="4399"/>
    <cellStyle name="Note 2 15 2 4 3 2" xfId="4400"/>
    <cellStyle name="Note 2 15 2 4 3 3" xfId="4401"/>
    <cellStyle name="Note 2 15 2 4 4" xfId="4402"/>
    <cellStyle name="Note 2 15 2 4 4 2" xfId="4403"/>
    <cellStyle name="Note 2 15 2 4 4 3" xfId="4404"/>
    <cellStyle name="Note 2 15 2 4 5" xfId="4405"/>
    <cellStyle name="Note 2 15 2 4 5 2" xfId="4406"/>
    <cellStyle name="Note 2 15 2 4 5 3" xfId="4407"/>
    <cellStyle name="Note 2 15 2 4 6" xfId="4408"/>
    <cellStyle name="Note 2 15 2 4 6 2" xfId="4409"/>
    <cellStyle name="Note 2 15 2 4 6 3" xfId="4410"/>
    <cellStyle name="Note 2 15 2 4 7" xfId="4411"/>
    <cellStyle name="Note 2 15 2 4 8" xfId="4412"/>
    <cellStyle name="Note 2 15 2 5" xfId="4413"/>
    <cellStyle name="Note 2 15 2 5 2" xfId="4414"/>
    <cellStyle name="Note 2 15 2 5 2 2" xfId="4415"/>
    <cellStyle name="Note 2 15 2 5 2 3" xfId="4416"/>
    <cellStyle name="Note 2 15 2 5 3" xfId="4417"/>
    <cellStyle name="Note 2 15 2 5 3 2" xfId="4418"/>
    <cellStyle name="Note 2 15 2 5 3 3" xfId="4419"/>
    <cellStyle name="Note 2 15 2 5 4" xfId="4420"/>
    <cellStyle name="Note 2 15 2 5 5" xfId="4421"/>
    <cellStyle name="Note 2 15 2 6" xfId="4422"/>
    <cellStyle name="Note 2 15 2 6 2" xfId="4423"/>
    <cellStyle name="Note 2 15 2 6 3" xfId="4424"/>
    <cellStyle name="Note 2 15 2 7" xfId="4425"/>
    <cellStyle name="Note 2 15 2 7 2" xfId="4426"/>
    <cellStyle name="Note 2 15 2 7 3" xfId="4427"/>
    <cellStyle name="Note 2 15 2 8" xfId="4428"/>
    <cellStyle name="Note 2 15 2 8 2" xfId="4429"/>
    <cellStyle name="Note 2 15 2 8 3" xfId="4430"/>
    <cellStyle name="Note 2 15 2 9" xfId="4431"/>
    <cellStyle name="Note 2 15 3" xfId="4432"/>
    <cellStyle name="Note 2 15 3 2" xfId="4433"/>
    <cellStyle name="Note 2 15 3 2 2" xfId="4434"/>
    <cellStyle name="Note 2 15 3 2 2 2" xfId="4435"/>
    <cellStyle name="Note 2 15 3 2 2 2 2" xfId="4436"/>
    <cellStyle name="Note 2 15 3 2 2 2 3" xfId="4437"/>
    <cellStyle name="Note 2 15 3 2 2 3" xfId="4438"/>
    <cellStyle name="Note 2 15 3 2 2 3 2" xfId="4439"/>
    <cellStyle name="Note 2 15 3 2 2 3 3" xfId="4440"/>
    <cellStyle name="Note 2 15 3 2 2 4" xfId="4441"/>
    <cellStyle name="Note 2 15 3 2 2 5" xfId="4442"/>
    <cellStyle name="Note 2 15 3 2 3" xfId="4443"/>
    <cellStyle name="Note 2 15 3 2 3 2" xfId="4444"/>
    <cellStyle name="Note 2 15 3 2 3 3" xfId="4445"/>
    <cellStyle name="Note 2 15 3 2 4" xfId="4446"/>
    <cellStyle name="Note 2 15 3 2 4 2" xfId="4447"/>
    <cellStyle name="Note 2 15 3 2 4 3" xfId="4448"/>
    <cellStyle name="Note 2 15 3 2 5" xfId="4449"/>
    <cellStyle name="Note 2 15 3 2 5 2" xfId="4450"/>
    <cellStyle name="Note 2 15 3 2 5 3" xfId="4451"/>
    <cellStyle name="Note 2 15 3 2 6" xfId="4452"/>
    <cellStyle name="Note 2 15 3 3" xfId="4453"/>
    <cellStyle name="Note 2 15 3 3 2" xfId="4454"/>
    <cellStyle name="Note 2 15 3 3 2 2" xfId="4455"/>
    <cellStyle name="Note 2 15 3 3 2 2 2" xfId="4456"/>
    <cellStyle name="Note 2 15 3 3 2 2 3" xfId="4457"/>
    <cellStyle name="Note 2 15 3 3 2 3" xfId="4458"/>
    <cellStyle name="Note 2 15 3 3 2 3 2" xfId="4459"/>
    <cellStyle name="Note 2 15 3 3 2 3 3" xfId="4460"/>
    <cellStyle name="Note 2 15 3 3 2 4" xfId="4461"/>
    <cellStyle name="Note 2 15 3 3 2 5" xfId="4462"/>
    <cellStyle name="Note 2 15 3 3 3" xfId="4463"/>
    <cellStyle name="Note 2 15 3 3 3 2" xfId="4464"/>
    <cellStyle name="Note 2 15 3 3 3 3" xfId="4465"/>
    <cellStyle name="Note 2 15 3 3 4" xfId="4466"/>
    <cellStyle name="Note 2 15 3 3 4 2" xfId="4467"/>
    <cellStyle name="Note 2 15 3 3 4 3" xfId="4468"/>
    <cellStyle name="Note 2 15 3 3 5" xfId="4469"/>
    <cellStyle name="Note 2 15 3 3 5 2" xfId="4470"/>
    <cellStyle name="Note 2 15 3 3 5 3" xfId="4471"/>
    <cellStyle name="Note 2 15 3 3 6" xfId="4472"/>
    <cellStyle name="Note 2 15 3 4" xfId="4473"/>
    <cellStyle name="Note 2 15 3 4 2" xfId="4474"/>
    <cellStyle name="Note 2 15 3 4 2 2" xfId="4475"/>
    <cellStyle name="Note 2 15 3 4 2 3" xfId="4476"/>
    <cellStyle name="Note 2 15 3 4 3" xfId="4477"/>
    <cellStyle name="Note 2 15 3 4 3 2" xfId="4478"/>
    <cellStyle name="Note 2 15 3 4 3 3" xfId="4479"/>
    <cellStyle name="Note 2 15 3 4 4" xfId="4480"/>
    <cellStyle name="Note 2 15 3 4 4 2" xfId="4481"/>
    <cellStyle name="Note 2 15 3 4 4 3" xfId="4482"/>
    <cellStyle name="Note 2 15 3 4 5" xfId="4483"/>
    <cellStyle name="Note 2 15 3 4 5 2" xfId="4484"/>
    <cellStyle name="Note 2 15 3 4 5 3" xfId="4485"/>
    <cellStyle name="Note 2 15 3 4 6" xfId="4486"/>
    <cellStyle name="Note 2 15 3 4 6 2" xfId="4487"/>
    <cellStyle name="Note 2 15 3 4 6 3" xfId="4488"/>
    <cellStyle name="Note 2 15 3 4 7" xfId="4489"/>
    <cellStyle name="Note 2 15 3 4 8" xfId="4490"/>
    <cellStyle name="Note 2 15 3 5" xfId="4491"/>
    <cellStyle name="Note 2 15 3 5 2" xfId="4492"/>
    <cellStyle name="Note 2 15 3 5 2 2" xfId="4493"/>
    <cellStyle name="Note 2 15 3 5 2 3" xfId="4494"/>
    <cellStyle name="Note 2 15 3 5 3" xfId="4495"/>
    <cellStyle name="Note 2 15 3 5 3 2" xfId="4496"/>
    <cellStyle name="Note 2 15 3 5 3 3" xfId="4497"/>
    <cellStyle name="Note 2 15 3 5 4" xfId="4498"/>
    <cellStyle name="Note 2 15 3 5 5" xfId="4499"/>
    <cellStyle name="Note 2 15 3 6" xfId="4500"/>
    <cellStyle name="Note 2 15 3 6 2" xfId="4501"/>
    <cellStyle name="Note 2 15 3 6 3" xfId="4502"/>
    <cellStyle name="Note 2 15 3 7" xfId="4503"/>
    <cellStyle name="Note 2 15 3 7 2" xfId="4504"/>
    <cellStyle name="Note 2 15 3 7 3" xfId="4505"/>
    <cellStyle name="Note 2 15 3 8" xfId="4506"/>
    <cellStyle name="Note 2 15 3 8 2" xfId="4507"/>
    <cellStyle name="Note 2 15 3 8 3" xfId="4508"/>
    <cellStyle name="Note 2 15 3 9" xfId="4509"/>
    <cellStyle name="Note 2 15 4" xfId="4510"/>
    <cellStyle name="Note 2 15 4 2" xfId="4511"/>
    <cellStyle name="Note 2 15 4 2 2" xfId="4512"/>
    <cellStyle name="Note 2 15 4 2 2 2" xfId="4513"/>
    <cellStyle name="Note 2 15 4 2 2 2 2" xfId="4514"/>
    <cellStyle name="Note 2 15 4 2 2 2 3" xfId="4515"/>
    <cellStyle name="Note 2 15 4 2 2 3" xfId="4516"/>
    <cellStyle name="Note 2 15 4 2 2 3 2" xfId="4517"/>
    <cellStyle name="Note 2 15 4 2 2 3 3" xfId="4518"/>
    <cellStyle name="Note 2 15 4 2 2 4" xfId="4519"/>
    <cellStyle name="Note 2 15 4 2 2 5" xfId="4520"/>
    <cellStyle name="Note 2 15 4 2 3" xfId="4521"/>
    <cellStyle name="Note 2 15 4 2 3 2" xfId="4522"/>
    <cellStyle name="Note 2 15 4 2 3 3" xfId="4523"/>
    <cellStyle name="Note 2 15 4 2 4" xfId="4524"/>
    <cellStyle name="Note 2 15 4 2 4 2" xfId="4525"/>
    <cellStyle name="Note 2 15 4 2 4 3" xfId="4526"/>
    <cellStyle name="Note 2 15 4 2 5" xfId="4527"/>
    <cellStyle name="Note 2 15 4 2 5 2" xfId="4528"/>
    <cellStyle name="Note 2 15 4 2 5 3" xfId="4529"/>
    <cellStyle name="Note 2 15 4 2 6" xfId="4530"/>
    <cellStyle name="Note 2 15 4 3" xfId="4531"/>
    <cellStyle name="Note 2 15 4 3 2" xfId="4532"/>
    <cellStyle name="Note 2 15 4 3 2 2" xfId="4533"/>
    <cellStyle name="Note 2 15 4 3 2 2 2" xfId="4534"/>
    <cellStyle name="Note 2 15 4 3 2 2 3" xfId="4535"/>
    <cellStyle name="Note 2 15 4 3 2 3" xfId="4536"/>
    <cellStyle name="Note 2 15 4 3 2 3 2" xfId="4537"/>
    <cellStyle name="Note 2 15 4 3 2 3 3" xfId="4538"/>
    <cellStyle name="Note 2 15 4 3 2 4" xfId="4539"/>
    <cellStyle name="Note 2 15 4 3 2 5" xfId="4540"/>
    <cellStyle name="Note 2 15 4 3 3" xfId="4541"/>
    <cellStyle name="Note 2 15 4 3 3 2" xfId="4542"/>
    <cellStyle name="Note 2 15 4 3 3 3" xfId="4543"/>
    <cellStyle name="Note 2 15 4 3 4" xfId="4544"/>
    <cellStyle name="Note 2 15 4 3 4 2" xfId="4545"/>
    <cellStyle name="Note 2 15 4 3 4 3" xfId="4546"/>
    <cellStyle name="Note 2 15 4 3 5" xfId="4547"/>
    <cellStyle name="Note 2 15 4 3 5 2" xfId="4548"/>
    <cellStyle name="Note 2 15 4 3 5 3" xfId="4549"/>
    <cellStyle name="Note 2 15 4 3 6" xfId="4550"/>
    <cellStyle name="Note 2 15 4 4" xfId="4551"/>
    <cellStyle name="Note 2 15 4 4 2" xfId="4552"/>
    <cellStyle name="Note 2 15 4 4 2 2" xfId="4553"/>
    <cellStyle name="Note 2 15 4 4 2 3" xfId="4554"/>
    <cellStyle name="Note 2 15 4 4 3" xfId="4555"/>
    <cellStyle name="Note 2 15 4 4 3 2" xfId="4556"/>
    <cellStyle name="Note 2 15 4 4 3 3" xfId="4557"/>
    <cellStyle name="Note 2 15 4 4 4" xfId="4558"/>
    <cellStyle name="Note 2 15 4 4 4 2" xfId="4559"/>
    <cellStyle name="Note 2 15 4 4 4 3" xfId="4560"/>
    <cellStyle name="Note 2 15 4 4 5" xfId="4561"/>
    <cellStyle name="Note 2 15 4 4 5 2" xfId="4562"/>
    <cellStyle name="Note 2 15 4 4 5 3" xfId="4563"/>
    <cellStyle name="Note 2 15 4 4 6" xfId="4564"/>
    <cellStyle name="Note 2 15 4 4 6 2" xfId="4565"/>
    <cellStyle name="Note 2 15 4 4 6 3" xfId="4566"/>
    <cellStyle name="Note 2 15 4 4 7" xfId="4567"/>
    <cellStyle name="Note 2 15 4 4 8" xfId="4568"/>
    <cellStyle name="Note 2 15 4 5" xfId="4569"/>
    <cellStyle name="Note 2 15 4 5 2" xfId="4570"/>
    <cellStyle name="Note 2 15 4 5 2 2" xfId="4571"/>
    <cellStyle name="Note 2 15 4 5 2 3" xfId="4572"/>
    <cellStyle name="Note 2 15 4 5 3" xfId="4573"/>
    <cellStyle name="Note 2 15 4 5 3 2" xfId="4574"/>
    <cellStyle name="Note 2 15 4 5 3 3" xfId="4575"/>
    <cellStyle name="Note 2 15 4 5 4" xfId="4576"/>
    <cellStyle name="Note 2 15 4 5 5" xfId="4577"/>
    <cellStyle name="Note 2 15 4 6" xfId="4578"/>
    <cellStyle name="Note 2 15 4 6 2" xfId="4579"/>
    <cellStyle name="Note 2 15 4 6 3" xfId="4580"/>
    <cellStyle name="Note 2 15 4 7" xfId="4581"/>
    <cellStyle name="Note 2 15 4 7 2" xfId="4582"/>
    <cellStyle name="Note 2 15 4 7 3" xfId="4583"/>
    <cellStyle name="Note 2 15 4 8" xfId="4584"/>
    <cellStyle name="Note 2 15 4 8 2" xfId="4585"/>
    <cellStyle name="Note 2 15 4 8 3" xfId="4586"/>
    <cellStyle name="Note 2 15 4 9" xfId="4587"/>
    <cellStyle name="Note 2 15 5" xfId="4588"/>
    <cellStyle name="Note 2 15 5 2" xfId="4589"/>
    <cellStyle name="Note 2 15 5 2 2" xfId="4590"/>
    <cellStyle name="Note 2 15 5 2 2 2" xfId="4591"/>
    <cellStyle name="Note 2 15 5 2 2 2 2" xfId="4592"/>
    <cellStyle name="Note 2 15 5 2 2 2 3" xfId="4593"/>
    <cellStyle name="Note 2 15 5 2 2 3" xfId="4594"/>
    <cellStyle name="Note 2 15 5 2 2 3 2" xfId="4595"/>
    <cellStyle name="Note 2 15 5 2 2 3 3" xfId="4596"/>
    <cellStyle name="Note 2 15 5 2 2 4" xfId="4597"/>
    <cellStyle name="Note 2 15 5 2 2 5" xfId="4598"/>
    <cellStyle name="Note 2 15 5 2 3" xfId="4599"/>
    <cellStyle name="Note 2 15 5 2 3 2" xfId="4600"/>
    <cellStyle name="Note 2 15 5 2 3 3" xfId="4601"/>
    <cellStyle name="Note 2 15 5 2 4" xfId="4602"/>
    <cellStyle name="Note 2 15 5 2 4 2" xfId="4603"/>
    <cellStyle name="Note 2 15 5 2 4 3" xfId="4604"/>
    <cellStyle name="Note 2 15 5 2 5" xfId="4605"/>
    <cellStyle name="Note 2 15 5 2 5 2" xfId="4606"/>
    <cellStyle name="Note 2 15 5 2 5 3" xfId="4607"/>
    <cellStyle name="Note 2 15 5 2 6" xfId="4608"/>
    <cellStyle name="Note 2 15 5 3" xfId="4609"/>
    <cellStyle name="Note 2 15 5 3 2" xfId="4610"/>
    <cellStyle name="Note 2 15 5 3 2 2" xfId="4611"/>
    <cellStyle name="Note 2 15 5 3 2 2 2" xfId="4612"/>
    <cellStyle name="Note 2 15 5 3 2 2 3" xfId="4613"/>
    <cellStyle name="Note 2 15 5 3 2 3" xfId="4614"/>
    <cellStyle name="Note 2 15 5 3 2 3 2" xfId="4615"/>
    <cellStyle name="Note 2 15 5 3 2 3 3" xfId="4616"/>
    <cellStyle name="Note 2 15 5 3 2 4" xfId="4617"/>
    <cellStyle name="Note 2 15 5 3 2 5" xfId="4618"/>
    <cellStyle name="Note 2 15 5 3 3" xfId="4619"/>
    <cellStyle name="Note 2 15 5 3 3 2" xfId="4620"/>
    <cellStyle name="Note 2 15 5 3 3 3" xfId="4621"/>
    <cellStyle name="Note 2 15 5 3 4" xfId="4622"/>
    <cellStyle name="Note 2 15 5 3 4 2" xfId="4623"/>
    <cellStyle name="Note 2 15 5 3 4 3" xfId="4624"/>
    <cellStyle name="Note 2 15 5 3 5" xfId="4625"/>
    <cellStyle name="Note 2 15 5 3 5 2" xfId="4626"/>
    <cellStyle name="Note 2 15 5 3 5 3" xfId="4627"/>
    <cellStyle name="Note 2 15 5 3 6" xfId="4628"/>
    <cellStyle name="Note 2 15 5 4" xfId="4629"/>
    <cellStyle name="Note 2 15 5 4 2" xfId="4630"/>
    <cellStyle name="Note 2 15 5 4 2 2" xfId="4631"/>
    <cellStyle name="Note 2 15 5 4 2 3" xfId="4632"/>
    <cellStyle name="Note 2 15 5 4 3" xfId="4633"/>
    <cellStyle name="Note 2 15 5 4 3 2" xfId="4634"/>
    <cellStyle name="Note 2 15 5 4 3 3" xfId="4635"/>
    <cellStyle name="Note 2 15 5 4 4" xfId="4636"/>
    <cellStyle name="Note 2 15 5 4 4 2" xfId="4637"/>
    <cellStyle name="Note 2 15 5 4 4 3" xfId="4638"/>
    <cellStyle name="Note 2 15 5 4 5" xfId="4639"/>
    <cellStyle name="Note 2 15 5 4 5 2" xfId="4640"/>
    <cellStyle name="Note 2 15 5 4 5 3" xfId="4641"/>
    <cellStyle name="Note 2 15 5 4 6" xfId="4642"/>
    <cellStyle name="Note 2 15 5 4 6 2" xfId="4643"/>
    <cellStyle name="Note 2 15 5 4 6 3" xfId="4644"/>
    <cellStyle name="Note 2 15 5 4 7" xfId="4645"/>
    <cellStyle name="Note 2 15 5 4 8" xfId="4646"/>
    <cellStyle name="Note 2 15 5 5" xfId="4647"/>
    <cellStyle name="Note 2 15 5 5 2" xfId="4648"/>
    <cellStyle name="Note 2 15 5 5 2 2" xfId="4649"/>
    <cellStyle name="Note 2 15 5 5 2 3" xfId="4650"/>
    <cellStyle name="Note 2 15 5 5 3" xfId="4651"/>
    <cellStyle name="Note 2 15 5 5 3 2" xfId="4652"/>
    <cellStyle name="Note 2 15 5 5 3 3" xfId="4653"/>
    <cellStyle name="Note 2 15 5 5 4" xfId="4654"/>
    <cellStyle name="Note 2 15 5 5 5" xfId="4655"/>
    <cellStyle name="Note 2 15 5 6" xfId="4656"/>
    <cellStyle name="Note 2 15 5 6 2" xfId="4657"/>
    <cellStyle name="Note 2 15 5 6 3" xfId="4658"/>
    <cellStyle name="Note 2 15 5 7" xfId="4659"/>
    <cellStyle name="Note 2 15 5 7 2" xfId="4660"/>
    <cellStyle name="Note 2 15 5 7 3" xfId="4661"/>
    <cellStyle name="Note 2 15 5 8" xfId="4662"/>
    <cellStyle name="Note 2 15 5 8 2" xfId="4663"/>
    <cellStyle name="Note 2 15 5 8 3" xfId="4664"/>
    <cellStyle name="Note 2 15 5 9" xfId="4665"/>
    <cellStyle name="Note 2 15 6" xfId="4666"/>
    <cellStyle name="Note 2 15 6 2" xfId="4667"/>
    <cellStyle name="Note 2 15 6 2 2" xfId="4668"/>
    <cellStyle name="Note 2 15 6 2 2 2" xfId="4669"/>
    <cellStyle name="Note 2 15 6 2 2 3" xfId="4670"/>
    <cellStyle name="Note 2 15 6 2 3" xfId="4671"/>
    <cellStyle name="Note 2 15 6 2 3 2" xfId="4672"/>
    <cellStyle name="Note 2 15 6 2 3 3" xfId="4673"/>
    <cellStyle name="Note 2 15 6 2 4" xfId="4674"/>
    <cellStyle name="Note 2 15 6 2 5" xfId="4675"/>
    <cellStyle name="Note 2 15 6 3" xfId="4676"/>
    <cellStyle name="Note 2 15 6 3 2" xfId="4677"/>
    <cellStyle name="Note 2 15 6 3 3" xfId="4678"/>
    <cellStyle name="Note 2 15 6 4" xfId="4679"/>
    <cellStyle name="Note 2 15 6 4 2" xfId="4680"/>
    <cellStyle name="Note 2 15 6 4 3" xfId="4681"/>
    <cellStyle name="Note 2 15 6 5" xfId="4682"/>
    <cellStyle name="Note 2 15 6 5 2" xfId="4683"/>
    <cellStyle name="Note 2 15 6 5 3" xfId="4684"/>
    <cellStyle name="Note 2 15 6 6" xfId="4685"/>
    <cellStyle name="Note 2 15 7" xfId="4686"/>
    <cellStyle name="Note 2 15 7 2" xfId="4687"/>
    <cellStyle name="Note 2 15 7 2 2" xfId="4688"/>
    <cellStyle name="Note 2 15 7 2 2 2" xfId="4689"/>
    <cellStyle name="Note 2 15 7 2 2 3" xfId="4690"/>
    <cellStyle name="Note 2 15 7 2 3" xfId="4691"/>
    <cellStyle name="Note 2 15 7 2 3 2" xfId="4692"/>
    <cellStyle name="Note 2 15 7 2 3 3" xfId="4693"/>
    <cellStyle name="Note 2 15 7 2 4" xfId="4694"/>
    <cellStyle name="Note 2 15 7 2 5" xfId="4695"/>
    <cellStyle name="Note 2 15 7 3" xfId="4696"/>
    <cellStyle name="Note 2 15 7 3 2" xfId="4697"/>
    <cellStyle name="Note 2 15 7 3 3" xfId="4698"/>
    <cellStyle name="Note 2 15 7 4" xfId="4699"/>
    <cellStyle name="Note 2 15 7 4 2" xfId="4700"/>
    <cellStyle name="Note 2 15 7 4 3" xfId="4701"/>
    <cellStyle name="Note 2 15 7 5" xfId="4702"/>
    <cellStyle name="Note 2 15 7 5 2" xfId="4703"/>
    <cellStyle name="Note 2 15 7 5 3" xfId="4704"/>
    <cellStyle name="Note 2 15 7 6" xfId="4705"/>
    <cellStyle name="Note 2 15 8" xfId="4706"/>
    <cellStyle name="Note 2 15 8 2" xfId="4707"/>
    <cellStyle name="Note 2 15 8 2 2" xfId="4708"/>
    <cellStyle name="Note 2 15 8 2 3" xfId="4709"/>
    <cellStyle name="Note 2 15 8 3" xfId="4710"/>
    <cellStyle name="Note 2 15 8 3 2" xfId="4711"/>
    <cellStyle name="Note 2 15 8 3 3" xfId="4712"/>
    <cellStyle name="Note 2 15 8 4" xfId="4713"/>
    <cellStyle name="Note 2 15 8 4 2" xfId="4714"/>
    <cellStyle name="Note 2 15 8 4 3" xfId="4715"/>
    <cellStyle name="Note 2 15 8 5" xfId="4716"/>
    <cellStyle name="Note 2 15 8 5 2" xfId="4717"/>
    <cellStyle name="Note 2 15 8 5 3" xfId="4718"/>
    <cellStyle name="Note 2 15 8 6" xfId="4719"/>
    <cellStyle name="Note 2 15 8 6 2" xfId="4720"/>
    <cellStyle name="Note 2 15 8 6 3" xfId="4721"/>
    <cellStyle name="Note 2 15 8 7" xfId="4722"/>
    <cellStyle name="Note 2 15 8 8" xfId="4723"/>
    <cellStyle name="Note 2 15 9" xfId="4724"/>
    <cellStyle name="Note 2 15 9 2" xfId="4725"/>
    <cellStyle name="Note 2 15 9 2 2" xfId="4726"/>
    <cellStyle name="Note 2 15 9 2 3" xfId="4727"/>
    <cellStyle name="Note 2 15 9 3" xfId="4728"/>
    <cellStyle name="Note 2 15 9 3 2" xfId="4729"/>
    <cellStyle name="Note 2 15 9 3 3" xfId="4730"/>
    <cellStyle name="Note 2 15 9 4" xfId="4731"/>
    <cellStyle name="Note 2 15 9 5" xfId="4732"/>
    <cellStyle name="Note 2 16" xfId="4733"/>
    <cellStyle name="Note 2 16 10" xfId="4734"/>
    <cellStyle name="Note 2 16 10 2" xfId="4735"/>
    <cellStyle name="Note 2 16 10 3" xfId="4736"/>
    <cellStyle name="Note 2 16 11" xfId="4737"/>
    <cellStyle name="Note 2 16 11 2" xfId="4738"/>
    <cellStyle name="Note 2 16 11 3" xfId="4739"/>
    <cellStyle name="Note 2 16 12" xfId="4740"/>
    <cellStyle name="Note 2 16 12 2" xfId="4741"/>
    <cellStyle name="Note 2 16 12 3" xfId="4742"/>
    <cellStyle name="Note 2 16 13" xfId="4743"/>
    <cellStyle name="Note 2 16 2" xfId="4744"/>
    <cellStyle name="Note 2 16 2 2" xfId="4745"/>
    <cellStyle name="Note 2 16 2 2 2" xfId="4746"/>
    <cellStyle name="Note 2 16 2 2 2 2" xfId="4747"/>
    <cellStyle name="Note 2 16 2 2 2 2 2" xfId="4748"/>
    <cellStyle name="Note 2 16 2 2 2 2 3" xfId="4749"/>
    <cellStyle name="Note 2 16 2 2 2 3" xfId="4750"/>
    <cellStyle name="Note 2 16 2 2 2 3 2" xfId="4751"/>
    <cellStyle name="Note 2 16 2 2 2 3 3" xfId="4752"/>
    <cellStyle name="Note 2 16 2 2 2 4" xfId="4753"/>
    <cellStyle name="Note 2 16 2 2 2 5" xfId="4754"/>
    <cellStyle name="Note 2 16 2 2 3" xfId="4755"/>
    <cellStyle name="Note 2 16 2 2 3 2" xfId="4756"/>
    <cellStyle name="Note 2 16 2 2 3 3" xfId="4757"/>
    <cellStyle name="Note 2 16 2 2 4" xfId="4758"/>
    <cellStyle name="Note 2 16 2 2 4 2" xfId="4759"/>
    <cellStyle name="Note 2 16 2 2 4 3" xfId="4760"/>
    <cellStyle name="Note 2 16 2 2 5" xfId="4761"/>
    <cellStyle name="Note 2 16 2 2 5 2" xfId="4762"/>
    <cellStyle name="Note 2 16 2 2 5 3" xfId="4763"/>
    <cellStyle name="Note 2 16 2 2 6" xfId="4764"/>
    <cellStyle name="Note 2 16 2 3" xfId="4765"/>
    <cellStyle name="Note 2 16 2 3 2" xfId="4766"/>
    <cellStyle name="Note 2 16 2 3 2 2" xfId="4767"/>
    <cellStyle name="Note 2 16 2 3 2 2 2" xfId="4768"/>
    <cellStyle name="Note 2 16 2 3 2 2 3" xfId="4769"/>
    <cellStyle name="Note 2 16 2 3 2 3" xfId="4770"/>
    <cellStyle name="Note 2 16 2 3 2 3 2" xfId="4771"/>
    <cellStyle name="Note 2 16 2 3 2 3 3" xfId="4772"/>
    <cellStyle name="Note 2 16 2 3 2 4" xfId="4773"/>
    <cellStyle name="Note 2 16 2 3 2 5" xfId="4774"/>
    <cellStyle name="Note 2 16 2 3 3" xfId="4775"/>
    <cellStyle name="Note 2 16 2 3 3 2" xfId="4776"/>
    <cellStyle name="Note 2 16 2 3 3 3" xfId="4777"/>
    <cellStyle name="Note 2 16 2 3 4" xfId="4778"/>
    <cellStyle name="Note 2 16 2 3 4 2" xfId="4779"/>
    <cellStyle name="Note 2 16 2 3 4 3" xfId="4780"/>
    <cellStyle name="Note 2 16 2 3 5" xfId="4781"/>
    <cellStyle name="Note 2 16 2 3 5 2" xfId="4782"/>
    <cellStyle name="Note 2 16 2 3 5 3" xfId="4783"/>
    <cellStyle name="Note 2 16 2 3 6" xfId="4784"/>
    <cellStyle name="Note 2 16 2 4" xfId="4785"/>
    <cellStyle name="Note 2 16 2 4 2" xfId="4786"/>
    <cellStyle name="Note 2 16 2 4 2 2" xfId="4787"/>
    <cellStyle name="Note 2 16 2 4 2 3" xfId="4788"/>
    <cellStyle name="Note 2 16 2 4 3" xfId="4789"/>
    <cellStyle name="Note 2 16 2 4 3 2" xfId="4790"/>
    <cellStyle name="Note 2 16 2 4 3 3" xfId="4791"/>
    <cellStyle name="Note 2 16 2 4 4" xfId="4792"/>
    <cellStyle name="Note 2 16 2 4 4 2" xfId="4793"/>
    <cellStyle name="Note 2 16 2 4 4 3" xfId="4794"/>
    <cellStyle name="Note 2 16 2 4 5" xfId="4795"/>
    <cellStyle name="Note 2 16 2 4 5 2" xfId="4796"/>
    <cellStyle name="Note 2 16 2 4 5 3" xfId="4797"/>
    <cellStyle name="Note 2 16 2 4 6" xfId="4798"/>
    <cellStyle name="Note 2 16 2 4 6 2" xfId="4799"/>
    <cellStyle name="Note 2 16 2 4 6 3" xfId="4800"/>
    <cellStyle name="Note 2 16 2 4 7" xfId="4801"/>
    <cellStyle name="Note 2 16 2 4 8" xfId="4802"/>
    <cellStyle name="Note 2 16 2 5" xfId="4803"/>
    <cellStyle name="Note 2 16 2 5 2" xfId="4804"/>
    <cellStyle name="Note 2 16 2 5 2 2" xfId="4805"/>
    <cellStyle name="Note 2 16 2 5 2 3" xfId="4806"/>
    <cellStyle name="Note 2 16 2 5 3" xfId="4807"/>
    <cellStyle name="Note 2 16 2 5 3 2" xfId="4808"/>
    <cellStyle name="Note 2 16 2 5 3 3" xfId="4809"/>
    <cellStyle name="Note 2 16 2 5 4" xfId="4810"/>
    <cellStyle name="Note 2 16 2 5 5" xfId="4811"/>
    <cellStyle name="Note 2 16 2 6" xfId="4812"/>
    <cellStyle name="Note 2 16 2 6 2" xfId="4813"/>
    <cellStyle name="Note 2 16 2 6 3" xfId="4814"/>
    <cellStyle name="Note 2 16 2 7" xfId="4815"/>
    <cellStyle name="Note 2 16 2 7 2" xfId="4816"/>
    <cellStyle name="Note 2 16 2 7 3" xfId="4817"/>
    <cellStyle name="Note 2 16 2 8" xfId="4818"/>
    <cellStyle name="Note 2 16 2 8 2" xfId="4819"/>
    <cellStyle name="Note 2 16 2 8 3" xfId="4820"/>
    <cellStyle name="Note 2 16 2 9" xfId="4821"/>
    <cellStyle name="Note 2 16 3" xfId="4822"/>
    <cellStyle name="Note 2 16 3 2" xfId="4823"/>
    <cellStyle name="Note 2 16 3 2 2" xfId="4824"/>
    <cellStyle name="Note 2 16 3 2 2 2" xfId="4825"/>
    <cellStyle name="Note 2 16 3 2 2 2 2" xfId="4826"/>
    <cellStyle name="Note 2 16 3 2 2 2 3" xfId="4827"/>
    <cellStyle name="Note 2 16 3 2 2 3" xfId="4828"/>
    <cellStyle name="Note 2 16 3 2 2 3 2" xfId="4829"/>
    <cellStyle name="Note 2 16 3 2 2 3 3" xfId="4830"/>
    <cellStyle name="Note 2 16 3 2 2 4" xfId="4831"/>
    <cellStyle name="Note 2 16 3 2 2 5" xfId="4832"/>
    <cellStyle name="Note 2 16 3 2 3" xfId="4833"/>
    <cellStyle name="Note 2 16 3 2 3 2" xfId="4834"/>
    <cellStyle name="Note 2 16 3 2 3 3" xfId="4835"/>
    <cellStyle name="Note 2 16 3 2 4" xfId="4836"/>
    <cellStyle name="Note 2 16 3 2 4 2" xfId="4837"/>
    <cellStyle name="Note 2 16 3 2 4 3" xfId="4838"/>
    <cellStyle name="Note 2 16 3 2 5" xfId="4839"/>
    <cellStyle name="Note 2 16 3 2 5 2" xfId="4840"/>
    <cellStyle name="Note 2 16 3 2 5 3" xfId="4841"/>
    <cellStyle name="Note 2 16 3 2 6" xfId="4842"/>
    <cellStyle name="Note 2 16 3 3" xfId="4843"/>
    <cellStyle name="Note 2 16 3 3 2" xfId="4844"/>
    <cellStyle name="Note 2 16 3 3 2 2" xfId="4845"/>
    <cellStyle name="Note 2 16 3 3 2 2 2" xfId="4846"/>
    <cellStyle name="Note 2 16 3 3 2 2 3" xfId="4847"/>
    <cellStyle name="Note 2 16 3 3 2 3" xfId="4848"/>
    <cellStyle name="Note 2 16 3 3 2 3 2" xfId="4849"/>
    <cellStyle name="Note 2 16 3 3 2 3 3" xfId="4850"/>
    <cellStyle name="Note 2 16 3 3 2 4" xfId="4851"/>
    <cellStyle name="Note 2 16 3 3 2 5" xfId="4852"/>
    <cellStyle name="Note 2 16 3 3 3" xfId="4853"/>
    <cellStyle name="Note 2 16 3 3 3 2" xfId="4854"/>
    <cellStyle name="Note 2 16 3 3 3 3" xfId="4855"/>
    <cellStyle name="Note 2 16 3 3 4" xfId="4856"/>
    <cellStyle name="Note 2 16 3 3 4 2" xfId="4857"/>
    <cellStyle name="Note 2 16 3 3 4 3" xfId="4858"/>
    <cellStyle name="Note 2 16 3 3 5" xfId="4859"/>
    <cellStyle name="Note 2 16 3 3 5 2" xfId="4860"/>
    <cellStyle name="Note 2 16 3 3 5 3" xfId="4861"/>
    <cellStyle name="Note 2 16 3 3 6" xfId="4862"/>
    <cellStyle name="Note 2 16 3 4" xfId="4863"/>
    <cellStyle name="Note 2 16 3 4 2" xfId="4864"/>
    <cellStyle name="Note 2 16 3 4 2 2" xfId="4865"/>
    <cellStyle name="Note 2 16 3 4 2 3" xfId="4866"/>
    <cellStyle name="Note 2 16 3 4 3" xfId="4867"/>
    <cellStyle name="Note 2 16 3 4 3 2" xfId="4868"/>
    <cellStyle name="Note 2 16 3 4 3 3" xfId="4869"/>
    <cellStyle name="Note 2 16 3 4 4" xfId="4870"/>
    <cellStyle name="Note 2 16 3 4 4 2" xfId="4871"/>
    <cellStyle name="Note 2 16 3 4 4 3" xfId="4872"/>
    <cellStyle name="Note 2 16 3 4 5" xfId="4873"/>
    <cellStyle name="Note 2 16 3 4 5 2" xfId="4874"/>
    <cellStyle name="Note 2 16 3 4 5 3" xfId="4875"/>
    <cellStyle name="Note 2 16 3 4 6" xfId="4876"/>
    <cellStyle name="Note 2 16 3 4 6 2" xfId="4877"/>
    <cellStyle name="Note 2 16 3 4 6 3" xfId="4878"/>
    <cellStyle name="Note 2 16 3 4 7" xfId="4879"/>
    <cellStyle name="Note 2 16 3 4 8" xfId="4880"/>
    <cellStyle name="Note 2 16 3 5" xfId="4881"/>
    <cellStyle name="Note 2 16 3 5 2" xfId="4882"/>
    <cellStyle name="Note 2 16 3 5 2 2" xfId="4883"/>
    <cellStyle name="Note 2 16 3 5 2 3" xfId="4884"/>
    <cellStyle name="Note 2 16 3 5 3" xfId="4885"/>
    <cellStyle name="Note 2 16 3 5 3 2" xfId="4886"/>
    <cellStyle name="Note 2 16 3 5 3 3" xfId="4887"/>
    <cellStyle name="Note 2 16 3 5 4" xfId="4888"/>
    <cellStyle name="Note 2 16 3 5 5" xfId="4889"/>
    <cellStyle name="Note 2 16 3 6" xfId="4890"/>
    <cellStyle name="Note 2 16 3 6 2" xfId="4891"/>
    <cellStyle name="Note 2 16 3 6 3" xfId="4892"/>
    <cellStyle name="Note 2 16 3 7" xfId="4893"/>
    <cellStyle name="Note 2 16 3 7 2" xfId="4894"/>
    <cellStyle name="Note 2 16 3 7 3" xfId="4895"/>
    <cellStyle name="Note 2 16 3 8" xfId="4896"/>
    <cellStyle name="Note 2 16 3 8 2" xfId="4897"/>
    <cellStyle name="Note 2 16 3 8 3" xfId="4898"/>
    <cellStyle name="Note 2 16 3 9" xfId="4899"/>
    <cellStyle name="Note 2 16 4" xfId="4900"/>
    <cellStyle name="Note 2 16 4 2" xfId="4901"/>
    <cellStyle name="Note 2 16 4 2 2" xfId="4902"/>
    <cellStyle name="Note 2 16 4 2 2 2" xfId="4903"/>
    <cellStyle name="Note 2 16 4 2 2 2 2" xfId="4904"/>
    <cellStyle name="Note 2 16 4 2 2 2 3" xfId="4905"/>
    <cellStyle name="Note 2 16 4 2 2 3" xfId="4906"/>
    <cellStyle name="Note 2 16 4 2 2 3 2" xfId="4907"/>
    <cellStyle name="Note 2 16 4 2 2 3 3" xfId="4908"/>
    <cellStyle name="Note 2 16 4 2 2 4" xfId="4909"/>
    <cellStyle name="Note 2 16 4 2 2 5" xfId="4910"/>
    <cellStyle name="Note 2 16 4 2 3" xfId="4911"/>
    <cellStyle name="Note 2 16 4 2 3 2" xfId="4912"/>
    <cellStyle name="Note 2 16 4 2 3 3" xfId="4913"/>
    <cellStyle name="Note 2 16 4 2 4" xfId="4914"/>
    <cellStyle name="Note 2 16 4 2 4 2" xfId="4915"/>
    <cellStyle name="Note 2 16 4 2 4 3" xfId="4916"/>
    <cellStyle name="Note 2 16 4 2 5" xfId="4917"/>
    <cellStyle name="Note 2 16 4 2 5 2" xfId="4918"/>
    <cellStyle name="Note 2 16 4 2 5 3" xfId="4919"/>
    <cellStyle name="Note 2 16 4 2 6" xfId="4920"/>
    <cellStyle name="Note 2 16 4 3" xfId="4921"/>
    <cellStyle name="Note 2 16 4 3 2" xfId="4922"/>
    <cellStyle name="Note 2 16 4 3 2 2" xfId="4923"/>
    <cellStyle name="Note 2 16 4 3 2 2 2" xfId="4924"/>
    <cellStyle name="Note 2 16 4 3 2 2 3" xfId="4925"/>
    <cellStyle name="Note 2 16 4 3 2 3" xfId="4926"/>
    <cellStyle name="Note 2 16 4 3 2 3 2" xfId="4927"/>
    <cellStyle name="Note 2 16 4 3 2 3 3" xfId="4928"/>
    <cellStyle name="Note 2 16 4 3 2 4" xfId="4929"/>
    <cellStyle name="Note 2 16 4 3 2 5" xfId="4930"/>
    <cellStyle name="Note 2 16 4 3 3" xfId="4931"/>
    <cellStyle name="Note 2 16 4 3 3 2" xfId="4932"/>
    <cellStyle name="Note 2 16 4 3 3 3" xfId="4933"/>
    <cellStyle name="Note 2 16 4 3 4" xfId="4934"/>
    <cellStyle name="Note 2 16 4 3 4 2" xfId="4935"/>
    <cellStyle name="Note 2 16 4 3 4 3" xfId="4936"/>
    <cellStyle name="Note 2 16 4 3 5" xfId="4937"/>
    <cellStyle name="Note 2 16 4 3 5 2" xfId="4938"/>
    <cellStyle name="Note 2 16 4 3 5 3" xfId="4939"/>
    <cellStyle name="Note 2 16 4 3 6" xfId="4940"/>
    <cellStyle name="Note 2 16 4 4" xfId="4941"/>
    <cellStyle name="Note 2 16 4 4 2" xfId="4942"/>
    <cellStyle name="Note 2 16 4 4 2 2" xfId="4943"/>
    <cellStyle name="Note 2 16 4 4 2 3" xfId="4944"/>
    <cellStyle name="Note 2 16 4 4 3" xfId="4945"/>
    <cellStyle name="Note 2 16 4 4 3 2" xfId="4946"/>
    <cellStyle name="Note 2 16 4 4 3 3" xfId="4947"/>
    <cellStyle name="Note 2 16 4 4 4" xfId="4948"/>
    <cellStyle name="Note 2 16 4 4 4 2" xfId="4949"/>
    <cellStyle name="Note 2 16 4 4 4 3" xfId="4950"/>
    <cellStyle name="Note 2 16 4 4 5" xfId="4951"/>
    <cellStyle name="Note 2 16 4 4 5 2" xfId="4952"/>
    <cellStyle name="Note 2 16 4 4 5 3" xfId="4953"/>
    <cellStyle name="Note 2 16 4 4 6" xfId="4954"/>
    <cellStyle name="Note 2 16 4 4 6 2" xfId="4955"/>
    <cellStyle name="Note 2 16 4 4 6 3" xfId="4956"/>
    <cellStyle name="Note 2 16 4 4 7" xfId="4957"/>
    <cellStyle name="Note 2 16 4 4 8" xfId="4958"/>
    <cellStyle name="Note 2 16 4 5" xfId="4959"/>
    <cellStyle name="Note 2 16 4 5 2" xfId="4960"/>
    <cellStyle name="Note 2 16 4 5 2 2" xfId="4961"/>
    <cellStyle name="Note 2 16 4 5 2 3" xfId="4962"/>
    <cellStyle name="Note 2 16 4 5 3" xfId="4963"/>
    <cellStyle name="Note 2 16 4 5 3 2" xfId="4964"/>
    <cellStyle name="Note 2 16 4 5 3 3" xfId="4965"/>
    <cellStyle name="Note 2 16 4 5 4" xfId="4966"/>
    <cellStyle name="Note 2 16 4 5 5" xfId="4967"/>
    <cellStyle name="Note 2 16 4 6" xfId="4968"/>
    <cellStyle name="Note 2 16 4 6 2" xfId="4969"/>
    <cellStyle name="Note 2 16 4 6 3" xfId="4970"/>
    <cellStyle name="Note 2 16 4 7" xfId="4971"/>
    <cellStyle name="Note 2 16 4 7 2" xfId="4972"/>
    <cellStyle name="Note 2 16 4 7 3" xfId="4973"/>
    <cellStyle name="Note 2 16 4 8" xfId="4974"/>
    <cellStyle name="Note 2 16 4 8 2" xfId="4975"/>
    <cellStyle name="Note 2 16 4 8 3" xfId="4976"/>
    <cellStyle name="Note 2 16 4 9" xfId="4977"/>
    <cellStyle name="Note 2 16 5" xfId="4978"/>
    <cellStyle name="Note 2 16 5 2" xfId="4979"/>
    <cellStyle name="Note 2 16 5 2 2" xfId="4980"/>
    <cellStyle name="Note 2 16 5 2 2 2" xfId="4981"/>
    <cellStyle name="Note 2 16 5 2 2 2 2" xfId="4982"/>
    <cellStyle name="Note 2 16 5 2 2 2 3" xfId="4983"/>
    <cellStyle name="Note 2 16 5 2 2 3" xfId="4984"/>
    <cellStyle name="Note 2 16 5 2 2 3 2" xfId="4985"/>
    <cellStyle name="Note 2 16 5 2 2 3 3" xfId="4986"/>
    <cellStyle name="Note 2 16 5 2 2 4" xfId="4987"/>
    <cellStyle name="Note 2 16 5 2 2 5" xfId="4988"/>
    <cellStyle name="Note 2 16 5 2 3" xfId="4989"/>
    <cellStyle name="Note 2 16 5 2 3 2" xfId="4990"/>
    <cellStyle name="Note 2 16 5 2 3 3" xfId="4991"/>
    <cellStyle name="Note 2 16 5 2 4" xfId="4992"/>
    <cellStyle name="Note 2 16 5 2 4 2" xfId="4993"/>
    <cellStyle name="Note 2 16 5 2 4 3" xfId="4994"/>
    <cellStyle name="Note 2 16 5 2 5" xfId="4995"/>
    <cellStyle name="Note 2 16 5 2 5 2" xfId="4996"/>
    <cellStyle name="Note 2 16 5 2 5 3" xfId="4997"/>
    <cellStyle name="Note 2 16 5 2 6" xfId="4998"/>
    <cellStyle name="Note 2 16 5 3" xfId="4999"/>
    <cellStyle name="Note 2 16 5 3 2" xfId="5000"/>
    <cellStyle name="Note 2 16 5 3 2 2" xfId="5001"/>
    <cellStyle name="Note 2 16 5 3 2 2 2" xfId="5002"/>
    <cellStyle name="Note 2 16 5 3 2 2 3" xfId="5003"/>
    <cellStyle name="Note 2 16 5 3 2 3" xfId="5004"/>
    <cellStyle name="Note 2 16 5 3 2 3 2" xfId="5005"/>
    <cellStyle name="Note 2 16 5 3 2 3 3" xfId="5006"/>
    <cellStyle name="Note 2 16 5 3 2 4" xfId="5007"/>
    <cellStyle name="Note 2 16 5 3 2 5" xfId="5008"/>
    <cellStyle name="Note 2 16 5 3 3" xfId="5009"/>
    <cellStyle name="Note 2 16 5 3 3 2" xfId="5010"/>
    <cellStyle name="Note 2 16 5 3 3 3" xfId="5011"/>
    <cellStyle name="Note 2 16 5 3 4" xfId="5012"/>
    <cellStyle name="Note 2 16 5 3 4 2" xfId="5013"/>
    <cellStyle name="Note 2 16 5 3 4 3" xfId="5014"/>
    <cellStyle name="Note 2 16 5 3 5" xfId="5015"/>
    <cellStyle name="Note 2 16 5 3 5 2" xfId="5016"/>
    <cellStyle name="Note 2 16 5 3 5 3" xfId="5017"/>
    <cellStyle name="Note 2 16 5 3 6" xfId="5018"/>
    <cellStyle name="Note 2 16 5 4" xfId="5019"/>
    <cellStyle name="Note 2 16 5 4 2" xfId="5020"/>
    <cellStyle name="Note 2 16 5 4 2 2" xfId="5021"/>
    <cellStyle name="Note 2 16 5 4 2 3" xfId="5022"/>
    <cellStyle name="Note 2 16 5 4 3" xfId="5023"/>
    <cellStyle name="Note 2 16 5 4 3 2" xfId="5024"/>
    <cellStyle name="Note 2 16 5 4 3 3" xfId="5025"/>
    <cellStyle name="Note 2 16 5 4 4" xfId="5026"/>
    <cellStyle name="Note 2 16 5 4 4 2" xfId="5027"/>
    <cellStyle name="Note 2 16 5 4 4 3" xfId="5028"/>
    <cellStyle name="Note 2 16 5 4 5" xfId="5029"/>
    <cellStyle name="Note 2 16 5 4 5 2" xfId="5030"/>
    <cellStyle name="Note 2 16 5 4 5 3" xfId="5031"/>
    <cellStyle name="Note 2 16 5 4 6" xfId="5032"/>
    <cellStyle name="Note 2 16 5 4 6 2" xfId="5033"/>
    <cellStyle name="Note 2 16 5 4 6 3" xfId="5034"/>
    <cellStyle name="Note 2 16 5 4 7" xfId="5035"/>
    <cellStyle name="Note 2 16 5 4 8" xfId="5036"/>
    <cellStyle name="Note 2 16 5 5" xfId="5037"/>
    <cellStyle name="Note 2 16 5 5 2" xfId="5038"/>
    <cellStyle name="Note 2 16 5 5 2 2" xfId="5039"/>
    <cellStyle name="Note 2 16 5 5 2 3" xfId="5040"/>
    <cellStyle name="Note 2 16 5 5 3" xfId="5041"/>
    <cellStyle name="Note 2 16 5 5 3 2" xfId="5042"/>
    <cellStyle name="Note 2 16 5 5 3 3" xfId="5043"/>
    <cellStyle name="Note 2 16 5 5 4" xfId="5044"/>
    <cellStyle name="Note 2 16 5 5 5" xfId="5045"/>
    <cellStyle name="Note 2 16 5 6" xfId="5046"/>
    <cellStyle name="Note 2 16 5 6 2" xfId="5047"/>
    <cellStyle name="Note 2 16 5 6 3" xfId="5048"/>
    <cellStyle name="Note 2 16 5 7" xfId="5049"/>
    <cellStyle name="Note 2 16 5 7 2" xfId="5050"/>
    <cellStyle name="Note 2 16 5 7 3" xfId="5051"/>
    <cellStyle name="Note 2 16 5 8" xfId="5052"/>
    <cellStyle name="Note 2 16 5 8 2" xfId="5053"/>
    <cellStyle name="Note 2 16 5 8 3" xfId="5054"/>
    <cellStyle name="Note 2 16 5 9" xfId="5055"/>
    <cellStyle name="Note 2 16 6" xfId="5056"/>
    <cellStyle name="Note 2 16 6 2" xfId="5057"/>
    <cellStyle name="Note 2 16 6 2 2" xfId="5058"/>
    <cellStyle name="Note 2 16 6 2 2 2" xfId="5059"/>
    <cellStyle name="Note 2 16 6 2 2 3" xfId="5060"/>
    <cellStyle name="Note 2 16 6 2 3" xfId="5061"/>
    <cellStyle name="Note 2 16 6 2 3 2" xfId="5062"/>
    <cellStyle name="Note 2 16 6 2 3 3" xfId="5063"/>
    <cellStyle name="Note 2 16 6 2 4" xfId="5064"/>
    <cellStyle name="Note 2 16 6 2 5" xfId="5065"/>
    <cellStyle name="Note 2 16 6 3" xfId="5066"/>
    <cellStyle name="Note 2 16 6 3 2" xfId="5067"/>
    <cellStyle name="Note 2 16 6 3 3" xfId="5068"/>
    <cellStyle name="Note 2 16 6 4" xfId="5069"/>
    <cellStyle name="Note 2 16 6 4 2" xfId="5070"/>
    <cellStyle name="Note 2 16 6 4 3" xfId="5071"/>
    <cellStyle name="Note 2 16 6 5" xfId="5072"/>
    <cellStyle name="Note 2 16 6 5 2" xfId="5073"/>
    <cellStyle name="Note 2 16 6 5 3" xfId="5074"/>
    <cellStyle name="Note 2 16 6 6" xfId="5075"/>
    <cellStyle name="Note 2 16 7" xfId="5076"/>
    <cellStyle name="Note 2 16 7 2" xfId="5077"/>
    <cellStyle name="Note 2 16 7 2 2" xfId="5078"/>
    <cellStyle name="Note 2 16 7 2 2 2" xfId="5079"/>
    <cellStyle name="Note 2 16 7 2 2 3" xfId="5080"/>
    <cellStyle name="Note 2 16 7 2 3" xfId="5081"/>
    <cellStyle name="Note 2 16 7 2 3 2" xfId="5082"/>
    <cellStyle name="Note 2 16 7 2 3 3" xfId="5083"/>
    <cellStyle name="Note 2 16 7 2 4" xfId="5084"/>
    <cellStyle name="Note 2 16 7 2 5" xfId="5085"/>
    <cellStyle name="Note 2 16 7 3" xfId="5086"/>
    <cellStyle name="Note 2 16 7 3 2" xfId="5087"/>
    <cellStyle name="Note 2 16 7 3 3" xfId="5088"/>
    <cellStyle name="Note 2 16 7 4" xfId="5089"/>
    <cellStyle name="Note 2 16 7 4 2" xfId="5090"/>
    <cellStyle name="Note 2 16 7 4 3" xfId="5091"/>
    <cellStyle name="Note 2 16 7 5" xfId="5092"/>
    <cellStyle name="Note 2 16 7 5 2" xfId="5093"/>
    <cellStyle name="Note 2 16 7 5 3" xfId="5094"/>
    <cellStyle name="Note 2 16 7 6" xfId="5095"/>
    <cellStyle name="Note 2 16 8" xfId="5096"/>
    <cellStyle name="Note 2 16 8 2" xfId="5097"/>
    <cellStyle name="Note 2 16 8 2 2" xfId="5098"/>
    <cellStyle name="Note 2 16 8 2 3" xfId="5099"/>
    <cellStyle name="Note 2 16 8 3" xfId="5100"/>
    <cellStyle name="Note 2 16 8 3 2" xfId="5101"/>
    <cellStyle name="Note 2 16 8 3 3" xfId="5102"/>
    <cellStyle name="Note 2 16 8 4" xfId="5103"/>
    <cellStyle name="Note 2 16 8 4 2" xfId="5104"/>
    <cellStyle name="Note 2 16 8 4 3" xfId="5105"/>
    <cellStyle name="Note 2 16 8 5" xfId="5106"/>
    <cellStyle name="Note 2 16 8 5 2" xfId="5107"/>
    <cellStyle name="Note 2 16 8 5 3" xfId="5108"/>
    <cellStyle name="Note 2 16 8 6" xfId="5109"/>
    <cellStyle name="Note 2 16 8 6 2" xfId="5110"/>
    <cellStyle name="Note 2 16 8 6 3" xfId="5111"/>
    <cellStyle name="Note 2 16 8 7" xfId="5112"/>
    <cellStyle name="Note 2 16 8 8" xfId="5113"/>
    <cellStyle name="Note 2 16 9" xfId="5114"/>
    <cellStyle name="Note 2 16 9 2" xfId="5115"/>
    <cellStyle name="Note 2 16 9 2 2" xfId="5116"/>
    <cellStyle name="Note 2 16 9 2 3" xfId="5117"/>
    <cellStyle name="Note 2 16 9 3" xfId="5118"/>
    <cellStyle name="Note 2 16 9 3 2" xfId="5119"/>
    <cellStyle name="Note 2 16 9 3 3" xfId="5120"/>
    <cellStyle name="Note 2 16 9 4" xfId="5121"/>
    <cellStyle name="Note 2 16 9 5" xfId="5122"/>
    <cellStyle name="Note 2 17" xfId="5123"/>
    <cellStyle name="Note 2 17 10" xfId="5124"/>
    <cellStyle name="Note 2 17 10 2" xfId="5125"/>
    <cellStyle name="Note 2 17 10 3" xfId="5126"/>
    <cellStyle name="Note 2 17 11" xfId="5127"/>
    <cellStyle name="Note 2 17 11 2" xfId="5128"/>
    <cellStyle name="Note 2 17 11 3" xfId="5129"/>
    <cellStyle name="Note 2 17 12" xfId="5130"/>
    <cellStyle name="Note 2 17 12 2" xfId="5131"/>
    <cellStyle name="Note 2 17 12 3" xfId="5132"/>
    <cellStyle name="Note 2 17 13" xfId="5133"/>
    <cellStyle name="Note 2 17 2" xfId="5134"/>
    <cellStyle name="Note 2 17 2 2" xfId="5135"/>
    <cellStyle name="Note 2 17 2 2 2" xfId="5136"/>
    <cellStyle name="Note 2 17 2 2 2 2" xfId="5137"/>
    <cellStyle name="Note 2 17 2 2 2 2 2" xfId="5138"/>
    <cellStyle name="Note 2 17 2 2 2 2 3" xfId="5139"/>
    <cellStyle name="Note 2 17 2 2 2 3" xfId="5140"/>
    <cellStyle name="Note 2 17 2 2 2 3 2" xfId="5141"/>
    <cellStyle name="Note 2 17 2 2 2 3 3" xfId="5142"/>
    <cellStyle name="Note 2 17 2 2 2 4" xfId="5143"/>
    <cellStyle name="Note 2 17 2 2 2 5" xfId="5144"/>
    <cellStyle name="Note 2 17 2 2 3" xfId="5145"/>
    <cellStyle name="Note 2 17 2 2 3 2" xfId="5146"/>
    <cellStyle name="Note 2 17 2 2 3 3" xfId="5147"/>
    <cellStyle name="Note 2 17 2 2 4" xfId="5148"/>
    <cellStyle name="Note 2 17 2 2 4 2" xfId="5149"/>
    <cellStyle name="Note 2 17 2 2 4 3" xfId="5150"/>
    <cellStyle name="Note 2 17 2 2 5" xfId="5151"/>
    <cellStyle name="Note 2 17 2 2 5 2" xfId="5152"/>
    <cellStyle name="Note 2 17 2 2 5 3" xfId="5153"/>
    <cellStyle name="Note 2 17 2 2 6" xfId="5154"/>
    <cellStyle name="Note 2 17 2 3" xfId="5155"/>
    <cellStyle name="Note 2 17 2 3 2" xfId="5156"/>
    <cellStyle name="Note 2 17 2 3 2 2" xfId="5157"/>
    <cellStyle name="Note 2 17 2 3 2 2 2" xfId="5158"/>
    <cellStyle name="Note 2 17 2 3 2 2 3" xfId="5159"/>
    <cellStyle name="Note 2 17 2 3 2 3" xfId="5160"/>
    <cellStyle name="Note 2 17 2 3 2 3 2" xfId="5161"/>
    <cellStyle name="Note 2 17 2 3 2 3 3" xfId="5162"/>
    <cellStyle name="Note 2 17 2 3 2 4" xfId="5163"/>
    <cellStyle name="Note 2 17 2 3 2 5" xfId="5164"/>
    <cellStyle name="Note 2 17 2 3 3" xfId="5165"/>
    <cellStyle name="Note 2 17 2 3 3 2" xfId="5166"/>
    <cellStyle name="Note 2 17 2 3 3 3" xfId="5167"/>
    <cellStyle name="Note 2 17 2 3 4" xfId="5168"/>
    <cellStyle name="Note 2 17 2 3 4 2" xfId="5169"/>
    <cellStyle name="Note 2 17 2 3 4 3" xfId="5170"/>
    <cellStyle name="Note 2 17 2 3 5" xfId="5171"/>
    <cellStyle name="Note 2 17 2 3 5 2" xfId="5172"/>
    <cellStyle name="Note 2 17 2 3 5 3" xfId="5173"/>
    <cellStyle name="Note 2 17 2 3 6" xfId="5174"/>
    <cellStyle name="Note 2 17 2 4" xfId="5175"/>
    <cellStyle name="Note 2 17 2 4 2" xfId="5176"/>
    <cellStyle name="Note 2 17 2 4 2 2" xfId="5177"/>
    <cellStyle name="Note 2 17 2 4 2 3" xfId="5178"/>
    <cellStyle name="Note 2 17 2 4 3" xfId="5179"/>
    <cellStyle name="Note 2 17 2 4 3 2" xfId="5180"/>
    <cellStyle name="Note 2 17 2 4 3 3" xfId="5181"/>
    <cellStyle name="Note 2 17 2 4 4" xfId="5182"/>
    <cellStyle name="Note 2 17 2 4 4 2" xfId="5183"/>
    <cellStyle name="Note 2 17 2 4 4 3" xfId="5184"/>
    <cellStyle name="Note 2 17 2 4 5" xfId="5185"/>
    <cellStyle name="Note 2 17 2 4 5 2" xfId="5186"/>
    <cellStyle name="Note 2 17 2 4 5 3" xfId="5187"/>
    <cellStyle name="Note 2 17 2 4 6" xfId="5188"/>
    <cellStyle name="Note 2 17 2 4 6 2" xfId="5189"/>
    <cellStyle name="Note 2 17 2 4 6 3" xfId="5190"/>
    <cellStyle name="Note 2 17 2 4 7" xfId="5191"/>
    <cellStyle name="Note 2 17 2 4 8" xfId="5192"/>
    <cellStyle name="Note 2 17 2 5" xfId="5193"/>
    <cellStyle name="Note 2 17 2 5 2" xfId="5194"/>
    <cellStyle name="Note 2 17 2 5 2 2" xfId="5195"/>
    <cellStyle name="Note 2 17 2 5 2 3" xfId="5196"/>
    <cellStyle name="Note 2 17 2 5 3" xfId="5197"/>
    <cellStyle name="Note 2 17 2 5 3 2" xfId="5198"/>
    <cellStyle name="Note 2 17 2 5 3 3" xfId="5199"/>
    <cellStyle name="Note 2 17 2 5 4" xfId="5200"/>
    <cellStyle name="Note 2 17 2 5 5" xfId="5201"/>
    <cellStyle name="Note 2 17 2 6" xfId="5202"/>
    <cellStyle name="Note 2 17 2 6 2" xfId="5203"/>
    <cellStyle name="Note 2 17 2 6 3" xfId="5204"/>
    <cellStyle name="Note 2 17 2 7" xfId="5205"/>
    <cellStyle name="Note 2 17 2 7 2" xfId="5206"/>
    <cellStyle name="Note 2 17 2 7 3" xfId="5207"/>
    <cellStyle name="Note 2 17 2 8" xfId="5208"/>
    <cellStyle name="Note 2 17 2 8 2" xfId="5209"/>
    <cellStyle name="Note 2 17 2 8 3" xfId="5210"/>
    <cellStyle name="Note 2 17 2 9" xfId="5211"/>
    <cellStyle name="Note 2 17 3" xfId="5212"/>
    <cellStyle name="Note 2 17 3 2" xfId="5213"/>
    <cellStyle name="Note 2 17 3 2 2" xfId="5214"/>
    <cellStyle name="Note 2 17 3 2 2 2" xfId="5215"/>
    <cellStyle name="Note 2 17 3 2 2 2 2" xfId="5216"/>
    <cellStyle name="Note 2 17 3 2 2 2 3" xfId="5217"/>
    <cellStyle name="Note 2 17 3 2 2 3" xfId="5218"/>
    <cellStyle name="Note 2 17 3 2 2 3 2" xfId="5219"/>
    <cellStyle name="Note 2 17 3 2 2 3 3" xfId="5220"/>
    <cellStyle name="Note 2 17 3 2 2 4" xfId="5221"/>
    <cellStyle name="Note 2 17 3 2 2 5" xfId="5222"/>
    <cellStyle name="Note 2 17 3 2 3" xfId="5223"/>
    <cellStyle name="Note 2 17 3 2 3 2" xfId="5224"/>
    <cellStyle name="Note 2 17 3 2 3 3" xfId="5225"/>
    <cellStyle name="Note 2 17 3 2 4" xfId="5226"/>
    <cellStyle name="Note 2 17 3 2 4 2" xfId="5227"/>
    <cellStyle name="Note 2 17 3 2 4 3" xfId="5228"/>
    <cellStyle name="Note 2 17 3 2 5" xfId="5229"/>
    <cellStyle name="Note 2 17 3 2 5 2" xfId="5230"/>
    <cellStyle name="Note 2 17 3 2 5 3" xfId="5231"/>
    <cellStyle name="Note 2 17 3 2 6" xfId="5232"/>
    <cellStyle name="Note 2 17 3 3" xfId="5233"/>
    <cellStyle name="Note 2 17 3 3 2" xfId="5234"/>
    <cellStyle name="Note 2 17 3 3 2 2" xfId="5235"/>
    <cellStyle name="Note 2 17 3 3 2 2 2" xfId="5236"/>
    <cellStyle name="Note 2 17 3 3 2 2 3" xfId="5237"/>
    <cellStyle name="Note 2 17 3 3 2 3" xfId="5238"/>
    <cellStyle name="Note 2 17 3 3 2 3 2" xfId="5239"/>
    <cellStyle name="Note 2 17 3 3 2 3 3" xfId="5240"/>
    <cellStyle name="Note 2 17 3 3 2 4" xfId="5241"/>
    <cellStyle name="Note 2 17 3 3 2 5" xfId="5242"/>
    <cellStyle name="Note 2 17 3 3 3" xfId="5243"/>
    <cellStyle name="Note 2 17 3 3 3 2" xfId="5244"/>
    <cellStyle name="Note 2 17 3 3 3 3" xfId="5245"/>
    <cellStyle name="Note 2 17 3 3 4" xfId="5246"/>
    <cellStyle name="Note 2 17 3 3 4 2" xfId="5247"/>
    <cellStyle name="Note 2 17 3 3 4 3" xfId="5248"/>
    <cellStyle name="Note 2 17 3 3 5" xfId="5249"/>
    <cellStyle name="Note 2 17 3 3 5 2" xfId="5250"/>
    <cellStyle name="Note 2 17 3 3 5 3" xfId="5251"/>
    <cellStyle name="Note 2 17 3 3 6" xfId="5252"/>
    <cellStyle name="Note 2 17 3 4" xfId="5253"/>
    <cellStyle name="Note 2 17 3 4 2" xfId="5254"/>
    <cellStyle name="Note 2 17 3 4 2 2" xfId="5255"/>
    <cellStyle name="Note 2 17 3 4 2 3" xfId="5256"/>
    <cellStyle name="Note 2 17 3 4 3" xfId="5257"/>
    <cellStyle name="Note 2 17 3 4 3 2" xfId="5258"/>
    <cellStyle name="Note 2 17 3 4 3 3" xfId="5259"/>
    <cellStyle name="Note 2 17 3 4 4" xfId="5260"/>
    <cellStyle name="Note 2 17 3 4 4 2" xfId="5261"/>
    <cellStyle name="Note 2 17 3 4 4 3" xfId="5262"/>
    <cellStyle name="Note 2 17 3 4 5" xfId="5263"/>
    <cellStyle name="Note 2 17 3 4 5 2" xfId="5264"/>
    <cellStyle name="Note 2 17 3 4 5 3" xfId="5265"/>
    <cellStyle name="Note 2 17 3 4 6" xfId="5266"/>
    <cellStyle name="Note 2 17 3 4 6 2" xfId="5267"/>
    <cellStyle name="Note 2 17 3 4 6 3" xfId="5268"/>
    <cellStyle name="Note 2 17 3 4 7" xfId="5269"/>
    <cellStyle name="Note 2 17 3 4 8" xfId="5270"/>
    <cellStyle name="Note 2 17 3 5" xfId="5271"/>
    <cellStyle name="Note 2 17 3 5 2" xfId="5272"/>
    <cellStyle name="Note 2 17 3 5 2 2" xfId="5273"/>
    <cellStyle name="Note 2 17 3 5 2 3" xfId="5274"/>
    <cellStyle name="Note 2 17 3 5 3" xfId="5275"/>
    <cellStyle name="Note 2 17 3 5 3 2" xfId="5276"/>
    <cellStyle name="Note 2 17 3 5 3 3" xfId="5277"/>
    <cellStyle name="Note 2 17 3 5 4" xfId="5278"/>
    <cellStyle name="Note 2 17 3 5 5" xfId="5279"/>
    <cellStyle name="Note 2 17 3 6" xfId="5280"/>
    <cellStyle name="Note 2 17 3 6 2" xfId="5281"/>
    <cellStyle name="Note 2 17 3 6 3" xfId="5282"/>
    <cellStyle name="Note 2 17 3 7" xfId="5283"/>
    <cellStyle name="Note 2 17 3 7 2" xfId="5284"/>
    <cellStyle name="Note 2 17 3 7 3" xfId="5285"/>
    <cellStyle name="Note 2 17 3 8" xfId="5286"/>
    <cellStyle name="Note 2 17 3 8 2" xfId="5287"/>
    <cellStyle name="Note 2 17 3 8 3" xfId="5288"/>
    <cellStyle name="Note 2 17 3 9" xfId="5289"/>
    <cellStyle name="Note 2 17 4" xfId="5290"/>
    <cellStyle name="Note 2 17 4 2" xfId="5291"/>
    <cellStyle name="Note 2 17 4 2 2" xfId="5292"/>
    <cellStyle name="Note 2 17 4 2 2 2" xfId="5293"/>
    <cellStyle name="Note 2 17 4 2 2 2 2" xfId="5294"/>
    <cellStyle name="Note 2 17 4 2 2 2 3" xfId="5295"/>
    <cellStyle name="Note 2 17 4 2 2 3" xfId="5296"/>
    <cellStyle name="Note 2 17 4 2 2 3 2" xfId="5297"/>
    <cellStyle name="Note 2 17 4 2 2 3 3" xfId="5298"/>
    <cellStyle name="Note 2 17 4 2 2 4" xfId="5299"/>
    <cellStyle name="Note 2 17 4 2 2 5" xfId="5300"/>
    <cellStyle name="Note 2 17 4 2 3" xfId="5301"/>
    <cellStyle name="Note 2 17 4 2 3 2" xfId="5302"/>
    <cellStyle name="Note 2 17 4 2 3 3" xfId="5303"/>
    <cellStyle name="Note 2 17 4 2 4" xfId="5304"/>
    <cellStyle name="Note 2 17 4 2 4 2" xfId="5305"/>
    <cellStyle name="Note 2 17 4 2 4 3" xfId="5306"/>
    <cellStyle name="Note 2 17 4 2 5" xfId="5307"/>
    <cellStyle name="Note 2 17 4 2 5 2" xfId="5308"/>
    <cellStyle name="Note 2 17 4 2 5 3" xfId="5309"/>
    <cellStyle name="Note 2 17 4 2 6" xfId="5310"/>
    <cellStyle name="Note 2 17 4 3" xfId="5311"/>
    <cellStyle name="Note 2 17 4 3 2" xfId="5312"/>
    <cellStyle name="Note 2 17 4 3 2 2" xfId="5313"/>
    <cellStyle name="Note 2 17 4 3 2 2 2" xfId="5314"/>
    <cellStyle name="Note 2 17 4 3 2 2 3" xfId="5315"/>
    <cellStyle name="Note 2 17 4 3 2 3" xfId="5316"/>
    <cellStyle name="Note 2 17 4 3 2 3 2" xfId="5317"/>
    <cellStyle name="Note 2 17 4 3 2 3 3" xfId="5318"/>
    <cellStyle name="Note 2 17 4 3 2 4" xfId="5319"/>
    <cellStyle name="Note 2 17 4 3 2 5" xfId="5320"/>
    <cellStyle name="Note 2 17 4 3 3" xfId="5321"/>
    <cellStyle name="Note 2 17 4 3 3 2" xfId="5322"/>
    <cellStyle name="Note 2 17 4 3 3 3" xfId="5323"/>
    <cellStyle name="Note 2 17 4 3 4" xfId="5324"/>
    <cellStyle name="Note 2 17 4 3 4 2" xfId="5325"/>
    <cellStyle name="Note 2 17 4 3 4 3" xfId="5326"/>
    <cellStyle name="Note 2 17 4 3 5" xfId="5327"/>
    <cellStyle name="Note 2 17 4 3 5 2" xfId="5328"/>
    <cellStyle name="Note 2 17 4 3 5 3" xfId="5329"/>
    <cellStyle name="Note 2 17 4 3 6" xfId="5330"/>
    <cellStyle name="Note 2 17 4 4" xfId="5331"/>
    <cellStyle name="Note 2 17 4 4 2" xfId="5332"/>
    <cellStyle name="Note 2 17 4 4 2 2" xfId="5333"/>
    <cellStyle name="Note 2 17 4 4 2 3" xfId="5334"/>
    <cellStyle name="Note 2 17 4 4 3" xfId="5335"/>
    <cellStyle name="Note 2 17 4 4 3 2" xfId="5336"/>
    <cellStyle name="Note 2 17 4 4 3 3" xfId="5337"/>
    <cellStyle name="Note 2 17 4 4 4" xfId="5338"/>
    <cellStyle name="Note 2 17 4 4 4 2" xfId="5339"/>
    <cellStyle name="Note 2 17 4 4 4 3" xfId="5340"/>
    <cellStyle name="Note 2 17 4 4 5" xfId="5341"/>
    <cellStyle name="Note 2 17 4 4 5 2" xfId="5342"/>
    <cellStyle name="Note 2 17 4 4 5 3" xfId="5343"/>
    <cellStyle name="Note 2 17 4 4 6" xfId="5344"/>
    <cellStyle name="Note 2 17 4 4 6 2" xfId="5345"/>
    <cellStyle name="Note 2 17 4 4 6 3" xfId="5346"/>
    <cellStyle name="Note 2 17 4 4 7" xfId="5347"/>
    <cellStyle name="Note 2 17 4 4 8" xfId="5348"/>
    <cellStyle name="Note 2 17 4 5" xfId="5349"/>
    <cellStyle name="Note 2 17 4 5 2" xfId="5350"/>
    <cellStyle name="Note 2 17 4 5 2 2" xfId="5351"/>
    <cellStyle name="Note 2 17 4 5 2 3" xfId="5352"/>
    <cellStyle name="Note 2 17 4 5 3" xfId="5353"/>
    <cellStyle name="Note 2 17 4 5 3 2" xfId="5354"/>
    <cellStyle name="Note 2 17 4 5 3 3" xfId="5355"/>
    <cellStyle name="Note 2 17 4 5 4" xfId="5356"/>
    <cellStyle name="Note 2 17 4 5 5" xfId="5357"/>
    <cellStyle name="Note 2 17 4 6" xfId="5358"/>
    <cellStyle name="Note 2 17 4 6 2" xfId="5359"/>
    <cellStyle name="Note 2 17 4 6 3" xfId="5360"/>
    <cellStyle name="Note 2 17 4 7" xfId="5361"/>
    <cellStyle name="Note 2 17 4 7 2" xfId="5362"/>
    <cellStyle name="Note 2 17 4 7 3" xfId="5363"/>
    <cellStyle name="Note 2 17 4 8" xfId="5364"/>
    <cellStyle name="Note 2 17 4 8 2" xfId="5365"/>
    <cellStyle name="Note 2 17 4 8 3" xfId="5366"/>
    <cellStyle name="Note 2 17 4 9" xfId="5367"/>
    <cellStyle name="Note 2 17 5" xfId="5368"/>
    <cellStyle name="Note 2 17 5 2" xfId="5369"/>
    <cellStyle name="Note 2 17 5 2 2" xfId="5370"/>
    <cellStyle name="Note 2 17 5 2 2 2" xfId="5371"/>
    <cellStyle name="Note 2 17 5 2 2 2 2" xfId="5372"/>
    <cellStyle name="Note 2 17 5 2 2 2 3" xfId="5373"/>
    <cellStyle name="Note 2 17 5 2 2 3" xfId="5374"/>
    <cellStyle name="Note 2 17 5 2 2 3 2" xfId="5375"/>
    <cellStyle name="Note 2 17 5 2 2 3 3" xfId="5376"/>
    <cellStyle name="Note 2 17 5 2 2 4" xfId="5377"/>
    <cellStyle name="Note 2 17 5 2 2 5" xfId="5378"/>
    <cellStyle name="Note 2 17 5 2 3" xfId="5379"/>
    <cellStyle name="Note 2 17 5 2 3 2" xfId="5380"/>
    <cellStyle name="Note 2 17 5 2 3 3" xfId="5381"/>
    <cellStyle name="Note 2 17 5 2 4" xfId="5382"/>
    <cellStyle name="Note 2 17 5 2 4 2" xfId="5383"/>
    <cellStyle name="Note 2 17 5 2 4 3" xfId="5384"/>
    <cellStyle name="Note 2 17 5 2 5" xfId="5385"/>
    <cellStyle name="Note 2 17 5 2 5 2" xfId="5386"/>
    <cellStyle name="Note 2 17 5 2 5 3" xfId="5387"/>
    <cellStyle name="Note 2 17 5 2 6" xfId="5388"/>
    <cellStyle name="Note 2 17 5 3" xfId="5389"/>
    <cellStyle name="Note 2 17 5 3 2" xfId="5390"/>
    <cellStyle name="Note 2 17 5 3 2 2" xfId="5391"/>
    <cellStyle name="Note 2 17 5 3 2 2 2" xfId="5392"/>
    <cellStyle name="Note 2 17 5 3 2 2 3" xfId="5393"/>
    <cellStyle name="Note 2 17 5 3 2 3" xfId="5394"/>
    <cellStyle name="Note 2 17 5 3 2 3 2" xfId="5395"/>
    <cellStyle name="Note 2 17 5 3 2 3 3" xfId="5396"/>
    <cellStyle name="Note 2 17 5 3 2 4" xfId="5397"/>
    <cellStyle name="Note 2 17 5 3 2 5" xfId="5398"/>
    <cellStyle name="Note 2 17 5 3 3" xfId="5399"/>
    <cellStyle name="Note 2 17 5 3 3 2" xfId="5400"/>
    <cellStyle name="Note 2 17 5 3 3 3" xfId="5401"/>
    <cellStyle name="Note 2 17 5 3 4" xfId="5402"/>
    <cellStyle name="Note 2 17 5 3 4 2" xfId="5403"/>
    <cellStyle name="Note 2 17 5 3 4 3" xfId="5404"/>
    <cellStyle name="Note 2 17 5 3 5" xfId="5405"/>
    <cellStyle name="Note 2 17 5 3 5 2" xfId="5406"/>
    <cellStyle name="Note 2 17 5 3 5 3" xfId="5407"/>
    <cellStyle name="Note 2 17 5 3 6" xfId="5408"/>
    <cellStyle name="Note 2 17 5 4" xfId="5409"/>
    <cellStyle name="Note 2 17 5 4 2" xfId="5410"/>
    <cellStyle name="Note 2 17 5 4 2 2" xfId="5411"/>
    <cellStyle name="Note 2 17 5 4 2 3" xfId="5412"/>
    <cellStyle name="Note 2 17 5 4 3" xfId="5413"/>
    <cellStyle name="Note 2 17 5 4 3 2" xfId="5414"/>
    <cellStyle name="Note 2 17 5 4 3 3" xfId="5415"/>
    <cellStyle name="Note 2 17 5 4 4" xfId="5416"/>
    <cellStyle name="Note 2 17 5 4 4 2" xfId="5417"/>
    <cellStyle name="Note 2 17 5 4 4 3" xfId="5418"/>
    <cellStyle name="Note 2 17 5 4 5" xfId="5419"/>
    <cellStyle name="Note 2 17 5 4 5 2" xfId="5420"/>
    <cellStyle name="Note 2 17 5 4 5 3" xfId="5421"/>
    <cellStyle name="Note 2 17 5 4 6" xfId="5422"/>
    <cellStyle name="Note 2 17 5 4 6 2" xfId="5423"/>
    <cellStyle name="Note 2 17 5 4 6 3" xfId="5424"/>
    <cellStyle name="Note 2 17 5 4 7" xfId="5425"/>
    <cellStyle name="Note 2 17 5 4 8" xfId="5426"/>
    <cellStyle name="Note 2 17 5 5" xfId="5427"/>
    <cellStyle name="Note 2 17 5 5 2" xfId="5428"/>
    <cellStyle name="Note 2 17 5 5 2 2" xfId="5429"/>
    <cellStyle name="Note 2 17 5 5 2 3" xfId="5430"/>
    <cellStyle name="Note 2 17 5 5 3" xfId="5431"/>
    <cellStyle name="Note 2 17 5 5 3 2" xfId="5432"/>
    <cellStyle name="Note 2 17 5 5 3 3" xfId="5433"/>
    <cellStyle name="Note 2 17 5 5 4" xfId="5434"/>
    <cellStyle name="Note 2 17 5 5 5" xfId="5435"/>
    <cellStyle name="Note 2 17 5 6" xfId="5436"/>
    <cellStyle name="Note 2 17 5 6 2" xfId="5437"/>
    <cellStyle name="Note 2 17 5 6 3" xfId="5438"/>
    <cellStyle name="Note 2 17 5 7" xfId="5439"/>
    <cellStyle name="Note 2 17 5 7 2" xfId="5440"/>
    <cellStyle name="Note 2 17 5 7 3" xfId="5441"/>
    <cellStyle name="Note 2 17 5 8" xfId="5442"/>
    <cellStyle name="Note 2 17 5 8 2" xfId="5443"/>
    <cellStyle name="Note 2 17 5 8 3" xfId="5444"/>
    <cellStyle name="Note 2 17 5 9" xfId="5445"/>
    <cellStyle name="Note 2 17 6" xfId="5446"/>
    <cellStyle name="Note 2 17 6 2" xfId="5447"/>
    <cellStyle name="Note 2 17 6 2 2" xfId="5448"/>
    <cellStyle name="Note 2 17 6 2 2 2" xfId="5449"/>
    <cellStyle name="Note 2 17 6 2 2 3" xfId="5450"/>
    <cellStyle name="Note 2 17 6 2 3" xfId="5451"/>
    <cellStyle name="Note 2 17 6 2 3 2" xfId="5452"/>
    <cellStyle name="Note 2 17 6 2 3 3" xfId="5453"/>
    <cellStyle name="Note 2 17 6 2 4" xfId="5454"/>
    <cellStyle name="Note 2 17 6 2 5" xfId="5455"/>
    <cellStyle name="Note 2 17 6 3" xfId="5456"/>
    <cellStyle name="Note 2 17 6 3 2" xfId="5457"/>
    <cellStyle name="Note 2 17 6 3 3" xfId="5458"/>
    <cellStyle name="Note 2 17 6 4" xfId="5459"/>
    <cellStyle name="Note 2 17 6 4 2" xfId="5460"/>
    <cellStyle name="Note 2 17 6 4 3" xfId="5461"/>
    <cellStyle name="Note 2 17 6 5" xfId="5462"/>
    <cellStyle name="Note 2 17 6 5 2" xfId="5463"/>
    <cellStyle name="Note 2 17 6 5 3" xfId="5464"/>
    <cellStyle name="Note 2 17 6 6" xfId="5465"/>
    <cellStyle name="Note 2 17 7" xfId="5466"/>
    <cellStyle name="Note 2 17 7 2" xfId="5467"/>
    <cellStyle name="Note 2 17 7 2 2" xfId="5468"/>
    <cellStyle name="Note 2 17 7 2 2 2" xfId="5469"/>
    <cellStyle name="Note 2 17 7 2 2 3" xfId="5470"/>
    <cellStyle name="Note 2 17 7 2 3" xfId="5471"/>
    <cellStyle name="Note 2 17 7 2 3 2" xfId="5472"/>
    <cellStyle name="Note 2 17 7 2 3 3" xfId="5473"/>
    <cellStyle name="Note 2 17 7 2 4" xfId="5474"/>
    <cellStyle name="Note 2 17 7 2 5" xfId="5475"/>
    <cellStyle name="Note 2 17 7 3" xfId="5476"/>
    <cellStyle name="Note 2 17 7 3 2" xfId="5477"/>
    <cellStyle name="Note 2 17 7 3 3" xfId="5478"/>
    <cellStyle name="Note 2 17 7 4" xfId="5479"/>
    <cellStyle name="Note 2 17 7 4 2" xfId="5480"/>
    <cellStyle name="Note 2 17 7 4 3" xfId="5481"/>
    <cellStyle name="Note 2 17 7 5" xfId="5482"/>
    <cellStyle name="Note 2 17 7 5 2" xfId="5483"/>
    <cellStyle name="Note 2 17 7 5 3" xfId="5484"/>
    <cellStyle name="Note 2 17 7 6" xfId="5485"/>
    <cellStyle name="Note 2 17 8" xfId="5486"/>
    <cellStyle name="Note 2 17 8 2" xfId="5487"/>
    <cellStyle name="Note 2 17 8 2 2" xfId="5488"/>
    <cellStyle name="Note 2 17 8 2 3" xfId="5489"/>
    <cellStyle name="Note 2 17 8 3" xfId="5490"/>
    <cellStyle name="Note 2 17 8 3 2" xfId="5491"/>
    <cellStyle name="Note 2 17 8 3 3" xfId="5492"/>
    <cellStyle name="Note 2 17 8 4" xfId="5493"/>
    <cellStyle name="Note 2 17 8 4 2" xfId="5494"/>
    <cellStyle name="Note 2 17 8 4 3" xfId="5495"/>
    <cellStyle name="Note 2 17 8 5" xfId="5496"/>
    <cellStyle name="Note 2 17 8 5 2" xfId="5497"/>
    <cellStyle name="Note 2 17 8 5 3" xfId="5498"/>
    <cellStyle name="Note 2 17 8 6" xfId="5499"/>
    <cellStyle name="Note 2 17 8 6 2" xfId="5500"/>
    <cellStyle name="Note 2 17 8 6 3" xfId="5501"/>
    <cellStyle name="Note 2 17 8 7" xfId="5502"/>
    <cellStyle name="Note 2 17 8 8" xfId="5503"/>
    <cellStyle name="Note 2 17 9" xfId="5504"/>
    <cellStyle name="Note 2 17 9 2" xfId="5505"/>
    <cellStyle name="Note 2 17 9 2 2" xfId="5506"/>
    <cellStyle name="Note 2 17 9 2 3" xfId="5507"/>
    <cellStyle name="Note 2 17 9 3" xfId="5508"/>
    <cellStyle name="Note 2 17 9 3 2" xfId="5509"/>
    <cellStyle name="Note 2 17 9 3 3" xfId="5510"/>
    <cellStyle name="Note 2 17 9 4" xfId="5511"/>
    <cellStyle name="Note 2 17 9 5" xfId="5512"/>
    <cellStyle name="Note 2 18" xfId="5513"/>
    <cellStyle name="Note 2 18 10" xfId="5514"/>
    <cellStyle name="Note 2 18 10 2" xfId="5515"/>
    <cellStyle name="Note 2 18 10 3" xfId="5516"/>
    <cellStyle name="Note 2 18 11" xfId="5517"/>
    <cellStyle name="Note 2 18 11 2" xfId="5518"/>
    <cellStyle name="Note 2 18 11 3" xfId="5519"/>
    <cellStyle name="Note 2 18 12" xfId="5520"/>
    <cellStyle name="Note 2 18 12 2" xfId="5521"/>
    <cellStyle name="Note 2 18 12 3" xfId="5522"/>
    <cellStyle name="Note 2 18 13" xfId="5523"/>
    <cellStyle name="Note 2 18 2" xfId="5524"/>
    <cellStyle name="Note 2 18 2 2" xfId="5525"/>
    <cellStyle name="Note 2 18 2 2 2" xfId="5526"/>
    <cellStyle name="Note 2 18 2 2 2 2" xfId="5527"/>
    <cellStyle name="Note 2 18 2 2 2 2 2" xfId="5528"/>
    <cellStyle name="Note 2 18 2 2 2 2 3" xfId="5529"/>
    <cellStyle name="Note 2 18 2 2 2 3" xfId="5530"/>
    <cellStyle name="Note 2 18 2 2 2 3 2" xfId="5531"/>
    <cellStyle name="Note 2 18 2 2 2 3 3" xfId="5532"/>
    <cellStyle name="Note 2 18 2 2 2 4" xfId="5533"/>
    <cellStyle name="Note 2 18 2 2 2 5" xfId="5534"/>
    <cellStyle name="Note 2 18 2 2 3" xfId="5535"/>
    <cellStyle name="Note 2 18 2 2 3 2" xfId="5536"/>
    <cellStyle name="Note 2 18 2 2 3 3" xfId="5537"/>
    <cellStyle name="Note 2 18 2 2 4" xfId="5538"/>
    <cellStyle name="Note 2 18 2 2 4 2" xfId="5539"/>
    <cellStyle name="Note 2 18 2 2 4 3" xfId="5540"/>
    <cellStyle name="Note 2 18 2 2 5" xfId="5541"/>
    <cellStyle name="Note 2 18 2 2 5 2" xfId="5542"/>
    <cellStyle name="Note 2 18 2 2 5 3" xfId="5543"/>
    <cellStyle name="Note 2 18 2 2 6" xfId="5544"/>
    <cellStyle name="Note 2 18 2 3" xfId="5545"/>
    <cellStyle name="Note 2 18 2 3 2" xfId="5546"/>
    <cellStyle name="Note 2 18 2 3 2 2" xfId="5547"/>
    <cellStyle name="Note 2 18 2 3 2 2 2" xfId="5548"/>
    <cellStyle name="Note 2 18 2 3 2 2 3" xfId="5549"/>
    <cellStyle name="Note 2 18 2 3 2 3" xfId="5550"/>
    <cellStyle name="Note 2 18 2 3 2 3 2" xfId="5551"/>
    <cellStyle name="Note 2 18 2 3 2 3 3" xfId="5552"/>
    <cellStyle name="Note 2 18 2 3 2 4" xfId="5553"/>
    <cellStyle name="Note 2 18 2 3 2 5" xfId="5554"/>
    <cellStyle name="Note 2 18 2 3 3" xfId="5555"/>
    <cellStyle name="Note 2 18 2 3 3 2" xfId="5556"/>
    <cellStyle name="Note 2 18 2 3 3 3" xfId="5557"/>
    <cellStyle name="Note 2 18 2 3 4" xfId="5558"/>
    <cellStyle name="Note 2 18 2 3 4 2" xfId="5559"/>
    <cellStyle name="Note 2 18 2 3 4 3" xfId="5560"/>
    <cellStyle name="Note 2 18 2 3 5" xfId="5561"/>
    <cellStyle name="Note 2 18 2 3 5 2" xfId="5562"/>
    <cellStyle name="Note 2 18 2 3 5 3" xfId="5563"/>
    <cellStyle name="Note 2 18 2 3 6" xfId="5564"/>
    <cellStyle name="Note 2 18 2 4" xfId="5565"/>
    <cellStyle name="Note 2 18 2 4 2" xfId="5566"/>
    <cellStyle name="Note 2 18 2 4 2 2" xfId="5567"/>
    <cellStyle name="Note 2 18 2 4 2 3" xfId="5568"/>
    <cellStyle name="Note 2 18 2 4 3" xfId="5569"/>
    <cellStyle name="Note 2 18 2 4 3 2" xfId="5570"/>
    <cellStyle name="Note 2 18 2 4 3 3" xfId="5571"/>
    <cellStyle name="Note 2 18 2 4 4" xfId="5572"/>
    <cellStyle name="Note 2 18 2 4 4 2" xfId="5573"/>
    <cellStyle name="Note 2 18 2 4 4 3" xfId="5574"/>
    <cellStyle name="Note 2 18 2 4 5" xfId="5575"/>
    <cellStyle name="Note 2 18 2 4 5 2" xfId="5576"/>
    <cellStyle name="Note 2 18 2 4 5 3" xfId="5577"/>
    <cellStyle name="Note 2 18 2 4 6" xfId="5578"/>
    <cellStyle name="Note 2 18 2 4 6 2" xfId="5579"/>
    <cellStyle name="Note 2 18 2 4 6 3" xfId="5580"/>
    <cellStyle name="Note 2 18 2 4 7" xfId="5581"/>
    <cellStyle name="Note 2 18 2 4 8" xfId="5582"/>
    <cellStyle name="Note 2 18 2 5" xfId="5583"/>
    <cellStyle name="Note 2 18 2 5 2" xfId="5584"/>
    <cellStyle name="Note 2 18 2 5 2 2" xfId="5585"/>
    <cellStyle name="Note 2 18 2 5 2 3" xfId="5586"/>
    <cellStyle name="Note 2 18 2 5 3" xfId="5587"/>
    <cellStyle name="Note 2 18 2 5 3 2" xfId="5588"/>
    <cellStyle name="Note 2 18 2 5 3 3" xfId="5589"/>
    <cellStyle name="Note 2 18 2 5 4" xfId="5590"/>
    <cellStyle name="Note 2 18 2 5 5" xfId="5591"/>
    <cellStyle name="Note 2 18 2 6" xfId="5592"/>
    <cellStyle name="Note 2 18 2 6 2" xfId="5593"/>
    <cellStyle name="Note 2 18 2 6 3" xfId="5594"/>
    <cellStyle name="Note 2 18 2 7" xfId="5595"/>
    <cellStyle name="Note 2 18 2 7 2" xfId="5596"/>
    <cellStyle name="Note 2 18 2 7 3" xfId="5597"/>
    <cellStyle name="Note 2 18 2 8" xfId="5598"/>
    <cellStyle name="Note 2 18 2 8 2" xfId="5599"/>
    <cellStyle name="Note 2 18 2 8 3" xfId="5600"/>
    <cellStyle name="Note 2 18 2 9" xfId="5601"/>
    <cellStyle name="Note 2 18 3" xfId="5602"/>
    <cellStyle name="Note 2 18 3 2" xfId="5603"/>
    <cellStyle name="Note 2 18 3 2 2" xfId="5604"/>
    <cellStyle name="Note 2 18 3 2 2 2" xfId="5605"/>
    <cellStyle name="Note 2 18 3 2 2 2 2" xfId="5606"/>
    <cellStyle name="Note 2 18 3 2 2 2 3" xfId="5607"/>
    <cellStyle name="Note 2 18 3 2 2 3" xfId="5608"/>
    <cellStyle name="Note 2 18 3 2 2 3 2" xfId="5609"/>
    <cellStyle name="Note 2 18 3 2 2 3 3" xfId="5610"/>
    <cellStyle name="Note 2 18 3 2 2 4" xfId="5611"/>
    <cellStyle name="Note 2 18 3 2 2 5" xfId="5612"/>
    <cellStyle name="Note 2 18 3 2 3" xfId="5613"/>
    <cellStyle name="Note 2 18 3 2 3 2" xfId="5614"/>
    <cellStyle name="Note 2 18 3 2 3 3" xfId="5615"/>
    <cellStyle name="Note 2 18 3 2 4" xfId="5616"/>
    <cellStyle name="Note 2 18 3 2 4 2" xfId="5617"/>
    <cellStyle name="Note 2 18 3 2 4 3" xfId="5618"/>
    <cellStyle name="Note 2 18 3 2 5" xfId="5619"/>
    <cellStyle name="Note 2 18 3 2 5 2" xfId="5620"/>
    <cellStyle name="Note 2 18 3 2 5 3" xfId="5621"/>
    <cellStyle name="Note 2 18 3 2 6" xfId="5622"/>
    <cellStyle name="Note 2 18 3 3" xfId="5623"/>
    <cellStyle name="Note 2 18 3 3 2" xfId="5624"/>
    <cellStyle name="Note 2 18 3 3 2 2" xfId="5625"/>
    <cellStyle name="Note 2 18 3 3 2 2 2" xfId="5626"/>
    <cellStyle name="Note 2 18 3 3 2 2 3" xfId="5627"/>
    <cellStyle name="Note 2 18 3 3 2 3" xfId="5628"/>
    <cellStyle name="Note 2 18 3 3 2 3 2" xfId="5629"/>
    <cellStyle name="Note 2 18 3 3 2 3 3" xfId="5630"/>
    <cellStyle name="Note 2 18 3 3 2 4" xfId="5631"/>
    <cellStyle name="Note 2 18 3 3 2 5" xfId="5632"/>
    <cellStyle name="Note 2 18 3 3 3" xfId="5633"/>
    <cellStyle name="Note 2 18 3 3 3 2" xfId="5634"/>
    <cellStyle name="Note 2 18 3 3 3 3" xfId="5635"/>
    <cellStyle name="Note 2 18 3 3 4" xfId="5636"/>
    <cellStyle name="Note 2 18 3 3 4 2" xfId="5637"/>
    <cellStyle name="Note 2 18 3 3 4 3" xfId="5638"/>
    <cellStyle name="Note 2 18 3 3 5" xfId="5639"/>
    <cellStyle name="Note 2 18 3 3 5 2" xfId="5640"/>
    <cellStyle name="Note 2 18 3 3 5 3" xfId="5641"/>
    <cellStyle name="Note 2 18 3 3 6" xfId="5642"/>
    <cellStyle name="Note 2 18 3 4" xfId="5643"/>
    <cellStyle name="Note 2 18 3 4 2" xfId="5644"/>
    <cellStyle name="Note 2 18 3 4 2 2" xfId="5645"/>
    <cellStyle name="Note 2 18 3 4 2 3" xfId="5646"/>
    <cellStyle name="Note 2 18 3 4 3" xfId="5647"/>
    <cellStyle name="Note 2 18 3 4 3 2" xfId="5648"/>
    <cellStyle name="Note 2 18 3 4 3 3" xfId="5649"/>
    <cellStyle name="Note 2 18 3 4 4" xfId="5650"/>
    <cellStyle name="Note 2 18 3 4 4 2" xfId="5651"/>
    <cellStyle name="Note 2 18 3 4 4 3" xfId="5652"/>
    <cellStyle name="Note 2 18 3 4 5" xfId="5653"/>
    <cellStyle name="Note 2 18 3 4 5 2" xfId="5654"/>
    <cellStyle name="Note 2 18 3 4 5 3" xfId="5655"/>
    <cellStyle name="Note 2 18 3 4 6" xfId="5656"/>
    <cellStyle name="Note 2 18 3 4 6 2" xfId="5657"/>
    <cellStyle name="Note 2 18 3 4 6 3" xfId="5658"/>
    <cellStyle name="Note 2 18 3 4 7" xfId="5659"/>
    <cellStyle name="Note 2 18 3 4 8" xfId="5660"/>
    <cellStyle name="Note 2 18 3 5" xfId="5661"/>
    <cellStyle name="Note 2 18 3 5 2" xfId="5662"/>
    <cellStyle name="Note 2 18 3 5 2 2" xfId="5663"/>
    <cellStyle name="Note 2 18 3 5 2 3" xfId="5664"/>
    <cellStyle name="Note 2 18 3 5 3" xfId="5665"/>
    <cellStyle name="Note 2 18 3 5 3 2" xfId="5666"/>
    <cellStyle name="Note 2 18 3 5 3 3" xfId="5667"/>
    <cellStyle name="Note 2 18 3 5 4" xfId="5668"/>
    <cellStyle name="Note 2 18 3 5 5" xfId="5669"/>
    <cellStyle name="Note 2 18 3 6" xfId="5670"/>
    <cellStyle name="Note 2 18 3 6 2" xfId="5671"/>
    <cellStyle name="Note 2 18 3 6 3" xfId="5672"/>
    <cellStyle name="Note 2 18 3 7" xfId="5673"/>
    <cellStyle name="Note 2 18 3 7 2" xfId="5674"/>
    <cellStyle name="Note 2 18 3 7 3" xfId="5675"/>
    <cellStyle name="Note 2 18 3 8" xfId="5676"/>
    <cellStyle name="Note 2 18 3 8 2" xfId="5677"/>
    <cellStyle name="Note 2 18 3 8 3" xfId="5678"/>
    <cellStyle name="Note 2 18 3 9" xfId="5679"/>
    <cellStyle name="Note 2 18 4" xfId="5680"/>
    <cellStyle name="Note 2 18 4 2" xfId="5681"/>
    <cellStyle name="Note 2 18 4 2 2" xfId="5682"/>
    <cellStyle name="Note 2 18 4 2 2 2" xfId="5683"/>
    <cellStyle name="Note 2 18 4 2 2 2 2" xfId="5684"/>
    <cellStyle name="Note 2 18 4 2 2 2 3" xfId="5685"/>
    <cellStyle name="Note 2 18 4 2 2 3" xfId="5686"/>
    <cellStyle name="Note 2 18 4 2 2 3 2" xfId="5687"/>
    <cellStyle name="Note 2 18 4 2 2 3 3" xfId="5688"/>
    <cellStyle name="Note 2 18 4 2 2 4" xfId="5689"/>
    <cellStyle name="Note 2 18 4 2 2 5" xfId="5690"/>
    <cellStyle name="Note 2 18 4 2 3" xfId="5691"/>
    <cellStyle name="Note 2 18 4 2 3 2" xfId="5692"/>
    <cellStyle name="Note 2 18 4 2 3 3" xfId="5693"/>
    <cellStyle name="Note 2 18 4 2 4" xfId="5694"/>
    <cellStyle name="Note 2 18 4 2 4 2" xfId="5695"/>
    <cellStyle name="Note 2 18 4 2 4 3" xfId="5696"/>
    <cellStyle name="Note 2 18 4 2 5" xfId="5697"/>
    <cellStyle name="Note 2 18 4 2 5 2" xfId="5698"/>
    <cellStyle name="Note 2 18 4 2 5 3" xfId="5699"/>
    <cellStyle name="Note 2 18 4 2 6" xfId="5700"/>
    <cellStyle name="Note 2 18 4 3" xfId="5701"/>
    <cellStyle name="Note 2 18 4 3 2" xfId="5702"/>
    <cellStyle name="Note 2 18 4 3 2 2" xfId="5703"/>
    <cellStyle name="Note 2 18 4 3 2 2 2" xfId="5704"/>
    <cellStyle name="Note 2 18 4 3 2 2 3" xfId="5705"/>
    <cellStyle name="Note 2 18 4 3 2 3" xfId="5706"/>
    <cellStyle name="Note 2 18 4 3 2 3 2" xfId="5707"/>
    <cellStyle name="Note 2 18 4 3 2 3 3" xfId="5708"/>
    <cellStyle name="Note 2 18 4 3 2 4" xfId="5709"/>
    <cellStyle name="Note 2 18 4 3 2 5" xfId="5710"/>
    <cellStyle name="Note 2 18 4 3 3" xfId="5711"/>
    <cellStyle name="Note 2 18 4 3 3 2" xfId="5712"/>
    <cellStyle name="Note 2 18 4 3 3 3" xfId="5713"/>
    <cellStyle name="Note 2 18 4 3 4" xfId="5714"/>
    <cellStyle name="Note 2 18 4 3 4 2" xfId="5715"/>
    <cellStyle name="Note 2 18 4 3 4 3" xfId="5716"/>
    <cellStyle name="Note 2 18 4 3 5" xfId="5717"/>
    <cellStyle name="Note 2 18 4 3 5 2" xfId="5718"/>
    <cellStyle name="Note 2 18 4 3 5 3" xfId="5719"/>
    <cellStyle name="Note 2 18 4 3 6" xfId="5720"/>
    <cellStyle name="Note 2 18 4 4" xfId="5721"/>
    <cellStyle name="Note 2 18 4 4 2" xfId="5722"/>
    <cellStyle name="Note 2 18 4 4 2 2" xfId="5723"/>
    <cellStyle name="Note 2 18 4 4 2 3" xfId="5724"/>
    <cellStyle name="Note 2 18 4 4 3" xfId="5725"/>
    <cellStyle name="Note 2 18 4 4 3 2" xfId="5726"/>
    <cellStyle name="Note 2 18 4 4 3 3" xfId="5727"/>
    <cellStyle name="Note 2 18 4 4 4" xfId="5728"/>
    <cellStyle name="Note 2 18 4 4 4 2" xfId="5729"/>
    <cellStyle name="Note 2 18 4 4 4 3" xfId="5730"/>
    <cellStyle name="Note 2 18 4 4 5" xfId="5731"/>
    <cellStyle name="Note 2 18 4 4 5 2" xfId="5732"/>
    <cellStyle name="Note 2 18 4 4 5 3" xfId="5733"/>
    <cellStyle name="Note 2 18 4 4 6" xfId="5734"/>
    <cellStyle name="Note 2 18 4 4 6 2" xfId="5735"/>
    <cellStyle name="Note 2 18 4 4 6 3" xfId="5736"/>
    <cellStyle name="Note 2 18 4 4 7" xfId="5737"/>
    <cellStyle name="Note 2 18 4 4 8" xfId="5738"/>
    <cellStyle name="Note 2 18 4 5" xfId="5739"/>
    <cellStyle name="Note 2 18 4 5 2" xfId="5740"/>
    <cellStyle name="Note 2 18 4 5 2 2" xfId="5741"/>
    <cellStyle name="Note 2 18 4 5 2 3" xfId="5742"/>
    <cellStyle name="Note 2 18 4 5 3" xfId="5743"/>
    <cellStyle name="Note 2 18 4 5 3 2" xfId="5744"/>
    <cellStyle name="Note 2 18 4 5 3 3" xfId="5745"/>
    <cellStyle name="Note 2 18 4 5 4" xfId="5746"/>
    <cellStyle name="Note 2 18 4 5 5" xfId="5747"/>
    <cellStyle name="Note 2 18 4 6" xfId="5748"/>
    <cellStyle name="Note 2 18 4 6 2" xfId="5749"/>
    <cellStyle name="Note 2 18 4 6 3" xfId="5750"/>
    <cellStyle name="Note 2 18 4 7" xfId="5751"/>
    <cellStyle name="Note 2 18 4 7 2" xfId="5752"/>
    <cellStyle name="Note 2 18 4 7 3" xfId="5753"/>
    <cellStyle name="Note 2 18 4 8" xfId="5754"/>
    <cellStyle name="Note 2 18 4 8 2" xfId="5755"/>
    <cellStyle name="Note 2 18 4 8 3" xfId="5756"/>
    <cellStyle name="Note 2 18 4 9" xfId="5757"/>
    <cellStyle name="Note 2 18 5" xfId="5758"/>
    <cellStyle name="Note 2 18 5 2" xfId="5759"/>
    <cellStyle name="Note 2 18 5 2 2" xfId="5760"/>
    <cellStyle name="Note 2 18 5 2 2 2" xfId="5761"/>
    <cellStyle name="Note 2 18 5 2 2 2 2" xfId="5762"/>
    <cellStyle name="Note 2 18 5 2 2 2 3" xfId="5763"/>
    <cellStyle name="Note 2 18 5 2 2 3" xfId="5764"/>
    <cellStyle name="Note 2 18 5 2 2 3 2" xfId="5765"/>
    <cellStyle name="Note 2 18 5 2 2 3 3" xfId="5766"/>
    <cellStyle name="Note 2 18 5 2 2 4" xfId="5767"/>
    <cellStyle name="Note 2 18 5 2 2 5" xfId="5768"/>
    <cellStyle name="Note 2 18 5 2 3" xfId="5769"/>
    <cellStyle name="Note 2 18 5 2 3 2" xfId="5770"/>
    <cellStyle name="Note 2 18 5 2 3 3" xfId="5771"/>
    <cellStyle name="Note 2 18 5 2 4" xfId="5772"/>
    <cellStyle name="Note 2 18 5 2 4 2" xfId="5773"/>
    <cellStyle name="Note 2 18 5 2 4 3" xfId="5774"/>
    <cellStyle name="Note 2 18 5 2 5" xfId="5775"/>
    <cellStyle name="Note 2 18 5 2 5 2" xfId="5776"/>
    <cellStyle name="Note 2 18 5 2 5 3" xfId="5777"/>
    <cellStyle name="Note 2 18 5 2 6" xfId="5778"/>
    <cellStyle name="Note 2 18 5 3" xfId="5779"/>
    <cellStyle name="Note 2 18 5 3 2" xfId="5780"/>
    <cellStyle name="Note 2 18 5 3 2 2" xfId="5781"/>
    <cellStyle name="Note 2 18 5 3 2 2 2" xfId="5782"/>
    <cellStyle name="Note 2 18 5 3 2 2 3" xfId="5783"/>
    <cellStyle name="Note 2 18 5 3 2 3" xfId="5784"/>
    <cellStyle name="Note 2 18 5 3 2 3 2" xfId="5785"/>
    <cellStyle name="Note 2 18 5 3 2 3 3" xfId="5786"/>
    <cellStyle name="Note 2 18 5 3 2 4" xfId="5787"/>
    <cellStyle name="Note 2 18 5 3 2 5" xfId="5788"/>
    <cellStyle name="Note 2 18 5 3 3" xfId="5789"/>
    <cellStyle name="Note 2 18 5 3 3 2" xfId="5790"/>
    <cellStyle name="Note 2 18 5 3 3 3" xfId="5791"/>
    <cellStyle name="Note 2 18 5 3 4" xfId="5792"/>
    <cellStyle name="Note 2 18 5 3 4 2" xfId="5793"/>
    <cellStyle name="Note 2 18 5 3 4 3" xfId="5794"/>
    <cellStyle name="Note 2 18 5 3 5" xfId="5795"/>
    <cellStyle name="Note 2 18 5 3 5 2" xfId="5796"/>
    <cellStyle name="Note 2 18 5 3 5 3" xfId="5797"/>
    <cellStyle name="Note 2 18 5 3 6" xfId="5798"/>
    <cellStyle name="Note 2 18 5 4" xfId="5799"/>
    <cellStyle name="Note 2 18 5 4 2" xfId="5800"/>
    <cellStyle name="Note 2 18 5 4 2 2" xfId="5801"/>
    <cellStyle name="Note 2 18 5 4 2 3" xfId="5802"/>
    <cellStyle name="Note 2 18 5 4 3" xfId="5803"/>
    <cellStyle name="Note 2 18 5 4 3 2" xfId="5804"/>
    <cellStyle name="Note 2 18 5 4 3 3" xfId="5805"/>
    <cellStyle name="Note 2 18 5 4 4" xfId="5806"/>
    <cellStyle name="Note 2 18 5 4 4 2" xfId="5807"/>
    <cellStyle name="Note 2 18 5 4 4 3" xfId="5808"/>
    <cellStyle name="Note 2 18 5 4 5" xfId="5809"/>
    <cellStyle name="Note 2 18 5 4 5 2" xfId="5810"/>
    <cellStyle name="Note 2 18 5 4 5 3" xfId="5811"/>
    <cellStyle name="Note 2 18 5 4 6" xfId="5812"/>
    <cellStyle name="Note 2 18 5 4 6 2" xfId="5813"/>
    <cellStyle name="Note 2 18 5 4 6 3" xfId="5814"/>
    <cellStyle name="Note 2 18 5 4 7" xfId="5815"/>
    <cellStyle name="Note 2 18 5 4 8" xfId="5816"/>
    <cellStyle name="Note 2 18 5 5" xfId="5817"/>
    <cellStyle name="Note 2 18 5 5 2" xfId="5818"/>
    <cellStyle name="Note 2 18 5 5 2 2" xfId="5819"/>
    <cellStyle name="Note 2 18 5 5 2 3" xfId="5820"/>
    <cellStyle name="Note 2 18 5 5 3" xfId="5821"/>
    <cellStyle name="Note 2 18 5 5 3 2" xfId="5822"/>
    <cellStyle name="Note 2 18 5 5 3 3" xfId="5823"/>
    <cellStyle name="Note 2 18 5 5 4" xfId="5824"/>
    <cellStyle name="Note 2 18 5 5 5" xfId="5825"/>
    <cellStyle name="Note 2 18 5 6" xfId="5826"/>
    <cellStyle name="Note 2 18 5 6 2" xfId="5827"/>
    <cellStyle name="Note 2 18 5 6 3" xfId="5828"/>
    <cellStyle name="Note 2 18 5 7" xfId="5829"/>
    <cellStyle name="Note 2 18 5 7 2" xfId="5830"/>
    <cellStyle name="Note 2 18 5 7 3" xfId="5831"/>
    <cellStyle name="Note 2 18 5 8" xfId="5832"/>
    <cellStyle name="Note 2 18 5 8 2" xfId="5833"/>
    <cellStyle name="Note 2 18 5 8 3" xfId="5834"/>
    <cellStyle name="Note 2 18 5 9" xfId="5835"/>
    <cellStyle name="Note 2 18 6" xfId="5836"/>
    <cellStyle name="Note 2 18 6 2" xfId="5837"/>
    <cellStyle name="Note 2 18 6 2 2" xfId="5838"/>
    <cellStyle name="Note 2 18 6 2 2 2" xfId="5839"/>
    <cellStyle name="Note 2 18 6 2 2 3" xfId="5840"/>
    <cellStyle name="Note 2 18 6 2 3" xfId="5841"/>
    <cellStyle name="Note 2 18 6 2 3 2" xfId="5842"/>
    <cellStyle name="Note 2 18 6 2 3 3" xfId="5843"/>
    <cellStyle name="Note 2 18 6 2 4" xfId="5844"/>
    <cellStyle name="Note 2 18 6 2 5" xfId="5845"/>
    <cellStyle name="Note 2 18 6 3" xfId="5846"/>
    <cellStyle name="Note 2 18 6 3 2" xfId="5847"/>
    <cellStyle name="Note 2 18 6 3 3" xfId="5848"/>
    <cellStyle name="Note 2 18 6 4" xfId="5849"/>
    <cellStyle name="Note 2 18 6 4 2" xfId="5850"/>
    <cellStyle name="Note 2 18 6 4 3" xfId="5851"/>
    <cellStyle name="Note 2 18 6 5" xfId="5852"/>
    <cellStyle name="Note 2 18 6 5 2" xfId="5853"/>
    <cellStyle name="Note 2 18 6 5 3" xfId="5854"/>
    <cellStyle name="Note 2 18 6 6" xfId="5855"/>
    <cellStyle name="Note 2 18 7" xfId="5856"/>
    <cellStyle name="Note 2 18 7 2" xfId="5857"/>
    <cellStyle name="Note 2 18 7 2 2" xfId="5858"/>
    <cellStyle name="Note 2 18 7 2 2 2" xfId="5859"/>
    <cellStyle name="Note 2 18 7 2 2 3" xfId="5860"/>
    <cellStyle name="Note 2 18 7 2 3" xfId="5861"/>
    <cellStyle name="Note 2 18 7 2 3 2" xfId="5862"/>
    <cellStyle name="Note 2 18 7 2 3 3" xfId="5863"/>
    <cellStyle name="Note 2 18 7 2 4" xfId="5864"/>
    <cellStyle name="Note 2 18 7 2 5" xfId="5865"/>
    <cellStyle name="Note 2 18 7 3" xfId="5866"/>
    <cellStyle name="Note 2 18 7 3 2" xfId="5867"/>
    <cellStyle name="Note 2 18 7 3 3" xfId="5868"/>
    <cellStyle name="Note 2 18 7 4" xfId="5869"/>
    <cellStyle name="Note 2 18 7 4 2" xfId="5870"/>
    <cellStyle name="Note 2 18 7 4 3" xfId="5871"/>
    <cellStyle name="Note 2 18 7 5" xfId="5872"/>
    <cellStyle name="Note 2 18 7 5 2" xfId="5873"/>
    <cellStyle name="Note 2 18 7 5 3" xfId="5874"/>
    <cellStyle name="Note 2 18 7 6" xfId="5875"/>
    <cellStyle name="Note 2 18 8" xfId="5876"/>
    <cellStyle name="Note 2 18 8 2" xfId="5877"/>
    <cellStyle name="Note 2 18 8 2 2" xfId="5878"/>
    <cellStyle name="Note 2 18 8 2 3" xfId="5879"/>
    <cellStyle name="Note 2 18 8 3" xfId="5880"/>
    <cellStyle name="Note 2 18 8 3 2" xfId="5881"/>
    <cellStyle name="Note 2 18 8 3 3" xfId="5882"/>
    <cellStyle name="Note 2 18 8 4" xfId="5883"/>
    <cellStyle name="Note 2 18 8 4 2" xfId="5884"/>
    <cellStyle name="Note 2 18 8 4 3" xfId="5885"/>
    <cellStyle name="Note 2 18 8 5" xfId="5886"/>
    <cellStyle name="Note 2 18 8 5 2" xfId="5887"/>
    <cellStyle name="Note 2 18 8 5 3" xfId="5888"/>
    <cellStyle name="Note 2 18 8 6" xfId="5889"/>
    <cellStyle name="Note 2 18 8 6 2" xfId="5890"/>
    <cellStyle name="Note 2 18 8 6 3" xfId="5891"/>
    <cellStyle name="Note 2 18 8 7" xfId="5892"/>
    <cellStyle name="Note 2 18 8 8" xfId="5893"/>
    <cellStyle name="Note 2 18 9" xfId="5894"/>
    <cellStyle name="Note 2 18 9 2" xfId="5895"/>
    <cellStyle name="Note 2 18 9 2 2" xfId="5896"/>
    <cellStyle name="Note 2 18 9 2 3" xfId="5897"/>
    <cellStyle name="Note 2 18 9 3" xfId="5898"/>
    <cellStyle name="Note 2 18 9 3 2" xfId="5899"/>
    <cellStyle name="Note 2 18 9 3 3" xfId="5900"/>
    <cellStyle name="Note 2 18 9 4" xfId="5901"/>
    <cellStyle name="Note 2 18 9 5" xfId="5902"/>
    <cellStyle name="Note 2 19" xfId="5903"/>
    <cellStyle name="Note 2 19 10" xfId="5904"/>
    <cellStyle name="Note 2 19 10 2" xfId="5905"/>
    <cellStyle name="Note 2 19 10 3" xfId="5906"/>
    <cellStyle name="Note 2 19 11" xfId="5907"/>
    <cellStyle name="Note 2 19 11 2" xfId="5908"/>
    <cellStyle name="Note 2 19 11 3" xfId="5909"/>
    <cellStyle name="Note 2 19 12" xfId="5910"/>
    <cellStyle name="Note 2 19 12 2" xfId="5911"/>
    <cellStyle name="Note 2 19 12 3" xfId="5912"/>
    <cellStyle name="Note 2 19 13" xfId="5913"/>
    <cellStyle name="Note 2 19 2" xfId="5914"/>
    <cellStyle name="Note 2 19 2 2" xfId="5915"/>
    <cellStyle name="Note 2 19 2 2 2" xfId="5916"/>
    <cellStyle name="Note 2 19 2 2 2 2" xfId="5917"/>
    <cellStyle name="Note 2 19 2 2 2 2 2" xfId="5918"/>
    <cellStyle name="Note 2 19 2 2 2 2 3" xfId="5919"/>
    <cellStyle name="Note 2 19 2 2 2 3" xfId="5920"/>
    <cellStyle name="Note 2 19 2 2 2 3 2" xfId="5921"/>
    <cellStyle name="Note 2 19 2 2 2 3 3" xfId="5922"/>
    <cellStyle name="Note 2 19 2 2 2 4" xfId="5923"/>
    <cellStyle name="Note 2 19 2 2 2 5" xfId="5924"/>
    <cellStyle name="Note 2 19 2 2 3" xfId="5925"/>
    <cellStyle name="Note 2 19 2 2 3 2" xfId="5926"/>
    <cellStyle name="Note 2 19 2 2 3 3" xfId="5927"/>
    <cellStyle name="Note 2 19 2 2 4" xfId="5928"/>
    <cellStyle name="Note 2 19 2 2 4 2" xfId="5929"/>
    <cellStyle name="Note 2 19 2 2 4 3" xfId="5930"/>
    <cellStyle name="Note 2 19 2 2 5" xfId="5931"/>
    <cellStyle name="Note 2 19 2 2 5 2" xfId="5932"/>
    <cellStyle name="Note 2 19 2 2 5 3" xfId="5933"/>
    <cellStyle name="Note 2 19 2 2 6" xfId="5934"/>
    <cellStyle name="Note 2 19 2 3" xfId="5935"/>
    <cellStyle name="Note 2 19 2 3 2" xfId="5936"/>
    <cellStyle name="Note 2 19 2 3 2 2" xfId="5937"/>
    <cellStyle name="Note 2 19 2 3 2 2 2" xfId="5938"/>
    <cellStyle name="Note 2 19 2 3 2 2 3" xfId="5939"/>
    <cellStyle name="Note 2 19 2 3 2 3" xfId="5940"/>
    <cellStyle name="Note 2 19 2 3 2 3 2" xfId="5941"/>
    <cellStyle name="Note 2 19 2 3 2 3 3" xfId="5942"/>
    <cellStyle name="Note 2 19 2 3 2 4" xfId="5943"/>
    <cellStyle name="Note 2 19 2 3 2 5" xfId="5944"/>
    <cellStyle name="Note 2 19 2 3 3" xfId="5945"/>
    <cellStyle name="Note 2 19 2 3 3 2" xfId="5946"/>
    <cellStyle name="Note 2 19 2 3 3 3" xfId="5947"/>
    <cellStyle name="Note 2 19 2 3 4" xfId="5948"/>
    <cellStyle name="Note 2 19 2 3 4 2" xfId="5949"/>
    <cellStyle name="Note 2 19 2 3 4 3" xfId="5950"/>
    <cellStyle name="Note 2 19 2 3 5" xfId="5951"/>
    <cellStyle name="Note 2 19 2 3 5 2" xfId="5952"/>
    <cellStyle name="Note 2 19 2 3 5 3" xfId="5953"/>
    <cellStyle name="Note 2 19 2 3 6" xfId="5954"/>
    <cellStyle name="Note 2 19 2 4" xfId="5955"/>
    <cellStyle name="Note 2 19 2 4 2" xfId="5956"/>
    <cellStyle name="Note 2 19 2 4 2 2" xfId="5957"/>
    <cellStyle name="Note 2 19 2 4 2 3" xfId="5958"/>
    <cellStyle name="Note 2 19 2 4 3" xfId="5959"/>
    <cellStyle name="Note 2 19 2 4 3 2" xfId="5960"/>
    <cellStyle name="Note 2 19 2 4 3 3" xfId="5961"/>
    <cellStyle name="Note 2 19 2 4 4" xfId="5962"/>
    <cellStyle name="Note 2 19 2 4 4 2" xfId="5963"/>
    <cellStyle name="Note 2 19 2 4 4 3" xfId="5964"/>
    <cellStyle name="Note 2 19 2 4 5" xfId="5965"/>
    <cellStyle name="Note 2 19 2 4 5 2" xfId="5966"/>
    <cellStyle name="Note 2 19 2 4 5 3" xfId="5967"/>
    <cellStyle name="Note 2 19 2 4 6" xfId="5968"/>
    <cellStyle name="Note 2 19 2 4 6 2" xfId="5969"/>
    <cellStyle name="Note 2 19 2 4 6 3" xfId="5970"/>
    <cellStyle name="Note 2 19 2 4 7" xfId="5971"/>
    <cellStyle name="Note 2 19 2 4 8" xfId="5972"/>
    <cellStyle name="Note 2 19 2 5" xfId="5973"/>
    <cellStyle name="Note 2 19 2 5 2" xfId="5974"/>
    <cellStyle name="Note 2 19 2 5 2 2" xfId="5975"/>
    <cellStyle name="Note 2 19 2 5 2 3" xfId="5976"/>
    <cellStyle name="Note 2 19 2 5 3" xfId="5977"/>
    <cellStyle name="Note 2 19 2 5 3 2" xfId="5978"/>
    <cellStyle name="Note 2 19 2 5 3 3" xfId="5979"/>
    <cellStyle name="Note 2 19 2 5 4" xfId="5980"/>
    <cellStyle name="Note 2 19 2 5 5" xfId="5981"/>
    <cellStyle name="Note 2 19 2 6" xfId="5982"/>
    <cellStyle name="Note 2 19 2 6 2" xfId="5983"/>
    <cellStyle name="Note 2 19 2 6 3" xfId="5984"/>
    <cellStyle name="Note 2 19 2 7" xfId="5985"/>
    <cellStyle name="Note 2 19 2 7 2" xfId="5986"/>
    <cellStyle name="Note 2 19 2 7 3" xfId="5987"/>
    <cellStyle name="Note 2 19 2 8" xfId="5988"/>
    <cellStyle name="Note 2 19 2 8 2" xfId="5989"/>
    <cellStyle name="Note 2 19 2 8 3" xfId="5990"/>
    <cellStyle name="Note 2 19 2 9" xfId="5991"/>
    <cellStyle name="Note 2 19 3" xfId="5992"/>
    <cellStyle name="Note 2 19 3 2" xfId="5993"/>
    <cellStyle name="Note 2 19 3 2 2" xfId="5994"/>
    <cellStyle name="Note 2 19 3 2 2 2" xfId="5995"/>
    <cellStyle name="Note 2 19 3 2 2 2 2" xfId="5996"/>
    <cellStyle name="Note 2 19 3 2 2 2 3" xfId="5997"/>
    <cellStyle name="Note 2 19 3 2 2 3" xfId="5998"/>
    <cellStyle name="Note 2 19 3 2 2 3 2" xfId="5999"/>
    <cellStyle name="Note 2 19 3 2 2 3 3" xfId="6000"/>
    <cellStyle name="Note 2 19 3 2 2 4" xfId="6001"/>
    <cellStyle name="Note 2 19 3 2 2 5" xfId="6002"/>
    <cellStyle name="Note 2 19 3 2 3" xfId="6003"/>
    <cellStyle name="Note 2 19 3 2 3 2" xfId="6004"/>
    <cellStyle name="Note 2 19 3 2 3 3" xfId="6005"/>
    <cellStyle name="Note 2 19 3 2 4" xfId="6006"/>
    <cellStyle name="Note 2 19 3 2 4 2" xfId="6007"/>
    <cellStyle name="Note 2 19 3 2 4 3" xfId="6008"/>
    <cellStyle name="Note 2 19 3 2 5" xfId="6009"/>
    <cellStyle name="Note 2 19 3 2 5 2" xfId="6010"/>
    <cellStyle name="Note 2 19 3 2 5 3" xfId="6011"/>
    <cellStyle name="Note 2 19 3 2 6" xfId="6012"/>
    <cellStyle name="Note 2 19 3 3" xfId="6013"/>
    <cellStyle name="Note 2 19 3 3 2" xfId="6014"/>
    <cellStyle name="Note 2 19 3 3 2 2" xfId="6015"/>
    <cellStyle name="Note 2 19 3 3 2 2 2" xfId="6016"/>
    <cellStyle name="Note 2 19 3 3 2 2 3" xfId="6017"/>
    <cellStyle name="Note 2 19 3 3 2 3" xfId="6018"/>
    <cellStyle name="Note 2 19 3 3 2 3 2" xfId="6019"/>
    <cellStyle name="Note 2 19 3 3 2 3 3" xfId="6020"/>
    <cellStyle name="Note 2 19 3 3 2 4" xfId="6021"/>
    <cellStyle name="Note 2 19 3 3 2 5" xfId="6022"/>
    <cellStyle name="Note 2 19 3 3 3" xfId="6023"/>
    <cellStyle name="Note 2 19 3 3 3 2" xfId="6024"/>
    <cellStyle name="Note 2 19 3 3 3 3" xfId="6025"/>
    <cellStyle name="Note 2 19 3 3 4" xfId="6026"/>
    <cellStyle name="Note 2 19 3 3 4 2" xfId="6027"/>
    <cellStyle name="Note 2 19 3 3 4 3" xfId="6028"/>
    <cellStyle name="Note 2 19 3 3 5" xfId="6029"/>
    <cellStyle name="Note 2 19 3 3 5 2" xfId="6030"/>
    <cellStyle name="Note 2 19 3 3 5 3" xfId="6031"/>
    <cellStyle name="Note 2 19 3 3 6" xfId="6032"/>
    <cellStyle name="Note 2 19 3 4" xfId="6033"/>
    <cellStyle name="Note 2 19 3 4 2" xfId="6034"/>
    <cellStyle name="Note 2 19 3 4 2 2" xfId="6035"/>
    <cellStyle name="Note 2 19 3 4 2 3" xfId="6036"/>
    <cellStyle name="Note 2 19 3 4 3" xfId="6037"/>
    <cellStyle name="Note 2 19 3 4 3 2" xfId="6038"/>
    <cellStyle name="Note 2 19 3 4 3 3" xfId="6039"/>
    <cellStyle name="Note 2 19 3 4 4" xfId="6040"/>
    <cellStyle name="Note 2 19 3 4 4 2" xfId="6041"/>
    <cellStyle name="Note 2 19 3 4 4 3" xfId="6042"/>
    <cellStyle name="Note 2 19 3 4 5" xfId="6043"/>
    <cellStyle name="Note 2 19 3 4 5 2" xfId="6044"/>
    <cellStyle name="Note 2 19 3 4 5 3" xfId="6045"/>
    <cellStyle name="Note 2 19 3 4 6" xfId="6046"/>
    <cellStyle name="Note 2 19 3 4 6 2" xfId="6047"/>
    <cellStyle name="Note 2 19 3 4 6 3" xfId="6048"/>
    <cellStyle name="Note 2 19 3 4 7" xfId="6049"/>
    <cellStyle name="Note 2 19 3 4 8" xfId="6050"/>
    <cellStyle name="Note 2 19 3 5" xfId="6051"/>
    <cellStyle name="Note 2 19 3 5 2" xfId="6052"/>
    <cellStyle name="Note 2 19 3 5 2 2" xfId="6053"/>
    <cellStyle name="Note 2 19 3 5 2 3" xfId="6054"/>
    <cellStyle name="Note 2 19 3 5 3" xfId="6055"/>
    <cellStyle name="Note 2 19 3 5 3 2" xfId="6056"/>
    <cellStyle name="Note 2 19 3 5 3 3" xfId="6057"/>
    <cellStyle name="Note 2 19 3 5 4" xfId="6058"/>
    <cellStyle name="Note 2 19 3 5 5" xfId="6059"/>
    <cellStyle name="Note 2 19 3 6" xfId="6060"/>
    <cellStyle name="Note 2 19 3 6 2" xfId="6061"/>
    <cellStyle name="Note 2 19 3 6 3" xfId="6062"/>
    <cellStyle name="Note 2 19 3 7" xfId="6063"/>
    <cellStyle name="Note 2 19 3 7 2" xfId="6064"/>
    <cellStyle name="Note 2 19 3 7 3" xfId="6065"/>
    <cellStyle name="Note 2 19 3 8" xfId="6066"/>
    <cellStyle name="Note 2 19 3 8 2" xfId="6067"/>
    <cellStyle name="Note 2 19 3 8 3" xfId="6068"/>
    <cellStyle name="Note 2 19 3 9" xfId="6069"/>
    <cellStyle name="Note 2 19 4" xfId="6070"/>
    <cellStyle name="Note 2 19 4 2" xfId="6071"/>
    <cellStyle name="Note 2 19 4 2 2" xfId="6072"/>
    <cellStyle name="Note 2 19 4 2 2 2" xfId="6073"/>
    <cellStyle name="Note 2 19 4 2 2 2 2" xfId="6074"/>
    <cellStyle name="Note 2 19 4 2 2 2 3" xfId="6075"/>
    <cellStyle name="Note 2 19 4 2 2 3" xfId="6076"/>
    <cellStyle name="Note 2 19 4 2 2 3 2" xfId="6077"/>
    <cellStyle name="Note 2 19 4 2 2 3 3" xfId="6078"/>
    <cellStyle name="Note 2 19 4 2 2 4" xfId="6079"/>
    <cellStyle name="Note 2 19 4 2 2 5" xfId="6080"/>
    <cellStyle name="Note 2 19 4 2 3" xfId="6081"/>
    <cellStyle name="Note 2 19 4 2 3 2" xfId="6082"/>
    <cellStyle name="Note 2 19 4 2 3 3" xfId="6083"/>
    <cellStyle name="Note 2 19 4 2 4" xfId="6084"/>
    <cellStyle name="Note 2 19 4 2 4 2" xfId="6085"/>
    <cellStyle name="Note 2 19 4 2 4 3" xfId="6086"/>
    <cellStyle name="Note 2 19 4 2 5" xfId="6087"/>
    <cellStyle name="Note 2 19 4 2 5 2" xfId="6088"/>
    <cellStyle name="Note 2 19 4 2 5 3" xfId="6089"/>
    <cellStyle name="Note 2 19 4 2 6" xfId="6090"/>
    <cellStyle name="Note 2 19 4 3" xfId="6091"/>
    <cellStyle name="Note 2 19 4 3 2" xfId="6092"/>
    <cellStyle name="Note 2 19 4 3 2 2" xfId="6093"/>
    <cellStyle name="Note 2 19 4 3 2 2 2" xfId="6094"/>
    <cellStyle name="Note 2 19 4 3 2 2 3" xfId="6095"/>
    <cellStyle name="Note 2 19 4 3 2 3" xfId="6096"/>
    <cellStyle name="Note 2 19 4 3 2 3 2" xfId="6097"/>
    <cellStyle name="Note 2 19 4 3 2 3 3" xfId="6098"/>
    <cellStyle name="Note 2 19 4 3 2 4" xfId="6099"/>
    <cellStyle name="Note 2 19 4 3 2 5" xfId="6100"/>
    <cellStyle name="Note 2 19 4 3 3" xfId="6101"/>
    <cellStyle name="Note 2 19 4 3 3 2" xfId="6102"/>
    <cellStyle name="Note 2 19 4 3 3 3" xfId="6103"/>
    <cellStyle name="Note 2 19 4 3 4" xfId="6104"/>
    <cellStyle name="Note 2 19 4 3 4 2" xfId="6105"/>
    <cellStyle name="Note 2 19 4 3 4 3" xfId="6106"/>
    <cellStyle name="Note 2 19 4 3 5" xfId="6107"/>
    <cellStyle name="Note 2 19 4 3 5 2" xfId="6108"/>
    <cellStyle name="Note 2 19 4 3 5 3" xfId="6109"/>
    <cellStyle name="Note 2 19 4 3 6" xfId="6110"/>
    <cellStyle name="Note 2 19 4 4" xfId="6111"/>
    <cellStyle name="Note 2 19 4 4 2" xfId="6112"/>
    <cellStyle name="Note 2 19 4 4 2 2" xfId="6113"/>
    <cellStyle name="Note 2 19 4 4 2 3" xfId="6114"/>
    <cellStyle name="Note 2 19 4 4 3" xfId="6115"/>
    <cellStyle name="Note 2 19 4 4 3 2" xfId="6116"/>
    <cellStyle name="Note 2 19 4 4 3 3" xfId="6117"/>
    <cellStyle name="Note 2 19 4 4 4" xfId="6118"/>
    <cellStyle name="Note 2 19 4 4 4 2" xfId="6119"/>
    <cellStyle name="Note 2 19 4 4 4 3" xfId="6120"/>
    <cellStyle name="Note 2 19 4 4 5" xfId="6121"/>
    <cellStyle name="Note 2 19 4 4 5 2" xfId="6122"/>
    <cellStyle name="Note 2 19 4 4 5 3" xfId="6123"/>
    <cellStyle name="Note 2 19 4 4 6" xfId="6124"/>
    <cellStyle name="Note 2 19 4 4 6 2" xfId="6125"/>
    <cellStyle name="Note 2 19 4 4 6 3" xfId="6126"/>
    <cellStyle name="Note 2 19 4 4 7" xfId="6127"/>
    <cellStyle name="Note 2 19 4 4 8" xfId="6128"/>
    <cellStyle name="Note 2 19 4 5" xfId="6129"/>
    <cellStyle name="Note 2 19 4 5 2" xfId="6130"/>
    <cellStyle name="Note 2 19 4 5 2 2" xfId="6131"/>
    <cellStyle name="Note 2 19 4 5 2 3" xfId="6132"/>
    <cellStyle name="Note 2 19 4 5 3" xfId="6133"/>
    <cellStyle name="Note 2 19 4 5 3 2" xfId="6134"/>
    <cellStyle name="Note 2 19 4 5 3 3" xfId="6135"/>
    <cellStyle name="Note 2 19 4 5 4" xfId="6136"/>
    <cellStyle name="Note 2 19 4 5 5" xfId="6137"/>
    <cellStyle name="Note 2 19 4 6" xfId="6138"/>
    <cellStyle name="Note 2 19 4 6 2" xfId="6139"/>
    <cellStyle name="Note 2 19 4 6 3" xfId="6140"/>
    <cellStyle name="Note 2 19 4 7" xfId="6141"/>
    <cellStyle name="Note 2 19 4 7 2" xfId="6142"/>
    <cellStyle name="Note 2 19 4 7 3" xfId="6143"/>
    <cellStyle name="Note 2 19 4 8" xfId="6144"/>
    <cellStyle name="Note 2 19 4 8 2" xfId="6145"/>
    <cellStyle name="Note 2 19 4 8 3" xfId="6146"/>
    <cellStyle name="Note 2 19 4 9" xfId="6147"/>
    <cellStyle name="Note 2 19 5" xfId="6148"/>
    <cellStyle name="Note 2 19 5 2" xfId="6149"/>
    <cellStyle name="Note 2 19 5 2 2" xfId="6150"/>
    <cellStyle name="Note 2 19 5 2 2 2" xfId="6151"/>
    <cellStyle name="Note 2 19 5 2 2 2 2" xfId="6152"/>
    <cellStyle name="Note 2 19 5 2 2 2 3" xfId="6153"/>
    <cellStyle name="Note 2 19 5 2 2 3" xfId="6154"/>
    <cellStyle name="Note 2 19 5 2 2 3 2" xfId="6155"/>
    <cellStyle name="Note 2 19 5 2 2 3 3" xfId="6156"/>
    <cellStyle name="Note 2 19 5 2 2 4" xfId="6157"/>
    <cellStyle name="Note 2 19 5 2 2 5" xfId="6158"/>
    <cellStyle name="Note 2 19 5 2 3" xfId="6159"/>
    <cellStyle name="Note 2 19 5 2 3 2" xfId="6160"/>
    <cellStyle name="Note 2 19 5 2 3 3" xfId="6161"/>
    <cellStyle name="Note 2 19 5 2 4" xfId="6162"/>
    <cellStyle name="Note 2 19 5 2 4 2" xfId="6163"/>
    <cellStyle name="Note 2 19 5 2 4 3" xfId="6164"/>
    <cellStyle name="Note 2 19 5 2 5" xfId="6165"/>
    <cellStyle name="Note 2 19 5 2 5 2" xfId="6166"/>
    <cellStyle name="Note 2 19 5 2 5 3" xfId="6167"/>
    <cellStyle name="Note 2 19 5 2 6" xfId="6168"/>
    <cellStyle name="Note 2 19 5 3" xfId="6169"/>
    <cellStyle name="Note 2 19 5 3 2" xfId="6170"/>
    <cellStyle name="Note 2 19 5 3 2 2" xfId="6171"/>
    <cellStyle name="Note 2 19 5 3 2 2 2" xfId="6172"/>
    <cellStyle name="Note 2 19 5 3 2 2 3" xfId="6173"/>
    <cellStyle name="Note 2 19 5 3 2 3" xfId="6174"/>
    <cellStyle name="Note 2 19 5 3 2 3 2" xfId="6175"/>
    <cellStyle name="Note 2 19 5 3 2 3 3" xfId="6176"/>
    <cellStyle name="Note 2 19 5 3 2 4" xfId="6177"/>
    <cellStyle name="Note 2 19 5 3 2 5" xfId="6178"/>
    <cellStyle name="Note 2 19 5 3 3" xfId="6179"/>
    <cellStyle name="Note 2 19 5 3 3 2" xfId="6180"/>
    <cellStyle name="Note 2 19 5 3 3 3" xfId="6181"/>
    <cellStyle name="Note 2 19 5 3 4" xfId="6182"/>
    <cellStyle name="Note 2 19 5 3 4 2" xfId="6183"/>
    <cellStyle name="Note 2 19 5 3 4 3" xfId="6184"/>
    <cellStyle name="Note 2 19 5 3 5" xfId="6185"/>
    <cellStyle name="Note 2 19 5 3 5 2" xfId="6186"/>
    <cellStyle name="Note 2 19 5 3 5 3" xfId="6187"/>
    <cellStyle name="Note 2 19 5 3 6" xfId="6188"/>
    <cellStyle name="Note 2 19 5 4" xfId="6189"/>
    <cellStyle name="Note 2 19 5 4 2" xfId="6190"/>
    <cellStyle name="Note 2 19 5 4 2 2" xfId="6191"/>
    <cellStyle name="Note 2 19 5 4 2 3" xfId="6192"/>
    <cellStyle name="Note 2 19 5 4 3" xfId="6193"/>
    <cellStyle name="Note 2 19 5 4 3 2" xfId="6194"/>
    <cellStyle name="Note 2 19 5 4 3 3" xfId="6195"/>
    <cellStyle name="Note 2 19 5 4 4" xfId="6196"/>
    <cellStyle name="Note 2 19 5 4 4 2" xfId="6197"/>
    <cellStyle name="Note 2 19 5 4 4 3" xfId="6198"/>
    <cellStyle name="Note 2 19 5 4 5" xfId="6199"/>
    <cellStyle name="Note 2 19 5 4 5 2" xfId="6200"/>
    <cellStyle name="Note 2 19 5 4 5 3" xfId="6201"/>
    <cellStyle name="Note 2 19 5 4 6" xfId="6202"/>
    <cellStyle name="Note 2 19 5 4 6 2" xfId="6203"/>
    <cellStyle name="Note 2 19 5 4 6 3" xfId="6204"/>
    <cellStyle name="Note 2 19 5 4 7" xfId="6205"/>
    <cellStyle name="Note 2 19 5 4 8" xfId="6206"/>
    <cellStyle name="Note 2 19 5 5" xfId="6207"/>
    <cellStyle name="Note 2 19 5 5 2" xfId="6208"/>
    <cellStyle name="Note 2 19 5 5 2 2" xfId="6209"/>
    <cellStyle name="Note 2 19 5 5 2 3" xfId="6210"/>
    <cellStyle name="Note 2 19 5 5 3" xfId="6211"/>
    <cellStyle name="Note 2 19 5 5 3 2" xfId="6212"/>
    <cellStyle name="Note 2 19 5 5 3 3" xfId="6213"/>
    <cellStyle name="Note 2 19 5 5 4" xfId="6214"/>
    <cellStyle name="Note 2 19 5 5 5" xfId="6215"/>
    <cellStyle name="Note 2 19 5 6" xfId="6216"/>
    <cellStyle name="Note 2 19 5 6 2" xfId="6217"/>
    <cellStyle name="Note 2 19 5 6 3" xfId="6218"/>
    <cellStyle name="Note 2 19 5 7" xfId="6219"/>
    <cellStyle name="Note 2 19 5 7 2" xfId="6220"/>
    <cellStyle name="Note 2 19 5 7 3" xfId="6221"/>
    <cellStyle name="Note 2 19 5 8" xfId="6222"/>
    <cellStyle name="Note 2 19 5 8 2" xfId="6223"/>
    <cellStyle name="Note 2 19 5 8 3" xfId="6224"/>
    <cellStyle name="Note 2 19 5 9" xfId="6225"/>
    <cellStyle name="Note 2 19 6" xfId="6226"/>
    <cellStyle name="Note 2 19 6 2" xfId="6227"/>
    <cellStyle name="Note 2 19 6 2 2" xfId="6228"/>
    <cellStyle name="Note 2 19 6 2 2 2" xfId="6229"/>
    <cellStyle name="Note 2 19 6 2 2 3" xfId="6230"/>
    <cellStyle name="Note 2 19 6 2 3" xfId="6231"/>
    <cellStyle name="Note 2 19 6 2 3 2" xfId="6232"/>
    <cellStyle name="Note 2 19 6 2 3 3" xfId="6233"/>
    <cellStyle name="Note 2 19 6 2 4" xfId="6234"/>
    <cellStyle name="Note 2 19 6 2 5" xfId="6235"/>
    <cellStyle name="Note 2 19 6 3" xfId="6236"/>
    <cellStyle name="Note 2 19 6 3 2" xfId="6237"/>
    <cellStyle name="Note 2 19 6 3 3" xfId="6238"/>
    <cellStyle name="Note 2 19 6 4" xfId="6239"/>
    <cellStyle name="Note 2 19 6 4 2" xfId="6240"/>
    <cellStyle name="Note 2 19 6 4 3" xfId="6241"/>
    <cellStyle name="Note 2 19 6 5" xfId="6242"/>
    <cellStyle name="Note 2 19 6 5 2" xfId="6243"/>
    <cellStyle name="Note 2 19 6 5 3" xfId="6244"/>
    <cellStyle name="Note 2 19 6 6" xfId="6245"/>
    <cellStyle name="Note 2 19 7" xfId="6246"/>
    <cellStyle name="Note 2 19 7 2" xfId="6247"/>
    <cellStyle name="Note 2 19 7 2 2" xfId="6248"/>
    <cellStyle name="Note 2 19 7 2 2 2" xfId="6249"/>
    <cellStyle name="Note 2 19 7 2 2 3" xfId="6250"/>
    <cellStyle name="Note 2 19 7 2 3" xfId="6251"/>
    <cellStyle name="Note 2 19 7 2 3 2" xfId="6252"/>
    <cellStyle name="Note 2 19 7 2 3 3" xfId="6253"/>
    <cellStyle name="Note 2 19 7 2 4" xfId="6254"/>
    <cellStyle name="Note 2 19 7 2 5" xfId="6255"/>
    <cellStyle name="Note 2 19 7 3" xfId="6256"/>
    <cellStyle name="Note 2 19 7 3 2" xfId="6257"/>
    <cellStyle name="Note 2 19 7 3 3" xfId="6258"/>
    <cellStyle name="Note 2 19 7 4" xfId="6259"/>
    <cellStyle name="Note 2 19 7 4 2" xfId="6260"/>
    <cellStyle name="Note 2 19 7 4 3" xfId="6261"/>
    <cellStyle name="Note 2 19 7 5" xfId="6262"/>
    <cellStyle name="Note 2 19 7 5 2" xfId="6263"/>
    <cellStyle name="Note 2 19 7 5 3" xfId="6264"/>
    <cellStyle name="Note 2 19 7 6" xfId="6265"/>
    <cellStyle name="Note 2 19 8" xfId="6266"/>
    <cellStyle name="Note 2 19 8 2" xfId="6267"/>
    <cellStyle name="Note 2 19 8 2 2" xfId="6268"/>
    <cellStyle name="Note 2 19 8 2 3" xfId="6269"/>
    <cellStyle name="Note 2 19 8 3" xfId="6270"/>
    <cellStyle name="Note 2 19 8 3 2" xfId="6271"/>
    <cellStyle name="Note 2 19 8 3 3" xfId="6272"/>
    <cellStyle name="Note 2 19 8 4" xfId="6273"/>
    <cellStyle name="Note 2 19 8 4 2" xfId="6274"/>
    <cellStyle name="Note 2 19 8 4 3" xfId="6275"/>
    <cellStyle name="Note 2 19 8 5" xfId="6276"/>
    <cellStyle name="Note 2 19 8 5 2" xfId="6277"/>
    <cellStyle name="Note 2 19 8 5 3" xfId="6278"/>
    <cellStyle name="Note 2 19 8 6" xfId="6279"/>
    <cellStyle name="Note 2 19 8 6 2" xfId="6280"/>
    <cellStyle name="Note 2 19 8 6 3" xfId="6281"/>
    <cellStyle name="Note 2 19 8 7" xfId="6282"/>
    <cellStyle name="Note 2 19 8 8" xfId="6283"/>
    <cellStyle name="Note 2 19 9" xfId="6284"/>
    <cellStyle name="Note 2 19 9 2" xfId="6285"/>
    <cellStyle name="Note 2 19 9 2 2" xfId="6286"/>
    <cellStyle name="Note 2 19 9 2 3" xfId="6287"/>
    <cellStyle name="Note 2 19 9 3" xfId="6288"/>
    <cellStyle name="Note 2 19 9 3 2" xfId="6289"/>
    <cellStyle name="Note 2 19 9 3 3" xfId="6290"/>
    <cellStyle name="Note 2 19 9 4" xfId="6291"/>
    <cellStyle name="Note 2 19 9 5" xfId="6292"/>
    <cellStyle name="Note 2 2" xfId="6293"/>
    <cellStyle name="Note 2 2 10" xfId="6294"/>
    <cellStyle name="Note 2 2 10 2" xfId="6295"/>
    <cellStyle name="Note 2 2 10 3" xfId="6296"/>
    <cellStyle name="Note 2 2 11" xfId="6297"/>
    <cellStyle name="Note 2 2 11 2" xfId="6298"/>
    <cellStyle name="Note 2 2 11 3" xfId="6299"/>
    <cellStyle name="Note 2 2 12" xfId="6300"/>
    <cellStyle name="Note 2 2 12 2" xfId="6301"/>
    <cellStyle name="Note 2 2 12 3" xfId="6302"/>
    <cellStyle name="Note 2 2 13" xfId="6303"/>
    <cellStyle name="Note 2 2 2" xfId="6304"/>
    <cellStyle name="Note 2 2 2 2" xfId="6305"/>
    <cellStyle name="Note 2 2 2 2 2" xfId="6306"/>
    <cellStyle name="Note 2 2 2 2 2 2" xfId="6307"/>
    <cellStyle name="Note 2 2 2 2 2 2 2" xfId="6308"/>
    <cellStyle name="Note 2 2 2 2 2 2 3" xfId="6309"/>
    <cellStyle name="Note 2 2 2 2 2 3" xfId="6310"/>
    <cellStyle name="Note 2 2 2 2 2 3 2" xfId="6311"/>
    <cellStyle name="Note 2 2 2 2 2 3 3" xfId="6312"/>
    <cellStyle name="Note 2 2 2 2 2 4" xfId="6313"/>
    <cellStyle name="Note 2 2 2 2 2 5" xfId="6314"/>
    <cellStyle name="Note 2 2 2 2 3" xfId="6315"/>
    <cellStyle name="Note 2 2 2 2 3 2" xfId="6316"/>
    <cellStyle name="Note 2 2 2 2 3 3" xfId="6317"/>
    <cellStyle name="Note 2 2 2 2 4" xfId="6318"/>
    <cellStyle name="Note 2 2 2 2 4 2" xfId="6319"/>
    <cellStyle name="Note 2 2 2 2 4 3" xfId="6320"/>
    <cellStyle name="Note 2 2 2 2 5" xfId="6321"/>
    <cellStyle name="Note 2 2 2 2 5 2" xfId="6322"/>
    <cellStyle name="Note 2 2 2 2 5 3" xfId="6323"/>
    <cellStyle name="Note 2 2 2 2 6" xfId="6324"/>
    <cellStyle name="Note 2 2 2 3" xfId="6325"/>
    <cellStyle name="Note 2 2 2 3 2" xfId="6326"/>
    <cellStyle name="Note 2 2 2 3 2 2" xfId="6327"/>
    <cellStyle name="Note 2 2 2 3 2 2 2" xfId="6328"/>
    <cellStyle name="Note 2 2 2 3 2 2 3" xfId="6329"/>
    <cellStyle name="Note 2 2 2 3 2 3" xfId="6330"/>
    <cellStyle name="Note 2 2 2 3 2 3 2" xfId="6331"/>
    <cellStyle name="Note 2 2 2 3 2 3 3" xfId="6332"/>
    <cellStyle name="Note 2 2 2 3 2 4" xfId="6333"/>
    <cellStyle name="Note 2 2 2 3 2 5" xfId="6334"/>
    <cellStyle name="Note 2 2 2 3 3" xfId="6335"/>
    <cellStyle name="Note 2 2 2 3 3 2" xfId="6336"/>
    <cellStyle name="Note 2 2 2 3 3 3" xfId="6337"/>
    <cellStyle name="Note 2 2 2 3 4" xfId="6338"/>
    <cellStyle name="Note 2 2 2 3 4 2" xfId="6339"/>
    <cellStyle name="Note 2 2 2 3 4 3" xfId="6340"/>
    <cellStyle name="Note 2 2 2 3 5" xfId="6341"/>
    <cellStyle name="Note 2 2 2 3 5 2" xfId="6342"/>
    <cellStyle name="Note 2 2 2 3 5 3" xfId="6343"/>
    <cellStyle name="Note 2 2 2 3 6" xfId="6344"/>
    <cellStyle name="Note 2 2 2 4" xfId="6345"/>
    <cellStyle name="Note 2 2 2 4 2" xfId="6346"/>
    <cellStyle name="Note 2 2 2 4 2 2" xfId="6347"/>
    <cellStyle name="Note 2 2 2 4 2 3" xfId="6348"/>
    <cellStyle name="Note 2 2 2 4 3" xfId="6349"/>
    <cellStyle name="Note 2 2 2 4 3 2" xfId="6350"/>
    <cellStyle name="Note 2 2 2 4 3 3" xfId="6351"/>
    <cellStyle name="Note 2 2 2 4 4" xfId="6352"/>
    <cellStyle name="Note 2 2 2 4 4 2" xfId="6353"/>
    <cellStyle name="Note 2 2 2 4 4 3" xfId="6354"/>
    <cellStyle name="Note 2 2 2 4 5" xfId="6355"/>
    <cellStyle name="Note 2 2 2 4 5 2" xfId="6356"/>
    <cellStyle name="Note 2 2 2 4 5 3" xfId="6357"/>
    <cellStyle name="Note 2 2 2 4 6" xfId="6358"/>
    <cellStyle name="Note 2 2 2 4 6 2" xfId="6359"/>
    <cellStyle name="Note 2 2 2 4 6 3" xfId="6360"/>
    <cellStyle name="Note 2 2 2 4 7" xfId="6361"/>
    <cellStyle name="Note 2 2 2 4 8" xfId="6362"/>
    <cellStyle name="Note 2 2 2 5" xfId="6363"/>
    <cellStyle name="Note 2 2 2 5 2" xfId="6364"/>
    <cellStyle name="Note 2 2 2 5 2 2" xfId="6365"/>
    <cellStyle name="Note 2 2 2 5 2 3" xfId="6366"/>
    <cellStyle name="Note 2 2 2 5 3" xfId="6367"/>
    <cellStyle name="Note 2 2 2 5 3 2" xfId="6368"/>
    <cellStyle name="Note 2 2 2 5 3 3" xfId="6369"/>
    <cellStyle name="Note 2 2 2 5 4" xfId="6370"/>
    <cellStyle name="Note 2 2 2 5 5" xfId="6371"/>
    <cellStyle name="Note 2 2 2 6" xfId="6372"/>
    <cellStyle name="Note 2 2 2 6 2" xfId="6373"/>
    <cellStyle name="Note 2 2 2 6 3" xfId="6374"/>
    <cellStyle name="Note 2 2 2 7" xfId="6375"/>
    <cellStyle name="Note 2 2 2 7 2" xfId="6376"/>
    <cellStyle name="Note 2 2 2 7 3" xfId="6377"/>
    <cellStyle name="Note 2 2 2 8" xfId="6378"/>
    <cellStyle name="Note 2 2 2 8 2" xfId="6379"/>
    <cellStyle name="Note 2 2 2 8 3" xfId="6380"/>
    <cellStyle name="Note 2 2 2 9" xfId="6381"/>
    <cellStyle name="Note 2 2 3" xfId="6382"/>
    <cellStyle name="Note 2 2 3 2" xfId="6383"/>
    <cellStyle name="Note 2 2 3 2 2" xfId="6384"/>
    <cellStyle name="Note 2 2 3 2 2 2" xfId="6385"/>
    <cellStyle name="Note 2 2 3 2 2 2 2" xfId="6386"/>
    <cellStyle name="Note 2 2 3 2 2 2 3" xfId="6387"/>
    <cellStyle name="Note 2 2 3 2 2 3" xfId="6388"/>
    <cellStyle name="Note 2 2 3 2 2 3 2" xfId="6389"/>
    <cellStyle name="Note 2 2 3 2 2 3 3" xfId="6390"/>
    <cellStyle name="Note 2 2 3 2 2 4" xfId="6391"/>
    <cellStyle name="Note 2 2 3 2 2 5" xfId="6392"/>
    <cellStyle name="Note 2 2 3 2 3" xfId="6393"/>
    <cellStyle name="Note 2 2 3 2 3 2" xfId="6394"/>
    <cellStyle name="Note 2 2 3 2 3 3" xfId="6395"/>
    <cellStyle name="Note 2 2 3 2 4" xfId="6396"/>
    <cellStyle name="Note 2 2 3 2 4 2" xfId="6397"/>
    <cellStyle name="Note 2 2 3 2 4 3" xfId="6398"/>
    <cellStyle name="Note 2 2 3 2 5" xfId="6399"/>
    <cellStyle name="Note 2 2 3 2 5 2" xfId="6400"/>
    <cellStyle name="Note 2 2 3 2 5 3" xfId="6401"/>
    <cellStyle name="Note 2 2 3 2 6" xfId="6402"/>
    <cellStyle name="Note 2 2 3 3" xfId="6403"/>
    <cellStyle name="Note 2 2 3 3 2" xfId="6404"/>
    <cellStyle name="Note 2 2 3 3 2 2" xfId="6405"/>
    <cellStyle name="Note 2 2 3 3 2 2 2" xfId="6406"/>
    <cellStyle name="Note 2 2 3 3 2 2 3" xfId="6407"/>
    <cellStyle name="Note 2 2 3 3 2 3" xfId="6408"/>
    <cellStyle name="Note 2 2 3 3 2 3 2" xfId="6409"/>
    <cellStyle name="Note 2 2 3 3 2 3 3" xfId="6410"/>
    <cellStyle name="Note 2 2 3 3 2 4" xfId="6411"/>
    <cellStyle name="Note 2 2 3 3 2 5" xfId="6412"/>
    <cellStyle name="Note 2 2 3 3 3" xfId="6413"/>
    <cellStyle name="Note 2 2 3 3 3 2" xfId="6414"/>
    <cellStyle name="Note 2 2 3 3 3 3" xfId="6415"/>
    <cellStyle name="Note 2 2 3 3 4" xfId="6416"/>
    <cellStyle name="Note 2 2 3 3 4 2" xfId="6417"/>
    <cellStyle name="Note 2 2 3 3 4 3" xfId="6418"/>
    <cellStyle name="Note 2 2 3 3 5" xfId="6419"/>
    <cellStyle name="Note 2 2 3 3 5 2" xfId="6420"/>
    <cellStyle name="Note 2 2 3 3 5 3" xfId="6421"/>
    <cellStyle name="Note 2 2 3 3 6" xfId="6422"/>
    <cellStyle name="Note 2 2 3 4" xfId="6423"/>
    <cellStyle name="Note 2 2 3 4 2" xfId="6424"/>
    <cellStyle name="Note 2 2 3 4 2 2" xfId="6425"/>
    <cellStyle name="Note 2 2 3 4 2 3" xfId="6426"/>
    <cellStyle name="Note 2 2 3 4 3" xfId="6427"/>
    <cellStyle name="Note 2 2 3 4 3 2" xfId="6428"/>
    <cellStyle name="Note 2 2 3 4 3 3" xfId="6429"/>
    <cellStyle name="Note 2 2 3 4 4" xfId="6430"/>
    <cellStyle name="Note 2 2 3 4 4 2" xfId="6431"/>
    <cellStyle name="Note 2 2 3 4 4 3" xfId="6432"/>
    <cellStyle name="Note 2 2 3 4 5" xfId="6433"/>
    <cellStyle name="Note 2 2 3 4 5 2" xfId="6434"/>
    <cellStyle name="Note 2 2 3 4 5 3" xfId="6435"/>
    <cellStyle name="Note 2 2 3 4 6" xfId="6436"/>
    <cellStyle name="Note 2 2 3 4 6 2" xfId="6437"/>
    <cellStyle name="Note 2 2 3 4 6 3" xfId="6438"/>
    <cellStyle name="Note 2 2 3 4 7" xfId="6439"/>
    <cellStyle name="Note 2 2 3 4 8" xfId="6440"/>
    <cellStyle name="Note 2 2 3 5" xfId="6441"/>
    <cellStyle name="Note 2 2 3 5 2" xfId="6442"/>
    <cellStyle name="Note 2 2 3 5 2 2" xfId="6443"/>
    <cellStyle name="Note 2 2 3 5 2 3" xfId="6444"/>
    <cellStyle name="Note 2 2 3 5 3" xfId="6445"/>
    <cellStyle name="Note 2 2 3 5 3 2" xfId="6446"/>
    <cellStyle name="Note 2 2 3 5 3 3" xfId="6447"/>
    <cellStyle name="Note 2 2 3 5 4" xfId="6448"/>
    <cellStyle name="Note 2 2 3 5 5" xfId="6449"/>
    <cellStyle name="Note 2 2 3 6" xfId="6450"/>
    <cellStyle name="Note 2 2 3 6 2" xfId="6451"/>
    <cellStyle name="Note 2 2 3 6 3" xfId="6452"/>
    <cellStyle name="Note 2 2 3 7" xfId="6453"/>
    <cellStyle name="Note 2 2 3 7 2" xfId="6454"/>
    <cellStyle name="Note 2 2 3 7 3" xfId="6455"/>
    <cellStyle name="Note 2 2 3 8" xfId="6456"/>
    <cellStyle name="Note 2 2 3 8 2" xfId="6457"/>
    <cellStyle name="Note 2 2 3 8 3" xfId="6458"/>
    <cellStyle name="Note 2 2 3 9" xfId="6459"/>
    <cellStyle name="Note 2 2 4" xfId="6460"/>
    <cellStyle name="Note 2 2 4 2" xfId="6461"/>
    <cellStyle name="Note 2 2 4 2 2" xfId="6462"/>
    <cellStyle name="Note 2 2 4 2 2 2" xfId="6463"/>
    <cellStyle name="Note 2 2 4 2 2 2 2" xfId="6464"/>
    <cellStyle name="Note 2 2 4 2 2 2 3" xfId="6465"/>
    <cellStyle name="Note 2 2 4 2 2 3" xfId="6466"/>
    <cellStyle name="Note 2 2 4 2 2 3 2" xfId="6467"/>
    <cellStyle name="Note 2 2 4 2 2 3 3" xfId="6468"/>
    <cellStyle name="Note 2 2 4 2 2 4" xfId="6469"/>
    <cellStyle name="Note 2 2 4 2 2 5" xfId="6470"/>
    <cellStyle name="Note 2 2 4 2 3" xfId="6471"/>
    <cellStyle name="Note 2 2 4 2 3 2" xfId="6472"/>
    <cellStyle name="Note 2 2 4 2 3 3" xfId="6473"/>
    <cellStyle name="Note 2 2 4 2 4" xfId="6474"/>
    <cellStyle name="Note 2 2 4 2 4 2" xfId="6475"/>
    <cellStyle name="Note 2 2 4 2 4 3" xfId="6476"/>
    <cellStyle name="Note 2 2 4 2 5" xfId="6477"/>
    <cellStyle name="Note 2 2 4 2 5 2" xfId="6478"/>
    <cellStyle name="Note 2 2 4 2 5 3" xfId="6479"/>
    <cellStyle name="Note 2 2 4 2 6" xfId="6480"/>
    <cellStyle name="Note 2 2 4 3" xfId="6481"/>
    <cellStyle name="Note 2 2 4 3 2" xfId="6482"/>
    <cellStyle name="Note 2 2 4 3 2 2" xfId="6483"/>
    <cellStyle name="Note 2 2 4 3 2 2 2" xfId="6484"/>
    <cellStyle name="Note 2 2 4 3 2 2 3" xfId="6485"/>
    <cellStyle name="Note 2 2 4 3 2 3" xfId="6486"/>
    <cellStyle name="Note 2 2 4 3 2 3 2" xfId="6487"/>
    <cellStyle name="Note 2 2 4 3 2 3 3" xfId="6488"/>
    <cellStyle name="Note 2 2 4 3 2 4" xfId="6489"/>
    <cellStyle name="Note 2 2 4 3 2 5" xfId="6490"/>
    <cellStyle name="Note 2 2 4 3 3" xfId="6491"/>
    <cellStyle name="Note 2 2 4 3 3 2" xfId="6492"/>
    <cellStyle name="Note 2 2 4 3 3 3" xfId="6493"/>
    <cellStyle name="Note 2 2 4 3 4" xfId="6494"/>
    <cellStyle name="Note 2 2 4 3 4 2" xfId="6495"/>
    <cellStyle name="Note 2 2 4 3 4 3" xfId="6496"/>
    <cellStyle name="Note 2 2 4 3 5" xfId="6497"/>
    <cellStyle name="Note 2 2 4 3 5 2" xfId="6498"/>
    <cellStyle name="Note 2 2 4 3 5 3" xfId="6499"/>
    <cellStyle name="Note 2 2 4 3 6" xfId="6500"/>
    <cellStyle name="Note 2 2 4 4" xfId="6501"/>
    <cellStyle name="Note 2 2 4 4 2" xfId="6502"/>
    <cellStyle name="Note 2 2 4 4 2 2" xfId="6503"/>
    <cellStyle name="Note 2 2 4 4 2 3" xfId="6504"/>
    <cellStyle name="Note 2 2 4 4 3" xfId="6505"/>
    <cellStyle name="Note 2 2 4 4 3 2" xfId="6506"/>
    <cellStyle name="Note 2 2 4 4 3 3" xfId="6507"/>
    <cellStyle name="Note 2 2 4 4 4" xfId="6508"/>
    <cellStyle name="Note 2 2 4 4 4 2" xfId="6509"/>
    <cellStyle name="Note 2 2 4 4 4 3" xfId="6510"/>
    <cellStyle name="Note 2 2 4 4 5" xfId="6511"/>
    <cellStyle name="Note 2 2 4 4 5 2" xfId="6512"/>
    <cellStyle name="Note 2 2 4 4 5 3" xfId="6513"/>
    <cellStyle name="Note 2 2 4 4 6" xfId="6514"/>
    <cellStyle name="Note 2 2 4 4 6 2" xfId="6515"/>
    <cellStyle name="Note 2 2 4 4 6 3" xfId="6516"/>
    <cellStyle name="Note 2 2 4 4 7" xfId="6517"/>
    <cellStyle name="Note 2 2 4 4 8" xfId="6518"/>
    <cellStyle name="Note 2 2 4 5" xfId="6519"/>
    <cellStyle name="Note 2 2 4 5 2" xfId="6520"/>
    <cellStyle name="Note 2 2 4 5 2 2" xfId="6521"/>
    <cellStyle name="Note 2 2 4 5 2 3" xfId="6522"/>
    <cellStyle name="Note 2 2 4 5 3" xfId="6523"/>
    <cellStyle name="Note 2 2 4 5 3 2" xfId="6524"/>
    <cellStyle name="Note 2 2 4 5 3 3" xfId="6525"/>
    <cellStyle name="Note 2 2 4 5 4" xfId="6526"/>
    <cellStyle name="Note 2 2 4 5 5" xfId="6527"/>
    <cellStyle name="Note 2 2 4 6" xfId="6528"/>
    <cellStyle name="Note 2 2 4 6 2" xfId="6529"/>
    <cellStyle name="Note 2 2 4 6 3" xfId="6530"/>
    <cellStyle name="Note 2 2 4 7" xfId="6531"/>
    <cellStyle name="Note 2 2 4 7 2" xfId="6532"/>
    <cellStyle name="Note 2 2 4 7 3" xfId="6533"/>
    <cellStyle name="Note 2 2 4 8" xfId="6534"/>
    <cellStyle name="Note 2 2 4 8 2" xfId="6535"/>
    <cellStyle name="Note 2 2 4 8 3" xfId="6536"/>
    <cellStyle name="Note 2 2 4 9" xfId="6537"/>
    <cellStyle name="Note 2 2 5" xfId="6538"/>
    <cellStyle name="Note 2 2 5 2" xfId="6539"/>
    <cellStyle name="Note 2 2 5 2 2" xfId="6540"/>
    <cellStyle name="Note 2 2 5 2 2 2" xfId="6541"/>
    <cellStyle name="Note 2 2 5 2 2 2 2" xfId="6542"/>
    <cellStyle name="Note 2 2 5 2 2 2 3" xfId="6543"/>
    <cellStyle name="Note 2 2 5 2 2 3" xfId="6544"/>
    <cellStyle name="Note 2 2 5 2 2 3 2" xfId="6545"/>
    <cellStyle name="Note 2 2 5 2 2 3 3" xfId="6546"/>
    <cellStyle name="Note 2 2 5 2 2 4" xfId="6547"/>
    <cellStyle name="Note 2 2 5 2 2 5" xfId="6548"/>
    <cellStyle name="Note 2 2 5 2 3" xfId="6549"/>
    <cellStyle name="Note 2 2 5 2 3 2" xfId="6550"/>
    <cellStyle name="Note 2 2 5 2 3 3" xfId="6551"/>
    <cellStyle name="Note 2 2 5 2 4" xfId="6552"/>
    <cellStyle name="Note 2 2 5 2 4 2" xfId="6553"/>
    <cellStyle name="Note 2 2 5 2 4 3" xfId="6554"/>
    <cellStyle name="Note 2 2 5 2 5" xfId="6555"/>
    <cellStyle name="Note 2 2 5 2 5 2" xfId="6556"/>
    <cellStyle name="Note 2 2 5 2 5 3" xfId="6557"/>
    <cellStyle name="Note 2 2 5 2 6" xfId="6558"/>
    <cellStyle name="Note 2 2 5 3" xfId="6559"/>
    <cellStyle name="Note 2 2 5 3 2" xfId="6560"/>
    <cellStyle name="Note 2 2 5 3 2 2" xfId="6561"/>
    <cellStyle name="Note 2 2 5 3 2 2 2" xfId="6562"/>
    <cellStyle name="Note 2 2 5 3 2 2 3" xfId="6563"/>
    <cellStyle name="Note 2 2 5 3 2 3" xfId="6564"/>
    <cellStyle name="Note 2 2 5 3 2 3 2" xfId="6565"/>
    <cellStyle name="Note 2 2 5 3 2 3 3" xfId="6566"/>
    <cellStyle name="Note 2 2 5 3 2 4" xfId="6567"/>
    <cellStyle name="Note 2 2 5 3 2 5" xfId="6568"/>
    <cellStyle name="Note 2 2 5 3 3" xfId="6569"/>
    <cellStyle name="Note 2 2 5 3 3 2" xfId="6570"/>
    <cellStyle name="Note 2 2 5 3 3 3" xfId="6571"/>
    <cellStyle name="Note 2 2 5 3 4" xfId="6572"/>
    <cellStyle name="Note 2 2 5 3 4 2" xfId="6573"/>
    <cellStyle name="Note 2 2 5 3 4 3" xfId="6574"/>
    <cellStyle name="Note 2 2 5 3 5" xfId="6575"/>
    <cellStyle name="Note 2 2 5 3 5 2" xfId="6576"/>
    <cellStyle name="Note 2 2 5 3 5 3" xfId="6577"/>
    <cellStyle name="Note 2 2 5 3 6" xfId="6578"/>
    <cellStyle name="Note 2 2 5 4" xfId="6579"/>
    <cellStyle name="Note 2 2 5 4 2" xfId="6580"/>
    <cellStyle name="Note 2 2 5 4 2 2" xfId="6581"/>
    <cellStyle name="Note 2 2 5 4 2 3" xfId="6582"/>
    <cellStyle name="Note 2 2 5 4 3" xfId="6583"/>
    <cellStyle name="Note 2 2 5 4 3 2" xfId="6584"/>
    <cellStyle name="Note 2 2 5 4 3 3" xfId="6585"/>
    <cellStyle name="Note 2 2 5 4 4" xfId="6586"/>
    <cellStyle name="Note 2 2 5 4 4 2" xfId="6587"/>
    <cellStyle name="Note 2 2 5 4 4 3" xfId="6588"/>
    <cellStyle name="Note 2 2 5 4 5" xfId="6589"/>
    <cellStyle name="Note 2 2 5 4 5 2" xfId="6590"/>
    <cellStyle name="Note 2 2 5 4 5 3" xfId="6591"/>
    <cellStyle name="Note 2 2 5 4 6" xfId="6592"/>
    <cellStyle name="Note 2 2 5 4 6 2" xfId="6593"/>
    <cellStyle name="Note 2 2 5 4 6 3" xfId="6594"/>
    <cellStyle name="Note 2 2 5 4 7" xfId="6595"/>
    <cellStyle name="Note 2 2 5 4 8" xfId="6596"/>
    <cellStyle name="Note 2 2 5 5" xfId="6597"/>
    <cellStyle name="Note 2 2 5 5 2" xfId="6598"/>
    <cellStyle name="Note 2 2 5 5 2 2" xfId="6599"/>
    <cellStyle name="Note 2 2 5 5 2 3" xfId="6600"/>
    <cellStyle name="Note 2 2 5 5 3" xfId="6601"/>
    <cellStyle name="Note 2 2 5 5 3 2" xfId="6602"/>
    <cellStyle name="Note 2 2 5 5 3 3" xfId="6603"/>
    <cellStyle name="Note 2 2 5 5 4" xfId="6604"/>
    <cellStyle name="Note 2 2 5 5 5" xfId="6605"/>
    <cellStyle name="Note 2 2 5 6" xfId="6606"/>
    <cellStyle name="Note 2 2 5 6 2" xfId="6607"/>
    <cellStyle name="Note 2 2 5 6 3" xfId="6608"/>
    <cellStyle name="Note 2 2 5 7" xfId="6609"/>
    <cellStyle name="Note 2 2 5 7 2" xfId="6610"/>
    <cellStyle name="Note 2 2 5 7 3" xfId="6611"/>
    <cellStyle name="Note 2 2 5 8" xfId="6612"/>
    <cellStyle name="Note 2 2 5 8 2" xfId="6613"/>
    <cellStyle name="Note 2 2 5 8 3" xfId="6614"/>
    <cellStyle name="Note 2 2 5 9" xfId="6615"/>
    <cellStyle name="Note 2 2 6" xfId="6616"/>
    <cellStyle name="Note 2 2 6 2" xfId="6617"/>
    <cellStyle name="Note 2 2 6 2 2" xfId="6618"/>
    <cellStyle name="Note 2 2 6 2 2 2" xfId="6619"/>
    <cellStyle name="Note 2 2 6 2 2 3" xfId="6620"/>
    <cellStyle name="Note 2 2 6 2 3" xfId="6621"/>
    <cellStyle name="Note 2 2 6 2 3 2" xfId="6622"/>
    <cellStyle name="Note 2 2 6 2 3 3" xfId="6623"/>
    <cellStyle name="Note 2 2 6 2 4" xfId="6624"/>
    <cellStyle name="Note 2 2 6 2 5" xfId="6625"/>
    <cellStyle name="Note 2 2 6 3" xfId="6626"/>
    <cellStyle name="Note 2 2 6 3 2" xfId="6627"/>
    <cellStyle name="Note 2 2 6 3 3" xfId="6628"/>
    <cellStyle name="Note 2 2 6 4" xfId="6629"/>
    <cellStyle name="Note 2 2 6 4 2" xfId="6630"/>
    <cellStyle name="Note 2 2 6 4 3" xfId="6631"/>
    <cellStyle name="Note 2 2 6 5" xfId="6632"/>
    <cellStyle name="Note 2 2 6 5 2" xfId="6633"/>
    <cellStyle name="Note 2 2 6 5 3" xfId="6634"/>
    <cellStyle name="Note 2 2 6 6" xfId="6635"/>
    <cellStyle name="Note 2 2 7" xfId="6636"/>
    <cellStyle name="Note 2 2 7 2" xfId="6637"/>
    <cellStyle name="Note 2 2 7 2 2" xfId="6638"/>
    <cellStyle name="Note 2 2 7 2 2 2" xfId="6639"/>
    <cellStyle name="Note 2 2 7 2 2 3" xfId="6640"/>
    <cellStyle name="Note 2 2 7 2 3" xfId="6641"/>
    <cellStyle name="Note 2 2 7 2 3 2" xfId="6642"/>
    <cellStyle name="Note 2 2 7 2 3 3" xfId="6643"/>
    <cellStyle name="Note 2 2 7 2 4" xfId="6644"/>
    <cellStyle name="Note 2 2 7 2 5" xfId="6645"/>
    <cellStyle name="Note 2 2 7 3" xfId="6646"/>
    <cellStyle name="Note 2 2 7 3 2" xfId="6647"/>
    <cellStyle name="Note 2 2 7 3 3" xfId="6648"/>
    <cellStyle name="Note 2 2 7 4" xfId="6649"/>
    <cellStyle name="Note 2 2 7 4 2" xfId="6650"/>
    <cellStyle name="Note 2 2 7 4 3" xfId="6651"/>
    <cellStyle name="Note 2 2 7 5" xfId="6652"/>
    <cellStyle name="Note 2 2 7 5 2" xfId="6653"/>
    <cellStyle name="Note 2 2 7 5 3" xfId="6654"/>
    <cellStyle name="Note 2 2 7 6" xfId="6655"/>
    <cellStyle name="Note 2 2 8" xfId="6656"/>
    <cellStyle name="Note 2 2 8 2" xfId="6657"/>
    <cellStyle name="Note 2 2 8 2 2" xfId="6658"/>
    <cellStyle name="Note 2 2 8 2 3" xfId="6659"/>
    <cellStyle name="Note 2 2 8 3" xfId="6660"/>
    <cellStyle name="Note 2 2 8 3 2" xfId="6661"/>
    <cellStyle name="Note 2 2 8 3 3" xfId="6662"/>
    <cellStyle name="Note 2 2 8 4" xfId="6663"/>
    <cellStyle name="Note 2 2 8 4 2" xfId="6664"/>
    <cellStyle name="Note 2 2 8 4 3" xfId="6665"/>
    <cellStyle name="Note 2 2 8 5" xfId="6666"/>
    <cellStyle name="Note 2 2 8 5 2" xfId="6667"/>
    <cellStyle name="Note 2 2 8 5 3" xfId="6668"/>
    <cellStyle name="Note 2 2 8 6" xfId="6669"/>
    <cellStyle name="Note 2 2 8 6 2" xfId="6670"/>
    <cellStyle name="Note 2 2 8 6 3" xfId="6671"/>
    <cellStyle name="Note 2 2 8 7" xfId="6672"/>
    <cellStyle name="Note 2 2 8 8" xfId="6673"/>
    <cellStyle name="Note 2 2 9" xfId="6674"/>
    <cellStyle name="Note 2 2 9 2" xfId="6675"/>
    <cellStyle name="Note 2 2 9 2 2" xfId="6676"/>
    <cellStyle name="Note 2 2 9 2 3" xfId="6677"/>
    <cellStyle name="Note 2 2 9 3" xfId="6678"/>
    <cellStyle name="Note 2 2 9 3 2" xfId="6679"/>
    <cellStyle name="Note 2 2 9 3 3" xfId="6680"/>
    <cellStyle name="Note 2 2 9 4" xfId="6681"/>
    <cellStyle name="Note 2 2 9 5" xfId="6682"/>
    <cellStyle name="Note 2 20" xfId="6683"/>
    <cellStyle name="Note 2 20 10" xfId="6684"/>
    <cellStyle name="Note 2 20 2" xfId="6685"/>
    <cellStyle name="Note 2 20 2 10" xfId="6686"/>
    <cellStyle name="Note 2 20 2 10 2" xfId="6687"/>
    <cellStyle name="Note 2 20 2 10 3" xfId="6688"/>
    <cellStyle name="Note 2 20 2 11" xfId="6689"/>
    <cellStyle name="Note 2 20 2 11 2" xfId="6690"/>
    <cellStyle name="Note 2 20 2 11 3" xfId="6691"/>
    <cellStyle name="Note 2 20 2 12" xfId="6692"/>
    <cellStyle name="Note 2 20 2 2" xfId="6693"/>
    <cellStyle name="Note 2 20 2 2 2" xfId="6694"/>
    <cellStyle name="Note 2 20 2 2 2 2" xfId="6695"/>
    <cellStyle name="Note 2 20 2 2 2 2 2" xfId="6696"/>
    <cellStyle name="Note 2 20 2 2 2 2 2 2" xfId="6697"/>
    <cellStyle name="Note 2 20 2 2 2 2 2 3" xfId="6698"/>
    <cellStyle name="Note 2 20 2 2 2 2 3" xfId="6699"/>
    <cellStyle name="Note 2 20 2 2 2 2 3 2" xfId="6700"/>
    <cellStyle name="Note 2 20 2 2 2 2 3 3" xfId="6701"/>
    <cellStyle name="Note 2 20 2 2 2 2 4" xfId="6702"/>
    <cellStyle name="Note 2 20 2 2 2 2 5" xfId="6703"/>
    <cellStyle name="Note 2 20 2 2 2 3" xfId="6704"/>
    <cellStyle name="Note 2 20 2 2 2 3 2" xfId="6705"/>
    <cellStyle name="Note 2 20 2 2 2 3 3" xfId="6706"/>
    <cellStyle name="Note 2 20 2 2 2 4" xfId="6707"/>
    <cellStyle name="Note 2 20 2 2 2 4 2" xfId="6708"/>
    <cellStyle name="Note 2 20 2 2 2 4 3" xfId="6709"/>
    <cellStyle name="Note 2 20 2 2 2 5" xfId="6710"/>
    <cellStyle name="Note 2 20 2 2 2 5 2" xfId="6711"/>
    <cellStyle name="Note 2 20 2 2 2 5 3" xfId="6712"/>
    <cellStyle name="Note 2 20 2 2 2 6" xfId="6713"/>
    <cellStyle name="Note 2 20 2 2 3" xfId="6714"/>
    <cellStyle name="Note 2 20 2 2 3 2" xfId="6715"/>
    <cellStyle name="Note 2 20 2 2 3 2 2" xfId="6716"/>
    <cellStyle name="Note 2 20 2 2 3 2 2 2" xfId="6717"/>
    <cellStyle name="Note 2 20 2 2 3 2 2 3" xfId="6718"/>
    <cellStyle name="Note 2 20 2 2 3 2 3" xfId="6719"/>
    <cellStyle name="Note 2 20 2 2 3 2 3 2" xfId="6720"/>
    <cellStyle name="Note 2 20 2 2 3 2 3 3" xfId="6721"/>
    <cellStyle name="Note 2 20 2 2 3 2 4" xfId="6722"/>
    <cellStyle name="Note 2 20 2 2 3 2 5" xfId="6723"/>
    <cellStyle name="Note 2 20 2 2 3 3" xfId="6724"/>
    <cellStyle name="Note 2 20 2 2 3 3 2" xfId="6725"/>
    <cellStyle name="Note 2 20 2 2 3 3 3" xfId="6726"/>
    <cellStyle name="Note 2 20 2 2 3 4" xfId="6727"/>
    <cellStyle name="Note 2 20 2 2 3 4 2" xfId="6728"/>
    <cellStyle name="Note 2 20 2 2 3 4 3" xfId="6729"/>
    <cellStyle name="Note 2 20 2 2 3 5" xfId="6730"/>
    <cellStyle name="Note 2 20 2 2 3 5 2" xfId="6731"/>
    <cellStyle name="Note 2 20 2 2 3 5 3" xfId="6732"/>
    <cellStyle name="Note 2 20 2 2 3 6" xfId="6733"/>
    <cellStyle name="Note 2 20 2 2 4" xfId="6734"/>
    <cellStyle name="Note 2 20 2 2 4 2" xfId="6735"/>
    <cellStyle name="Note 2 20 2 2 4 2 2" xfId="6736"/>
    <cellStyle name="Note 2 20 2 2 4 2 3" xfId="6737"/>
    <cellStyle name="Note 2 20 2 2 4 3" xfId="6738"/>
    <cellStyle name="Note 2 20 2 2 4 3 2" xfId="6739"/>
    <cellStyle name="Note 2 20 2 2 4 3 3" xfId="6740"/>
    <cellStyle name="Note 2 20 2 2 4 4" xfId="6741"/>
    <cellStyle name="Note 2 20 2 2 4 4 2" xfId="6742"/>
    <cellStyle name="Note 2 20 2 2 4 4 3" xfId="6743"/>
    <cellStyle name="Note 2 20 2 2 4 5" xfId="6744"/>
    <cellStyle name="Note 2 20 2 2 4 5 2" xfId="6745"/>
    <cellStyle name="Note 2 20 2 2 4 5 3" xfId="6746"/>
    <cellStyle name="Note 2 20 2 2 4 6" xfId="6747"/>
    <cellStyle name="Note 2 20 2 2 4 6 2" xfId="6748"/>
    <cellStyle name="Note 2 20 2 2 4 6 3" xfId="6749"/>
    <cellStyle name="Note 2 20 2 2 4 7" xfId="6750"/>
    <cellStyle name="Note 2 20 2 2 4 8" xfId="6751"/>
    <cellStyle name="Note 2 20 2 2 5" xfId="6752"/>
    <cellStyle name="Note 2 20 2 2 5 2" xfId="6753"/>
    <cellStyle name="Note 2 20 2 2 5 2 2" xfId="6754"/>
    <cellStyle name="Note 2 20 2 2 5 2 3" xfId="6755"/>
    <cellStyle name="Note 2 20 2 2 5 3" xfId="6756"/>
    <cellStyle name="Note 2 20 2 2 5 3 2" xfId="6757"/>
    <cellStyle name="Note 2 20 2 2 5 3 3" xfId="6758"/>
    <cellStyle name="Note 2 20 2 2 5 4" xfId="6759"/>
    <cellStyle name="Note 2 20 2 2 5 5" xfId="6760"/>
    <cellStyle name="Note 2 20 2 2 6" xfId="6761"/>
    <cellStyle name="Note 2 20 2 2 6 2" xfId="6762"/>
    <cellStyle name="Note 2 20 2 2 6 3" xfId="6763"/>
    <cellStyle name="Note 2 20 2 2 7" xfId="6764"/>
    <cellStyle name="Note 2 20 2 2 7 2" xfId="6765"/>
    <cellStyle name="Note 2 20 2 2 7 3" xfId="6766"/>
    <cellStyle name="Note 2 20 2 2 8" xfId="6767"/>
    <cellStyle name="Note 2 20 2 2 8 2" xfId="6768"/>
    <cellStyle name="Note 2 20 2 2 8 3" xfId="6769"/>
    <cellStyle name="Note 2 20 2 2 9" xfId="6770"/>
    <cellStyle name="Note 2 20 2 3" xfId="6771"/>
    <cellStyle name="Note 2 20 2 3 2" xfId="6772"/>
    <cellStyle name="Note 2 20 2 3 2 2" xfId="6773"/>
    <cellStyle name="Note 2 20 2 3 2 2 2" xfId="6774"/>
    <cellStyle name="Note 2 20 2 3 2 2 2 2" xfId="6775"/>
    <cellStyle name="Note 2 20 2 3 2 2 2 3" xfId="6776"/>
    <cellStyle name="Note 2 20 2 3 2 2 3" xfId="6777"/>
    <cellStyle name="Note 2 20 2 3 2 2 3 2" xfId="6778"/>
    <cellStyle name="Note 2 20 2 3 2 2 3 3" xfId="6779"/>
    <cellStyle name="Note 2 20 2 3 2 2 4" xfId="6780"/>
    <cellStyle name="Note 2 20 2 3 2 2 5" xfId="6781"/>
    <cellStyle name="Note 2 20 2 3 2 3" xfId="6782"/>
    <cellStyle name="Note 2 20 2 3 2 3 2" xfId="6783"/>
    <cellStyle name="Note 2 20 2 3 2 3 3" xfId="6784"/>
    <cellStyle name="Note 2 20 2 3 2 4" xfId="6785"/>
    <cellStyle name="Note 2 20 2 3 2 4 2" xfId="6786"/>
    <cellStyle name="Note 2 20 2 3 2 4 3" xfId="6787"/>
    <cellStyle name="Note 2 20 2 3 2 5" xfId="6788"/>
    <cellStyle name="Note 2 20 2 3 2 5 2" xfId="6789"/>
    <cellStyle name="Note 2 20 2 3 2 5 3" xfId="6790"/>
    <cellStyle name="Note 2 20 2 3 2 6" xfId="6791"/>
    <cellStyle name="Note 2 20 2 3 3" xfId="6792"/>
    <cellStyle name="Note 2 20 2 3 3 2" xfId="6793"/>
    <cellStyle name="Note 2 20 2 3 3 2 2" xfId="6794"/>
    <cellStyle name="Note 2 20 2 3 3 2 2 2" xfId="6795"/>
    <cellStyle name="Note 2 20 2 3 3 2 2 3" xfId="6796"/>
    <cellStyle name="Note 2 20 2 3 3 2 3" xfId="6797"/>
    <cellStyle name="Note 2 20 2 3 3 2 3 2" xfId="6798"/>
    <cellStyle name="Note 2 20 2 3 3 2 3 3" xfId="6799"/>
    <cellStyle name="Note 2 20 2 3 3 2 4" xfId="6800"/>
    <cellStyle name="Note 2 20 2 3 3 2 5" xfId="6801"/>
    <cellStyle name="Note 2 20 2 3 3 3" xfId="6802"/>
    <cellStyle name="Note 2 20 2 3 3 3 2" xfId="6803"/>
    <cellStyle name="Note 2 20 2 3 3 3 3" xfId="6804"/>
    <cellStyle name="Note 2 20 2 3 3 4" xfId="6805"/>
    <cellStyle name="Note 2 20 2 3 3 4 2" xfId="6806"/>
    <cellStyle name="Note 2 20 2 3 3 4 3" xfId="6807"/>
    <cellStyle name="Note 2 20 2 3 3 5" xfId="6808"/>
    <cellStyle name="Note 2 20 2 3 3 5 2" xfId="6809"/>
    <cellStyle name="Note 2 20 2 3 3 5 3" xfId="6810"/>
    <cellStyle name="Note 2 20 2 3 3 6" xfId="6811"/>
    <cellStyle name="Note 2 20 2 3 4" xfId="6812"/>
    <cellStyle name="Note 2 20 2 3 4 2" xfId="6813"/>
    <cellStyle name="Note 2 20 2 3 4 2 2" xfId="6814"/>
    <cellStyle name="Note 2 20 2 3 4 2 3" xfId="6815"/>
    <cellStyle name="Note 2 20 2 3 4 3" xfId="6816"/>
    <cellStyle name="Note 2 20 2 3 4 3 2" xfId="6817"/>
    <cellStyle name="Note 2 20 2 3 4 3 3" xfId="6818"/>
    <cellStyle name="Note 2 20 2 3 4 4" xfId="6819"/>
    <cellStyle name="Note 2 20 2 3 4 4 2" xfId="6820"/>
    <cellStyle name="Note 2 20 2 3 4 4 3" xfId="6821"/>
    <cellStyle name="Note 2 20 2 3 4 5" xfId="6822"/>
    <cellStyle name="Note 2 20 2 3 4 5 2" xfId="6823"/>
    <cellStyle name="Note 2 20 2 3 4 5 3" xfId="6824"/>
    <cellStyle name="Note 2 20 2 3 4 6" xfId="6825"/>
    <cellStyle name="Note 2 20 2 3 4 6 2" xfId="6826"/>
    <cellStyle name="Note 2 20 2 3 4 6 3" xfId="6827"/>
    <cellStyle name="Note 2 20 2 3 4 7" xfId="6828"/>
    <cellStyle name="Note 2 20 2 3 4 8" xfId="6829"/>
    <cellStyle name="Note 2 20 2 3 5" xfId="6830"/>
    <cellStyle name="Note 2 20 2 3 5 2" xfId="6831"/>
    <cellStyle name="Note 2 20 2 3 5 2 2" xfId="6832"/>
    <cellStyle name="Note 2 20 2 3 5 2 3" xfId="6833"/>
    <cellStyle name="Note 2 20 2 3 5 3" xfId="6834"/>
    <cellStyle name="Note 2 20 2 3 5 3 2" xfId="6835"/>
    <cellStyle name="Note 2 20 2 3 5 3 3" xfId="6836"/>
    <cellStyle name="Note 2 20 2 3 5 4" xfId="6837"/>
    <cellStyle name="Note 2 20 2 3 5 5" xfId="6838"/>
    <cellStyle name="Note 2 20 2 3 6" xfId="6839"/>
    <cellStyle name="Note 2 20 2 3 6 2" xfId="6840"/>
    <cellStyle name="Note 2 20 2 3 6 3" xfId="6841"/>
    <cellStyle name="Note 2 20 2 3 7" xfId="6842"/>
    <cellStyle name="Note 2 20 2 3 7 2" xfId="6843"/>
    <cellStyle name="Note 2 20 2 3 7 3" xfId="6844"/>
    <cellStyle name="Note 2 20 2 3 8" xfId="6845"/>
    <cellStyle name="Note 2 20 2 3 8 2" xfId="6846"/>
    <cellStyle name="Note 2 20 2 3 8 3" xfId="6847"/>
    <cellStyle name="Note 2 20 2 3 9" xfId="6848"/>
    <cellStyle name="Note 2 20 2 4" xfId="6849"/>
    <cellStyle name="Note 2 20 2 4 2" xfId="6850"/>
    <cellStyle name="Note 2 20 2 4 2 2" xfId="6851"/>
    <cellStyle name="Note 2 20 2 4 2 2 2" xfId="6852"/>
    <cellStyle name="Note 2 20 2 4 2 2 2 2" xfId="6853"/>
    <cellStyle name="Note 2 20 2 4 2 2 2 3" xfId="6854"/>
    <cellStyle name="Note 2 20 2 4 2 2 3" xfId="6855"/>
    <cellStyle name="Note 2 20 2 4 2 2 3 2" xfId="6856"/>
    <cellStyle name="Note 2 20 2 4 2 2 3 3" xfId="6857"/>
    <cellStyle name="Note 2 20 2 4 2 2 4" xfId="6858"/>
    <cellStyle name="Note 2 20 2 4 2 2 5" xfId="6859"/>
    <cellStyle name="Note 2 20 2 4 2 3" xfId="6860"/>
    <cellStyle name="Note 2 20 2 4 2 3 2" xfId="6861"/>
    <cellStyle name="Note 2 20 2 4 2 3 3" xfId="6862"/>
    <cellStyle name="Note 2 20 2 4 2 4" xfId="6863"/>
    <cellStyle name="Note 2 20 2 4 2 4 2" xfId="6864"/>
    <cellStyle name="Note 2 20 2 4 2 4 3" xfId="6865"/>
    <cellStyle name="Note 2 20 2 4 2 5" xfId="6866"/>
    <cellStyle name="Note 2 20 2 4 2 5 2" xfId="6867"/>
    <cellStyle name="Note 2 20 2 4 2 5 3" xfId="6868"/>
    <cellStyle name="Note 2 20 2 4 2 6" xfId="6869"/>
    <cellStyle name="Note 2 20 2 4 3" xfId="6870"/>
    <cellStyle name="Note 2 20 2 4 3 2" xfId="6871"/>
    <cellStyle name="Note 2 20 2 4 3 2 2" xfId="6872"/>
    <cellStyle name="Note 2 20 2 4 3 2 2 2" xfId="6873"/>
    <cellStyle name="Note 2 20 2 4 3 2 2 3" xfId="6874"/>
    <cellStyle name="Note 2 20 2 4 3 2 3" xfId="6875"/>
    <cellStyle name="Note 2 20 2 4 3 2 3 2" xfId="6876"/>
    <cellStyle name="Note 2 20 2 4 3 2 3 3" xfId="6877"/>
    <cellStyle name="Note 2 20 2 4 3 2 4" xfId="6878"/>
    <cellStyle name="Note 2 20 2 4 3 2 5" xfId="6879"/>
    <cellStyle name="Note 2 20 2 4 3 3" xfId="6880"/>
    <cellStyle name="Note 2 20 2 4 3 3 2" xfId="6881"/>
    <cellStyle name="Note 2 20 2 4 3 3 3" xfId="6882"/>
    <cellStyle name="Note 2 20 2 4 3 4" xfId="6883"/>
    <cellStyle name="Note 2 20 2 4 3 4 2" xfId="6884"/>
    <cellStyle name="Note 2 20 2 4 3 4 3" xfId="6885"/>
    <cellStyle name="Note 2 20 2 4 3 5" xfId="6886"/>
    <cellStyle name="Note 2 20 2 4 3 5 2" xfId="6887"/>
    <cellStyle name="Note 2 20 2 4 3 5 3" xfId="6888"/>
    <cellStyle name="Note 2 20 2 4 3 6" xfId="6889"/>
    <cellStyle name="Note 2 20 2 4 4" xfId="6890"/>
    <cellStyle name="Note 2 20 2 4 4 2" xfId="6891"/>
    <cellStyle name="Note 2 20 2 4 4 2 2" xfId="6892"/>
    <cellStyle name="Note 2 20 2 4 4 2 3" xfId="6893"/>
    <cellStyle name="Note 2 20 2 4 4 3" xfId="6894"/>
    <cellStyle name="Note 2 20 2 4 4 3 2" xfId="6895"/>
    <cellStyle name="Note 2 20 2 4 4 3 3" xfId="6896"/>
    <cellStyle name="Note 2 20 2 4 4 4" xfId="6897"/>
    <cellStyle name="Note 2 20 2 4 4 4 2" xfId="6898"/>
    <cellStyle name="Note 2 20 2 4 4 4 3" xfId="6899"/>
    <cellStyle name="Note 2 20 2 4 4 5" xfId="6900"/>
    <cellStyle name="Note 2 20 2 4 4 5 2" xfId="6901"/>
    <cellStyle name="Note 2 20 2 4 4 5 3" xfId="6902"/>
    <cellStyle name="Note 2 20 2 4 4 6" xfId="6903"/>
    <cellStyle name="Note 2 20 2 4 4 6 2" xfId="6904"/>
    <cellStyle name="Note 2 20 2 4 4 6 3" xfId="6905"/>
    <cellStyle name="Note 2 20 2 4 4 7" xfId="6906"/>
    <cellStyle name="Note 2 20 2 4 4 8" xfId="6907"/>
    <cellStyle name="Note 2 20 2 4 5" xfId="6908"/>
    <cellStyle name="Note 2 20 2 4 5 2" xfId="6909"/>
    <cellStyle name="Note 2 20 2 4 5 2 2" xfId="6910"/>
    <cellStyle name="Note 2 20 2 4 5 2 3" xfId="6911"/>
    <cellStyle name="Note 2 20 2 4 5 3" xfId="6912"/>
    <cellStyle name="Note 2 20 2 4 5 3 2" xfId="6913"/>
    <cellStyle name="Note 2 20 2 4 5 3 3" xfId="6914"/>
    <cellStyle name="Note 2 20 2 4 5 4" xfId="6915"/>
    <cellStyle name="Note 2 20 2 4 5 5" xfId="6916"/>
    <cellStyle name="Note 2 20 2 4 6" xfId="6917"/>
    <cellStyle name="Note 2 20 2 4 6 2" xfId="6918"/>
    <cellStyle name="Note 2 20 2 4 6 3" xfId="6919"/>
    <cellStyle name="Note 2 20 2 4 7" xfId="6920"/>
    <cellStyle name="Note 2 20 2 4 7 2" xfId="6921"/>
    <cellStyle name="Note 2 20 2 4 7 3" xfId="6922"/>
    <cellStyle name="Note 2 20 2 4 8" xfId="6923"/>
    <cellStyle name="Note 2 20 2 4 8 2" xfId="6924"/>
    <cellStyle name="Note 2 20 2 4 8 3" xfId="6925"/>
    <cellStyle name="Note 2 20 2 4 9" xfId="6926"/>
    <cellStyle name="Note 2 20 2 5" xfId="6927"/>
    <cellStyle name="Note 2 20 2 5 2" xfId="6928"/>
    <cellStyle name="Note 2 20 2 5 2 2" xfId="6929"/>
    <cellStyle name="Note 2 20 2 5 2 2 2" xfId="6930"/>
    <cellStyle name="Note 2 20 2 5 2 2 3" xfId="6931"/>
    <cellStyle name="Note 2 20 2 5 2 3" xfId="6932"/>
    <cellStyle name="Note 2 20 2 5 2 3 2" xfId="6933"/>
    <cellStyle name="Note 2 20 2 5 2 3 3" xfId="6934"/>
    <cellStyle name="Note 2 20 2 5 2 4" xfId="6935"/>
    <cellStyle name="Note 2 20 2 5 2 5" xfId="6936"/>
    <cellStyle name="Note 2 20 2 5 3" xfId="6937"/>
    <cellStyle name="Note 2 20 2 5 3 2" xfId="6938"/>
    <cellStyle name="Note 2 20 2 5 3 3" xfId="6939"/>
    <cellStyle name="Note 2 20 2 5 4" xfId="6940"/>
    <cellStyle name="Note 2 20 2 5 4 2" xfId="6941"/>
    <cellStyle name="Note 2 20 2 5 4 3" xfId="6942"/>
    <cellStyle name="Note 2 20 2 5 5" xfId="6943"/>
    <cellStyle name="Note 2 20 2 5 5 2" xfId="6944"/>
    <cellStyle name="Note 2 20 2 5 5 3" xfId="6945"/>
    <cellStyle name="Note 2 20 2 5 6" xfId="6946"/>
    <cellStyle name="Note 2 20 2 6" xfId="6947"/>
    <cellStyle name="Note 2 20 2 6 2" xfId="6948"/>
    <cellStyle name="Note 2 20 2 6 2 2" xfId="6949"/>
    <cellStyle name="Note 2 20 2 6 2 2 2" xfId="6950"/>
    <cellStyle name="Note 2 20 2 6 2 2 3" xfId="6951"/>
    <cellStyle name="Note 2 20 2 6 2 3" xfId="6952"/>
    <cellStyle name="Note 2 20 2 6 2 3 2" xfId="6953"/>
    <cellStyle name="Note 2 20 2 6 2 3 3" xfId="6954"/>
    <cellStyle name="Note 2 20 2 6 2 4" xfId="6955"/>
    <cellStyle name="Note 2 20 2 6 2 5" xfId="6956"/>
    <cellStyle name="Note 2 20 2 6 3" xfId="6957"/>
    <cellStyle name="Note 2 20 2 6 3 2" xfId="6958"/>
    <cellStyle name="Note 2 20 2 6 3 3" xfId="6959"/>
    <cellStyle name="Note 2 20 2 6 4" xfId="6960"/>
    <cellStyle name="Note 2 20 2 6 4 2" xfId="6961"/>
    <cellStyle name="Note 2 20 2 6 4 3" xfId="6962"/>
    <cellStyle name="Note 2 20 2 6 5" xfId="6963"/>
    <cellStyle name="Note 2 20 2 6 5 2" xfId="6964"/>
    <cellStyle name="Note 2 20 2 6 5 3" xfId="6965"/>
    <cellStyle name="Note 2 20 2 6 6" xfId="6966"/>
    <cellStyle name="Note 2 20 2 7" xfId="6967"/>
    <cellStyle name="Note 2 20 2 7 2" xfId="6968"/>
    <cellStyle name="Note 2 20 2 7 2 2" xfId="6969"/>
    <cellStyle name="Note 2 20 2 7 2 3" xfId="6970"/>
    <cellStyle name="Note 2 20 2 7 3" xfId="6971"/>
    <cellStyle name="Note 2 20 2 7 3 2" xfId="6972"/>
    <cellStyle name="Note 2 20 2 7 3 3" xfId="6973"/>
    <cellStyle name="Note 2 20 2 7 4" xfId="6974"/>
    <cellStyle name="Note 2 20 2 7 4 2" xfId="6975"/>
    <cellStyle name="Note 2 20 2 7 4 3" xfId="6976"/>
    <cellStyle name="Note 2 20 2 7 5" xfId="6977"/>
    <cellStyle name="Note 2 20 2 7 5 2" xfId="6978"/>
    <cellStyle name="Note 2 20 2 7 5 3" xfId="6979"/>
    <cellStyle name="Note 2 20 2 7 6" xfId="6980"/>
    <cellStyle name="Note 2 20 2 7 6 2" xfId="6981"/>
    <cellStyle name="Note 2 20 2 7 6 3" xfId="6982"/>
    <cellStyle name="Note 2 20 2 7 7" xfId="6983"/>
    <cellStyle name="Note 2 20 2 7 8" xfId="6984"/>
    <cellStyle name="Note 2 20 2 8" xfId="6985"/>
    <cellStyle name="Note 2 20 2 8 2" xfId="6986"/>
    <cellStyle name="Note 2 20 2 8 2 2" xfId="6987"/>
    <cellStyle name="Note 2 20 2 8 2 3" xfId="6988"/>
    <cellStyle name="Note 2 20 2 8 3" xfId="6989"/>
    <cellStyle name="Note 2 20 2 8 3 2" xfId="6990"/>
    <cellStyle name="Note 2 20 2 8 3 3" xfId="6991"/>
    <cellStyle name="Note 2 20 2 8 4" xfId="6992"/>
    <cellStyle name="Note 2 20 2 8 5" xfId="6993"/>
    <cellStyle name="Note 2 20 2 9" xfId="6994"/>
    <cellStyle name="Note 2 20 2 9 2" xfId="6995"/>
    <cellStyle name="Note 2 20 2 9 3" xfId="6996"/>
    <cellStyle name="Note 2 20 3" xfId="6997"/>
    <cellStyle name="Note 2 20 3 2" xfId="6998"/>
    <cellStyle name="Note 2 20 3 2 2" xfId="6999"/>
    <cellStyle name="Note 2 20 3 2 2 2" xfId="7000"/>
    <cellStyle name="Note 2 20 3 2 2 3" xfId="7001"/>
    <cellStyle name="Note 2 20 3 2 3" xfId="7002"/>
    <cellStyle name="Note 2 20 3 2 3 2" xfId="7003"/>
    <cellStyle name="Note 2 20 3 2 3 3" xfId="7004"/>
    <cellStyle name="Note 2 20 3 2 4" xfId="7005"/>
    <cellStyle name="Note 2 20 3 2 5" xfId="7006"/>
    <cellStyle name="Note 2 20 3 3" xfId="7007"/>
    <cellStyle name="Note 2 20 3 3 2" xfId="7008"/>
    <cellStyle name="Note 2 20 3 3 3" xfId="7009"/>
    <cellStyle name="Note 2 20 3 4" xfId="7010"/>
    <cellStyle name="Note 2 20 3 4 2" xfId="7011"/>
    <cellStyle name="Note 2 20 3 4 3" xfId="7012"/>
    <cellStyle name="Note 2 20 3 5" xfId="7013"/>
    <cellStyle name="Note 2 20 3 5 2" xfId="7014"/>
    <cellStyle name="Note 2 20 3 5 3" xfId="7015"/>
    <cellStyle name="Note 2 20 3 6" xfId="7016"/>
    <cellStyle name="Note 2 20 4" xfId="7017"/>
    <cellStyle name="Note 2 20 4 2" xfId="7018"/>
    <cellStyle name="Note 2 20 4 2 2" xfId="7019"/>
    <cellStyle name="Note 2 20 4 2 2 2" xfId="7020"/>
    <cellStyle name="Note 2 20 4 2 2 3" xfId="7021"/>
    <cellStyle name="Note 2 20 4 2 3" xfId="7022"/>
    <cellStyle name="Note 2 20 4 2 3 2" xfId="7023"/>
    <cellStyle name="Note 2 20 4 2 3 3" xfId="7024"/>
    <cellStyle name="Note 2 20 4 2 4" xfId="7025"/>
    <cellStyle name="Note 2 20 4 2 5" xfId="7026"/>
    <cellStyle name="Note 2 20 4 3" xfId="7027"/>
    <cellStyle name="Note 2 20 4 3 2" xfId="7028"/>
    <cellStyle name="Note 2 20 4 3 3" xfId="7029"/>
    <cellStyle name="Note 2 20 4 4" xfId="7030"/>
    <cellStyle name="Note 2 20 4 4 2" xfId="7031"/>
    <cellStyle name="Note 2 20 4 4 3" xfId="7032"/>
    <cellStyle name="Note 2 20 4 5" xfId="7033"/>
    <cellStyle name="Note 2 20 4 5 2" xfId="7034"/>
    <cellStyle name="Note 2 20 4 5 3" xfId="7035"/>
    <cellStyle name="Note 2 20 4 6" xfId="7036"/>
    <cellStyle name="Note 2 20 5" xfId="7037"/>
    <cellStyle name="Note 2 20 5 2" xfId="7038"/>
    <cellStyle name="Note 2 20 5 2 2" xfId="7039"/>
    <cellStyle name="Note 2 20 5 2 3" xfId="7040"/>
    <cellStyle name="Note 2 20 5 3" xfId="7041"/>
    <cellStyle name="Note 2 20 5 3 2" xfId="7042"/>
    <cellStyle name="Note 2 20 5 3 3" xfId="7043"/>
    <cellStyle name="Note 2 20 5 4" xfId="7044"/>
    <cellStyle name="Note 2 20 5 4 2" xfId="7045"/>
    <cellStyle name="Note 2 20 5 4 3" xfId="7046"/>
    <cellStyle name="Note 2 20 5 5" xfId="7047"/>
    <cellStyle name="Note 2 20 5 5 2" xfId="7048"/>
    <cellStyle name="Note 2 20 5 5 3" xfId="7049"/>
    <cellStyle name="Note 2 20 5 6" xfId="7050"/>
    <cellStyle name="Note 2 20 5 6 2" xfId="7051"/>
    <cellStyle name="Note 2 20 5 6 3" xfId="7052"/>
    <cellStyle name="Note 2 20 5 7" xfId="7053"/>
    <cellStyle name="Note 2 20 5 8" xfId="7054"/>
    <cellStyle name="Note 2 20 6" xfId="7055"/>
    <cellStyle name="Note 2 20 6 2" xfId="7056"/>
    <cellStyle name="Note 2 20 6 2 2" xfId="7057"/>
    <cellStyle name="Note 2 20 6 2 3" xfId="7058"/>
    <cellStyle name="Note 2 20 6 3" xfId="7059"/>
    <cellStyle name="Note 2 20 6 3 2" xfId="7060"/>
    <cellStyle name="Note 2 20 6 3 3" xfId="7061"/>
    <cellStyle name="Note 2 20 6 4" xfId="7062"/>
    <cellStyle name="Note 2 20 6 5" xfId="7063"/>
    <cellStyle name="Note 2 20 7" xfId="7064"/>
    <cellStyle name="Note 2 20 7 2" xfId="7065"/>
    <cellStyle name="Note 2 20 7 3" xfId="7066"/>
    <cellStyle name="Note 2 20 8" xfId="7067"/>
    <cellStyle name="Note 2 20 8 2" xfId="7068"/>
    <cellStyle name="Note 2 20 8 3" xfId="7069"/>
    <cellStyle name="Note 2 20 9" xfId="7070"/>
    <cellStyle name="Note 2 20 9 2" xfId="7071"/>
    <cellStyle name="Note 2 20 9 3" xfId="7072"/>
    <cellStyle name="Note 2 21" xfId="7073"/>
    <cellStyle name="Note 2 21 10" xfId="7074"/>
    <cellStyle name="Note 2 21 10 2" xfId="7075"/>
    <cellStyle name="Note 2 21 10 3" xfId="7076"/>
    <cellStyle name="Note 2 21 11" xfId="7077"/>
    <cellStyle name="Note 2 21 11 2" xfId="7078"/>
    <cellStyle name="Note 2 21 11 3" xfId="7079"/>
    <cellStyle name="Note 2 21 12" xfId="7080"/>
    <cellStyle name="Note 2 21 2" xfId="7081"/>
    <cellStyle name="Note 2 21 2 2" xfId="7082"/>
    <cellStyle name="Note 2 21 2 2 2" xfId="7083"/>
    <cellStyle name="Note 2 21 2 2 2 2" xfId="7084"/>
    <cellStyle name="Note 2 21 2 2 2 2 2" xfId="7085"/>
    <cellStyle name="Note 2 21 2 2 2 2 3" xfId="7086"/>
    <cellStyle name="Note 2 21 2 2 2 3" xfId="7087"/>
    <cellStyle name="Note 2 21 2 2 2 3 2" xfId="7088"/>
    <cellStyle name="Note 2 21 2 2 2 3 3" xfId="7089"/>
    <cellStyle name="Note 2 21 2 2 2 4" xfId="7090"/>
    <cellStyle name="Note 2 21 2 2 2 5" xfId="7091"/>
    <cellStyle name="Note 2 21 2 2 3" xfId="7092"/>
    <cellStyle name="Note 2 21 2 2 3 2" xfId="7093"/>
    <cellStyle name="Note 2 21 2 2 3 3" xfId="7094"/>
    <cellStyle name="Note 2 21 2 2 4" xfId="7095"/>
    <cellStyle name="Note 2 21 2 2 4 2" xfId="7096"/>
    <cellStyle name="Note 2 21 2 2 4 3" xfId="7097"/>
    <cellStyle name="Note 2 21 2 2 5" xfId="7098"/>
    <cellStyle name="Note 2 21 2 2 5 2" xfId="7099"/>
    <cellStyle name="Note 2 21 2 2 5 3" xfId="7100"/>
    <cellStyle name="Note 2 21 2 2 6" xfId="7101"/>
    <cellStyle name="Note 2 21 2 3" xfId="7102"/>
    <cellStyle name="Note 2 21 2 3 2" xfId="7103"/>
    <cellStyle name="Note 2 21 2 3 2 2" xfId="7104"/>
    <cellStyle name="Note 2 21 2 3 2 2 2" xfId="7105"/>
    <cellStyle name="Note 2 21 2 3 2 2 3" xfId="7106"/>
    <cellStyle name="Note 2 21 2 3 2 3" xfId="7107"/>
    <cellStyle name="Note 2 21 2 3 2 3 2" xfId="7108"/>
    <cellStyle name="Note 2 21 2 3 2 3 3" xfId="7109"/>
    <cellStyle name="Note 2 21 2 3 2 4" xfId="7110"/>
    <cellStyle name="Note 2 21 2 3 2 5" xfId="7111"/>
    <cellStyle name="Note 2 21 2 3 3" xfId="7112"/>
    <cellStyle name="Note 2 21 2 3 3 2" xfId="7113"/>
    <cellStyle name="Note 2 21 2 3 3 3" xfId="7114"/>
    <cellStyle name="Note 2 21 2 3 4" xfId="7115"/>
    <cellStyle name="Note 2 21 2 3 4 2" xfId="7116"/>
    <cellStyle name="Note 2 21 2 3 4 3" xfId="7117"/>
    <cellStyle name="Note 2 21 2 3 5" xfId="7118"/>
    <cellStyle name="Note 2 21 2 3 5 2" xfId="7119"/>
    <cellStyle name="Note 2 21 2 3 5 3" xfId="7120"/>
    <cellStyle name="Note 2 21 2 3 6" xfId="7121"/>
    <cellStyle name="Note 2 21 2 4" xfId="7122"/>
    <cellStyle name="Note 2 21 2 4 2" xfId="7123"/>
    <cellStyle name="Note 2 21 2 4 2 2" xfId="7124"/>
    <cellStyle name="Note 2 21 2 4 2 3" xfId="7125"/>
    <cellStyle name="Note 2 21 2 4 3" xfId="7126"/>
    <cellStyle name="Note 2 21 2 4 3 2" xfId="7127"/>
    <cellStyle name="Note 2 21 2 4 3 3" xfId="7128"/>
    <cellStyle name="Note 2 21 2 4 4" xfId="7129"/>
    <cellStyle name="Note 2 21 2 4 4 2" xfId="7130"/>
    <cellStyle name="Note 2 21 2 4 4 3" xfId="7131"/>
    <cellStyle name="Note 2 21 2 4 5" xfId="7132"/>
    <cellStyle name="Note 2 21 2 4 5 2" xfId="7133"/>
    <cellStyle name="Note 2 21 2 4 5 3" xfId="7134"/>
    <cellStyle name="Note 2 21 2 4 6" xfId="7135"/>
    <cellStyle name="Note 2 21 2 4 6 2" xfId="7136"/>
    <cellStyle name="Note 2 21 2 4 6 3" xfId="7137"/>
    <cellStyle name="Note 2 21 2 4 7" xfId="7138"/>
    <cellStyle name="Note 2 21 2 4 8" xfId="7139"/>
    <cellStyle name="Note 2 21 2 5" xfId="7140"/>
    <cellStyle name="Note 2 21 2 5 2" xfId="7141"/>
    <cellStyle name="Note 2 21 2 5 2 2" xfId="7142"/>
    <cellStyle name="Note 2 21 2 5 2 3" xfId="7143"/>
    <cellStyle name="Note 2 21 2 5 3" xfId="7144"/>
    <cellStyle name="Note 2 21 2 5 3 2" xfId="7145"/>
    <cellStyle name="Note 2 21 2 5 3 3" xfId="7146"/>
    <cellStyle name="Note 2 21 2 5 4" xfId="7147"/>
    <cellStyle name="Note 2 21 2 5 5" xfId="7148"/>
    <cellStyle name="Note 2 21 2 6" xfId="7149"/>
    <cellStyle name="Note 2 21 2 6 2" xfId="7150"/>
    <cellStyle name="Note 2 21 2 6 3" xfId="7151"/>
    <cellStyle name="Note 2 21 2 7" xfId="7152"/>
    <cellStyle name="Note 2 21 2 7 2" xfId="7153"/>
    <cellStyle name="Note 2 21 2 7 3" xfId="7154"/>
    <cellStyle name="Note 2 21 2 8" xfId="7155"/>
    <cellStyle name="Note 2 21 2 8 2" xfId="7156"/>
    <cellStyle name="Note 2 21 2 8 3" xfId="7157"/>
    <cellStyle name="Note 2 21 2 9" xfId="7158"/>
    <cellStyle name="Note 2 21 3" xfId="7159"/>
    <cellStyle name="Note 2 21 3 2" xfId="7160"/>
    <cellStyle name="Note 2 21 3 2 2" xfId="7161"/>
    <cellStyle name="Note 2 21 3 2 2 2" xfId="7162"/>
    <cellStyle name="Note 2 21 3 2 2 2 2" xfId="7163"/>
    <cellStyle name="Note 2 21 3 2 2 2 3" xfId="7164"/>
    <cellStyle name="Note 2 21 3 2 2 3" xfId="7165"/>
    <cellStyle name="Note 2 21 3 2 2 3 2" xfId="7166"/>
    <cellStyle name="Note 2 21 3 2 2 3 3" xfId="7167"/>
    <cellStyle name="Note 2 21 3 2 2 4" xfId="7168"/>
    <cellStyle name="Note 2 21 3 2 2 5" xfId="7169"/>
    <cellStyle name="Note 2 21 3 2 3" xfId="7170"/>
    <cellStyle name="Note 2 21 3 2 3 2" xfId="7171"/>
    <cellStyle name="Note 2 21 3 2 3 3" xfId="7172"/>
    <cellStyle name="Note 2 21 3 2 4" xfId="7173"/>
    <cellStyle name="Note 2 21 3 2 4 2" xfId="7174"/>
    <cellStyle name="Note 2 21 3 2 4 3" xfId="7175"/>
    <cellStyle name="Note 2 21 3 2 5" xfId="7176"/>
    <cellStyle name="Note 2 21 3 2 5 2" xfId="7177"/>
    <cellStyle name="Note 2 21 3 2 5 3" xfId="7178"/>
    <cellStyle name="Note 2 21 3 2 6" xfId="7179"/>
    <cellStyle name="Note 2 21 3 3" xfId="7180"/>
    <cellStyle name="Note 2 21 3 3 2" xfId="7181"/>
    <cellStyle name="Note 2 21 3 3 2 2" xfId="7182"/>
    <cellStyle name="Note 2 21 3 3 2 2 2" xfId="7183"/>
    <cellStyle name="Note 2 21 3 3 2 2 3" xfId="7184"/>
    <cellStyle name="Note 2 21 3 3 2 3" xfId="7185"/>
    <cellStyle name="Note 2 21 3 3 2 3 2" xfId="7186"/>
    <cellStyle name="Note 2 21 3 3 2 3 3" xfId="7187"/>
    <cellStyle name="Note 2 21 3 3 2 4" xfId="7188"/>
    <cellStyle name="Note 2 21 3 3 2 5" xfId="7189"/>
    <cellStyle name="Note 2 21 3 3 3" xfId="7190"/>
    <cellStyle name="Note 2 21 3 3 3 2" xfId="7191"/>
    <cellStyle name="Note 2 21 3 3 3 3" xfId="7192"/>
    <cellStyle name="Note 2 21 3 3 4" xfId="7193"/>
    <cellStyle name="Note 2 21 3 3 4 2" xfId="7194"/>
    <cellStyle name="Note 2 21 3 3 4 3" xfId="7195"/>
    <cellStyle name="Note 2 21 3 3 5" xfId="7196"/>
    <cellStyle name="Note 2 21 3 3 5 2" xfId="7197"/>
    <cellStyle name="Note 2 21 3 3 5 3" xfId="7198"/>
    <cellStyle name="Note 2 21 3 3 6" xfId="7199"/>
    <cellStyle name="Note 2 21 3 4" xfId="7200"/>
    <cellStyle name="Note 2 21 3 4 2" xfId="7201"/>
    <cellStyle name="Note 2 21 3 4 2 2" xfId="7202"/>
    <cellStyle name="Note 2 21 3 4 2 3" xfId="7203"/>
    <cellStyle name="Note 2 21 3 4 3" xfId="7204"/>
    <cellStyle name="Note 2 21 3 4 3 2" xfId="7205"/>
    <cellStyle name="Note 2 21 3 4 3 3" xfId="7206"/>
    <cellStyle name="Note 2 21 3 4 4" xfId="7207"/>
    <cellStyle name="Note 2 21 3 4 4 2" xfId="7208"/>
    <cellStyle name="Note 2 21 3 4 4 3" xfId="7209"/>
    <cellStyle name="Note 2 21 3 4 5" xfId="7210"/>
    <cellStyle name="Note 2 21 3 4 5 2" xfId="7211"/>
    <cellStyle name="Note 2 21 3 4 5 3" xfId="7212"/>
    <cellStyle name="Note 2 21 3 4 6" xfId="7213"/>
    <cellStyle name="Note 2 21 3 4 6 2" xfId="7214"/>
    <cellStyle name="Note 2 21 3 4 6 3" xfId="7215"/>
    <cellStyle name="Note 2 21 3 4 7" xfId="7216"/>
    <cellStyle name="Note 2 21 3 4 8" xfId="7217"/>
    <cellStyle name="Note 2 21 3 5" xfId="7218"/>
    <cellStyle name="Note 2 21 3 5 2" xfId="7219"/>
    <cellStyle name="Note 2 21 3 5 2 2" xfId="7220"/>
    <cellStyle name="Note 2 21 3 5 2 3" xfId="7221"/>
    <cellStyle name="Note 2 21 3 5 3" xfId="7222"/>
    <cellStyle name="Note 2 21 3 5 3 2" xfId="7223"/>
    <cellStyle name="Note 2 21 3 5 3 3" xfId="7224"/>
    <cellStyle name="Note 2 21 3 5 4" xfId="7225"/>
    <cellStyle name="Note 2 21 3 5 5" xfId="7226"/>
    <cellStyle name="Note 2 21 3 6" xfId="7227"/>
    <cellStyle name="Note 2 21 3 6 2" xfId="7228"/>
    <cellStyle name="Note 2 21 3 6 3" xfId="7229"/>
    <cellStyle name="Note 2 21 3 7" xfId="7230"/>
    <cellStyle name="Note 2 21 3 7 2" xfId="7231"/>
    <cellStyle name="Note 2 21 3 7 3" xfId="7232"/>
    <cellStyle name="Note 2 21 3 8" xfId="7233"/>
    <cellStyle name="Note 2 21 3 8 2" xfId="7234"/>
    <cellStyle name="Note 2 21 3 8 3" xfId="7235"/>
    <cellStyle name="Note 2 21 3 9" xfId="7236"/>
    <cellStyle name="Note 2 21 4" xfId="7237"/>
    <cellStyle name="Note 2 21 4 2" xfId="7238"/>
    <cellStyle name="Note 2 21 4 2 2" xfId="7239"/>
    <cellStyle name="Note 2 21 4 2 2 2" xfId="7240"/>
    <cellStyle name="Note 2 21 4 2 2 2 2" xfId="7241"/>
    <cellStyle name="Note 2 21 4 2 2 2 3" xfId="7242"/>
    <cellStyle name="Note 2 21 4 2 2 3" xfId="7243"/>
    <cellStyle name="Note 2 21 4 2 2 3 2" xfId="7244"/>
    <cellStyle name="Note 2 21 4 2 2 3 3" xfId="7245"/>
    <cellStyle name="Note 2 21 4 2 2 4" xfId="7246"/>
    <cellStyle name="Note 2 21 4 2 2 5" xfId="7247"/>
    <cellStyle name="Note 2 21 4 2 3" xfId="7248"/>
    <cellStyle name="Note 2 21 4 2 3 2" xfId="7249"/>
    <cellStyle name="Note 2 21 4 2 3 3" xfId="7250"/>
    <cellStyle name="Note 2 21 4 2 4" xfId="7251"/>
    <cellStyle name="Note 2 21 4 2 4 2" xfId="7252"/>
    <cellStyle name="Note 2 21 4 2 4 3" xfId="7253"/>
    <cellStyle name="Note 2 21 4 2 5" xfId="7254"/>
    <cellStyle name="Note 2 21 4 2 5 2" xfId="7255"/>
    <cellStyle name="Note 2 21 4 2 5 3" xfId="7256"/>
    <cellStyle name="Note 2 21 4 2 6" xfId="7257"/>
    <cellStyle name="Note 2 21 4 3" xfId="7258"/>
    <cellStyle name="Note 2 21 4 3 2" xfId="7259"/>
    <cellStyle name="Note 2 21 4 3 2 2" xfId="7260"/>
    <cellStyle name="Note 2 21 4 3 2 2 2" xfId="7261"/>
    <cellStyle name="Note 2 21 4 3 2 2 3" xfId="7262"/>
    <cellStyle name="Note 2 21 4 3 2 3" xfId="7263"/>
    <cellStyle name="Note 2 21 4 3 2 3 2" xfId="7264"/>
    <cellStyle name="Note 2 21 4 3 2 3 3" xfId="7265"/>
    <cellStyle name="Note 2 21 4 3 2 4" xfId="7266"/>
    <cellStyle name="Note 2 21 4 3 2 5" xfId="7267"/>
    <cellStyle name="Note 2 21 4 3 3" xfId="7268"/>
    <cellStyle name="Note 2 21 4 3 3 2" xfId="7269"/>
    <cellStyle name="Note 2 21 4 3 3 3" xfId="7270"/>
    <cellStyle name="Note 2 21 4 3 4" xfId="7271"/>
    <cellStyle name="Note 2 21 4 3 4 2" xfId="7272"/>
    <cellStyle name="Note 2 21 4 3 4 3" xfId="7273"/>
    <cellStyle name="Note 2 21 4 3 5" xfId="7274"/>
    <cellStyle name="Note 2 21 4 3 5 2" xfId="7275"/>
    <cellStyle name="Note 2 21 4 3 5 3" xfId="7276"/>
    <cellStyle name="Note 2 21 4 3 6" xfId="7277"/>
    <cellStyle name="Note 2 21 4 4" xfId="7278"/>
    <cellStyle name="Note 2 21 4 4 2" xfId="7279"/>
    <cellStyle name="Note 2 21 4 4 2 2" xfId="7280"/>
    <cellStyle name="Note 2 21 4 4 2 3" xfId="7281"/>
    <cellStyle name="Note 2 21 4 4 3" xfId="7282"/>
    <cellStyle name="Note 2 21 4 4 3 2" xfId="7283"/>
    <cellStyle name="Note 2 21 4 4 3 3" xfId="7284"/>
    <cellStyle name="Note 2 21 4 4 4" xfId="7285"/>
    <cellStyle name="Note 2 21 4 4 4 2" xfId="7286"/>
    <cellStyle name="Note 2 21 4 4 4 3" xfId="7287"/>
    <cellStyle name="Note 2 21 4 4 5" xfId="7288"/>
    <cellStyle name="Note 2 21 4 4 5 2" xfId="7289"/>
    <cellStyle name="Note 2 21 4 4 5 3" xfId="7290"/>
    <cellStyle name="Note 2 21 4 4 6" xfId="7291"/>
    <cellStyle name="Note 2 21 4 4 6 2" xfId="7292"/>
    <cellStyle name="Note 2 21 4 4 6 3" xfId="7293"/>
    <cellStyle name="Note 2 21 4 4 7" xfId="7294"/>
    <cellStyle name="Note 2 21 4 4 8" xfId="7295"/>
    <cellStyle name="Note 2 21 4 5" xfId="7296"/>
    <cellStyle name="Note 2 21 4 5 2" xfId="7297"/>
    <cellStyle name="Note 2 21 4 5 2 2" xfId="7298"/>
    <cellStyle name="Note 2 21 4 5 2 3" xfId="7299"/>
    <cellStyle name="Note 2 21 4 5 3" xfId="7300"/>
    <cellStyle name="Note 2 21 4 5 3 2" xfId="7301"/>
    <cellStyle name="Note 2 21 4 5 3 3" xfId="7302"/>
    <cellStyle name="Note 2 21 4 5 4" xfId="7303"/>
    <cellStyle name="Note 2 21 4 5 5" xfId="7304"/>
    <cellStyle name="Note 2 21 4 6" xfId="7305"/>
    <cellStyle name="Note 2 21 4 6 2" xfId="7306"/>
    <cellStyle name="Note 2 21 4 6 3" xfId="7307"/>
    <cellStyle name="Note 2 21 4 7" xfId="7308"/>
    <cellStyle name="Note 2 21 4 7 2" xfId="7309"/>
    <cellStyle name="Note 2 21 4 7 3" xfId="7310"/>
    <cellStyle name="Note 2 21 4 8" xfId="7311"/>
    <cellStyle name="Note 2 21 4 8 2" xfId="7312"/>
    <cellStyle name="Note 2 21 4 8 3" xfId="7313"/>
    <cellStyle name="Note 2 21 4 9" xfId="7314"/>
    <cellStyle name="Note 2 21 5" xfId="7315"/>
    <cellStyle name="Note 2 21 5 2" xfId="7316"/>
    <cellStyle name="Note 2 21 5 2 2" xfId="7317"/>
    <cellStyle name="Note 2 21 5 2 2 2" xfId="7318"/>
    <cellStyle name="Note 2 21 5 2 2 3" xfId="7319"/>
    <cellStyle name="Note 2 21 5 2 3" xfId="7320"/>
    <cellStyle name="Note 2 21 5 2 3 2" xfId="7321"/>
    <cellStyle name="Note 2 21 5 2 3 3" xfId="7322"/>
    <cellStyle name="Note 2 21 5 2 4" xfId="7323"/>
    <cellStyle name="Note 2 21 5 2 5" xfId="7324"/>
    <cellStyle name="Note 2 21 5 3" xfId="7325"/>
    <cellStyle name="Note 2 21 5 3 2" xfId="7326"/>
    <cellStyle name="Note 2 21 5 3 3" xfId="7327"/>
    <cellStyle name="Note 2 21 5 4" xfId="7328"/>
    <cellStyle name="Note 2 21 5 4 2" xfId="7329"/>
    <cellStyle name="Note 2 21 5 4 3" xfId="7330"/>
    <cellStyle name="Note 2 21 5 5" xfId="7331"/>
    <cellStyle name="Note 2 21 5 5 2" xfId="7332"/>
    <cellStyle name="Note 2 21 5 5 3" xfId="7333"/>
    <cellStyle name="Note 2 21 5 6" xfId="7334"/>
    <cellStyle name="Note 2 21 6" xfId="7335"/>
    <cellStyle name="Note 2 21 6 2" xfId="7336"/>
    <cellStyle name="Note 2 21 6 2 2" xfId="7337"/>
    <cellStyle name="Note 2 21 6 2 2 2" xfId="7338"/>
    <cellStyle name="Note 2 21 6 2 2 3" xfId="7339"/>
    <cellStyle name="Note 2 21 6 2 3" xfId="7340"/>
    <cellStyle name="Note 2 21 6 2 3 2" xfId="7341"/>
    <cellStyle name="Note 2 21 6 2 3 3" xfId="7342"/>
    <cellStyle name="Note 2 21 6 2 4" xfId="7343"/>
    <cellStyle name="Note 2 21 6 2 5" xfId="7344"/>
    <cellStyle name="Note 2 21 6 3" xfId="7345"/>
    <cellStyle name="Note 2 21 6 3 2" xfId="7346"/>
    <cellStyle name="Note 2 21 6 3 3" xfId="7347"/>
    <cellStyle name="Note 2 21 6 4" xfId="7348"/>
    <cellStyle name="Note 2 21 6 4 2" xfId="7349"/>
    <cellStyle name="Note 2 21 6 4 3" xfId="7350"/>
    <cellStyle name="Note 2 21 6 5" xfId="7351"/>
    <cellStyle name="Note 2 21 6 5 2" xfId="7352"/>
    <cellStyle name="Note 2 21 6 5 3" xfId="7353"/>
    <cellStyle name="Note 2 21 6 6" xfId="7354"/>
    <cellStyle name="Note 2 21 7" xfId="7355"/>
    <cellStyle name="Note 2 21 7 2" xfId="7356"/>
    <cellStyle name="Note 2 21 7 2 2" xfId="7357"/>
    <cellStyle name="Note 2 21 7 2 3" xfId="7358"/>
    <cellStyle name="Note 2 21 7 3" xfId="7359"/>
    <cellStyle name="Note 2 21 7 3 2" xfId="7360"/>
    <cellStyle name="Note 2 21 7 3 3" xfId="7361"/>
    <cellStyle name="Note 2 21 7 4" xfId="7362"/>
    <cellStyle name="Note 2 21 7 4 2" xfId="7363"/>
    <cellStyle name="Note 2 21 7 4 3" xfId="7364"/>
    <cellStyle name="Note 2 21 7 5" xfId="7365"/>
    <cellStyle name="Note 2 21 7 5 2" xfId="7366"/>
    <cellStyle name="Note 2 21 7 5 3" xfId="7367"/>
    <cellStyle name="Note 2 21 7 6" xfId="7368"/>
    <cellStyle name="Note 2 21 7 6 2" xfId="7369"/>
    <cellStyle name="Note 2 21 7 6 3" xfId="7370"/>
    <cellStyle name="Note 2 21 7 7" xfId="7371"/>
    <cellStyle name="Note 2 21 7 8" xfId="7372"/>
    <cellStyle name="Note 2 21 8" xfId="7373"/>
    <cellStyle name="Note 2 21 8 2" xfId="7374"/>
    <cellStyle name="Note 2 21 8 2 2" xfId="7375"/>
    <cellStyle name="Note 2 21 8 2 3" xfId="7376"/>
    <cellStyle name="Note 2 21 8 3" xfId="7377"/>
    <cellStyle name="Note 2 21 8 3 2" xfId="7378"/>
    <cellStyle name="Note 2 21 8 3 3" xfId="7379"/>
    <cellStyle name="Note 2 21 8 4" xfId="7380"/>
    <cellStyle name="Note 2 21 8 5" xfId="7381"/>
    <cellStyle name="Note 2 21 9" xfId="7382"/>
    <cellStyle name="Note 2 21 9 2" xfId="7383"/>
    <cellStyle name="Note 2 21 9 3" xfId="7384"/>
    <cellStyle name="Note 2 22" xfId="7385"/>
    <cellStyle name="Note 2 22 10" xfId="7386"/>
    <cellStyle name="Note 2 22 10 2" xfId="7387"/>
    <cellStyle name="Note 2 22 10 3" xfId="7388"/>
    <cellStyle name="Note 2 22 11" xfId="7389"/>
    <cellStyle name="Note 2 22 11 2" xfId="7390"/>
    <cellStyle name="Note 2 22 11 3" xfId="7391"/>
    <cellStyle name="Note 2 22 12" xfId="7392"/>
    <cellStyle name="Note 2 22 2" xfId="7393"/>
    <cellStyle name="Note 2 22 2 2" xfId="7394"/>
    <cellStyle name="Note 2 22 2 2 2" xfId="7395"/>
    <cellStyle name="Note 2 22 2 2 2 2" xfId="7396"/>
    <cellStyle name="Note 2 22 2 2 2 2 2" xfId="7397"/>
    <cellStyle name="Note 2 22 2 2 2 2 3" xfId="7398"/>
    <cellStyle name="Note 2 22 2 2 2 3" xfId="7399"/>
    <cellStyle name="Note 2 22 2 2 2 3 2" xfId="7400"/>
    <cellStyle name="Note 2 22 2 2 2 3 3" xfId="7401"/>
    <cellStyle name="Note 2 22 2 2 2 4" xfId="7402"/>
    <cellStyle name="Note 2 22 2 2 2 5" xfId="7403"/>
    <cellStyle name="Note 2 22 2 2 3" xfId="7404"/>
    <cellStyle name="Note 2 22 2 2 3 2" xfId="7405"/>
    <cellStyle name="Note 2 22 2 2 3 3" xfId="7406"/>
    <cellStyle name="Note 2 22 2 2 4" xfId="7407"/>
    <cellStyle name="Note 2 22 2 2 4 2" xfId="7408"/>
    <cellStyle name="Note 2 22 2 2 4 3" xfId="7409"/>
    <cellStyle name="Note 2 22 2 2 5" xfId="7410"/>
    <cellStyle name="Note 2 22 2 2 5 2" xfId="7411"/>
    <cellStyle name="Note 2 22 2 2 5 3" xfId="7412"/>
    <cellStyle name="Note 2 22 2 2 6" xfId="7413"/>
    <cellStyle name="Note 2 22 2 3" xfId="7414"/>
    <cellStyle name="Note 2 22 2 3 2" xfId="7415"/>
    <cellStyle name="Note 2 22 2 3 2 2" xfId="7416"/>
    <cellStyle name="Note 2 22 2 3 2 2 2" xfId="7417"/>
    <cellStyle name="Note 2 22 2 3 2 2 3" xfId="7418"/>
    <cellStyle name="Note 2 22 2 3 2 3" xfId="7419"/>
    <cellStyle name="Note 2 22 2 3 2 3 2" xfId="7420"/>
    <cellStyle name="Note 2 22 2 3 2 3 3" xfId="7421"/>
    <cellStyle name="Note 2 22 2 3 2 4" xfId="7422"/>
    <cellStyle name="Note 2 22 2 3 2 5" xfId="7423"/>
    <cellStyle name="Note 2 22 2 3 3" xfId="7424"/>
    <cellStyle name="Note 2 22 2 3 3 2" xfId="7425"/>
    <cellStyle name="Note 2 22 2 3 3 3" xfId="7426"/>
    <cellStyle name="Note 2 22 2 3 4" xfId="7427"/>
    <cellStyle name="Note 2 22 2 3 4 2" xfId="7428"/>
    <cellStyle name="Note 2 22 2 3 4 3" xfId="7429"/>
    <cellStyle name="Note 2 22 2 3 5" xfId="7430"/>
    <cellStyle name="Note 2 22 2 3 5 2" xfId="7431"/>
    <cellStyle name="Note 2 22 2 3 5 3" xfId="7432"/>
    <cellStyle name="Note 2 22 2 3 6" xfId="7433"/>
    <cellStyle name="Note 2 22 2 4" xfId="7434"/>
    <cellStyle name="Note 2 22 2 4 2" xfId="7435"/>
    <cellStyle name="Note 2 22 2 4 2 2" xfId="7436"/>
    <cellStyle name="Note 2 22 2 4 2 3" xfId="7437"/>
    <cellStyle name="Note 2 22 2 4 3" xfId="7438"/>
    <cellStyle name="Note 2 22 2 4 3 2" xfId="7439"/>
    <cellStyle name="Note 2 22 2 4 3 3" xfId="7440"/>
    <cellStyle name="Note 2 22 2 4 4" xfId="7441"/>
    <cellStyle name="Note 2 22 2 4 4 2" xfId="7442"/>
    <cellStyle name="Note 2 22 2 4 4 3" xfId="7443"/>
    <cellStyle name="Note 2 22 2 4 5" xfId="7444"/>
    <cellStyle name="Note 2 22 2 4 5 2" xfId="7445"/>
    <cellStyle name="Note 2 22 2 4 5 3" xfId="7446"/>
    <cellStyle name="Note 2 22 2 4 6" xfId="7447"/>
    <cellStyle name="Note 2 22 2 4 6 2" xfId="7448"/>
    <cellStyle name="Note 2 22 2 4 6 3" xfId="7449"/>
    <cellStyle name="Note 2 22 2 4 7" xfId="7450"/>
    <cellStyle name="Note 2 22 2 4 8" xfId="7451"/>
    <cellStyle name="Note 2 22 2 5" xfId="7452"/>
    <cellStyle name="Note 2 22 2 5 2" xfId="7453"/>
    <cellStyle name="Note 2 22 2 5 2 2" xfId="7454"/>
    <cellStyle name="Note 2 22 2 5 2 3" xfId="7455"/>
    <cellStyle name="Note 2 22 2 5 3" xfId="7456"/>
    <cellStyle name="Note 2 22 2 5 3 2" xfId="7457"/>
    <cellStyle name="Note 2 22 2 5 3 3" xfId="7458"/>
    <cellStyle name="Note 2 22 2 5 4" xfId="7459"/>
    <cellStyle name="Note 2 22 2 5 5" xfId="7460"/>
    <cellStyle name="Note 2 22 2 6" xfId="7461"/>
    <cellStyle name="Note 2 22 2 6 2" xfId="7462"/>
    <cellStyle name="Note 2 22 2 6 3" xfId="7463"/>
    <cellStyle name="Note 2 22 2 7" xfId="7464"/>
    <cellStyle name="Note 2 22 2 7 2" xfId="7465"/>
    <cellStyle name="Note 2 22 2 7 3" xfId="7466"/>
    <cellStyle name="Note 2 22 2 8" xfId="7467"/>
    <cellStyle name="Note 2 22 2 8 2" xfId="7468"/>
    <cellStyle name="Note 2 22 2 8 3" xfId="7469"/>
    <cellStyle name="Note 2 22 2 9" xfId="7470"/>
    <cellStyle name="Note 2 22 3" xfId="7471"/>
    <cellStyle name="Note 2 22 3 2" xfId="7472"/>
    <cellStyle name="Note 2 22 3 2 2" xfId="7473"/>
    <cellStyle name="Note 2 22 3 2 2 2" xfId="7474"/>
    <cellStyle name="Note 2 22 3 2 2 2 2" xfId="7475"/>
    <cellStyle name="Note 2 22 3 2 2 2 3" xfId="7476"/>
    <cellStyle name="Note 2 22 3 2 2 3" xfId="7477"/>
    <cellStyle name="Note 2 22 3 2 2 3 2" xfId="7478"/>
    <cellStyle name="Note 2 22 3 2 2 3 3" xfId="7479"/>
    <cellStyle name="Note 2 22 3 2 2 4" xfId="7480"/>
    <cellStyle name="Note 2 22 3 2 2 5" xfId="7481"/>
    <cellStyle name="Note 2 22 3 2 3" xfId="7482"/>
    <cellStyle name="Note 2 22 3 2 3 2" xfId="7483"/>
    <cellStyle name="Note 2 22 3 2 3 3" xfId="7484"/>
    <cellStyle name="Note 2 22 3 2 4" xfId="7485"/>
    <cellStyle name="Note 2 22 3 2 4 2" xfId="7486"/>
    <cellStyle name="Note 2 22 3 2 4 3" xfId="7487"/>
    <cellStyle name="Note 2 22 3 2 5" xfId="7488"/>
    <cellStyle name="Note 2 22 3 2 5 2" xfId="7489"/>
    <cellStyle name="Note 2 22 3 2 5 3" xfId="7490"/>
    <cellStyle name="Note 2 22 3 2 6" xfId="7491"/>
    <cellStyle name="Note 2 22 3 3" xfId="7492"/>
    <cellStyle name="Note 2 22 3 3 2" xfId="7493"/>
    <cellStyle name="Note 2 22 3 3 2 2" xfId="7494"/>
    <cellStyle name="Note 2 22 3 3 2 2 2" xfId="7495"/>
    <cellStyle name="Note 2 22 3 3 2 2 3" xfId="7496"/>
    <cellStyle name="Note 2 22 3 3 2 3" xfId="7497"/>
    <cellStyle name="Note 2 22 3 3 2 3 2" xfId="7498"/>
    <cellStyle name="Note 2 22 3 3 2 3 3" xfId="7499"/>
    <cellStyle name="Note 2 22 3 3 2 4" xfId="7500"/>
    <cellStyle name="Note 2 22 3 3 2 5" xfId="7501"/>
    <cellStyle name="Note 2 22 3 3 3" xfId="7502"/>
    <cellStyle name="Note 2 22 3 3 3 2" xfId="7503"/>
    <cellStyle name="Note 2 22 3 3 3 3" xfId="7504"/>
    <cellStyle name="Note 2 22 3 3 4" xfId="7505"/>
    <cellStyle name="Note 2 22 3 3 4 2" xfId="7506"/>
    <cellStyle name="Note 2 22 3 3 4 3" xfId="7507"/>
    <cellStyle name="Note 2 22 3 3 5" xfId="7508"/>
    <cellStyle name="Note 2 22 3 3 5 2" xfId="7509"/>
    <cellStyle name="Note 2 22 3 3 5 3" xfId="7510"/>
    <cellStyle name="Note 2 22 3 3 6" xfId="7511"/>
    <cellStyle name="Note 2 22 3 4" xfId="7512"/>
    <cellStyle name="Note 2 22 3 4 2" xfId="7513"/>
    <cellStyle name="Note 2 22 3 4 2 2" xfId="7514"/>
    <cellStyle name="Note 2 22 3 4 2 3" xfId="7515"/>
    <cellStyle name="Note 2 22 3 4 3" xfId="7516"/>
    <cellStyle name="Note 2 22 3 4 3 2" xfId="7517"/>
    <cellStyle name="Note 2 22 3 4 3 3" xfId="7518"/>
    <cellStyle name="Note 2 22 3 4 4" xfId="7519"/>
    <cellStyle name="Note 2 22 3 4 4 2" xfId="7520"/>
    <cellStyle name="Note 2 22 3 4 4 3" xfId="7521"/>
    <cellStyle name="Note 2 22 3 4 5" xfId="7522"/>
    <cellStyle name="Note 2 22 3 4 5 2" xfId="7523"/>
    <cellStyle name="Note 2 22 3 4 5 3" xfId="7524"/>
    <cellStyle name="Note 2 22 3 4 6" xfId="7525"/>
    <cellStyle name="Note 2 22 3 4 6 2" xfId="7526"/>
    <cellStyle name="Note 2 22 3 4 6 3" xfId="7527"/>
    <cellStyle name="Note 2 22 3 4 7" xfId="7528"/>
    <cellStyle name="Note 2 22 3 4 8" xfId="7529"/>
    <cellStyle name="Note 2 22 3 5" xfId="7530"/>
    <cellStyle name="Note 2 22 3 5 2" xfId="7531"/>
    <cellStyle name="Note 2 22 3 5 2 2" xfId="7532"/>
    <cellStyle name="Note 2 22 3 5 2 3" xfId="7533"/>
    <cellStyle name="Note 2 22 3 5 3" xfId="7534"/>
    <cellStyle name="Note 2 22 3 5 3 2" xfId="7535"/>
    <cellStyle name="Note 2 22 3 5 3 3" xfId="7536"/>
    <cellStyle name="Note 2 22 3 5 4" xfId="7537"/>
    <cellStyle name="Note 2 22 3 5 5" xfId="7538"/>
    <cellStyle name="Note 2 22 3 6" xfId="7539"/>
    <cellStyle name="Note 2 22 3 6 2" xfId="7540"/>
    <cellStyle name="Note 2 22 3 6 3" xfId="7541"/>
    <cellStyle name="Note 2 22 3 7" xfId="7542"/>
    <cellStyle name="Note 2 22 3 7 2" xfId="7543"/>
    <cellStyle name="Note 2 22 3 7 3" xfId="7544"/>
    <cellStyle name="Note 2 22 3 8" xfId="7545"/>
    <cellStyle name="Note 2 22 3 8 2" xfId="7546"/>
    <cellStyle name="Note 2 22 3 8 3" xfId="7547"/>
    <cellStyle name="Note 2 22 3 9" xfId="7548"/>
    <cellStyle name="Note 2 22 4" xfId="7549"/>
    <cellStyle name="Note 2 22 4 2" xfId="7550"/>
    <cellStyle name="Note 2 22 4 2 2" xfId="7551"/>
    <cellStyle name="Note 2 22 4 2 2 2" xfId="7552"/>
    <cellStyle name="Note 2 22 4 2 2 2 2" xfId="7553"/>
    <cellStyle name="Note 2 22 4 2 2 2 3" xfId="7554"/>
    <cellStyle name="Note 2 22 4 2 2 3" xfId="7555"/>
    <cellStyle name="Note 2 22 4 2 2 3 2" xfId="7556"/>
    <cellStyle name="Note 2 22 4 2 2 3 3" xfId="7557"/>
    <cellStyle name="Note 2 22 4 2 2 4" xfId="7558"/>
    <cellStyle name="Note 2 22 4 2 2 5" xfId="7559"/>
    <cellStyle name="Note 2 22 4 2 3" xfId="7560"/>
    <cellStyle name="Note 2 22 4 2 3 2" xfId="7561"/>
    <cellStyle name="Note 2 22 4 2 3 3" xfId="7562"/>
    <cellStyle name="Note 2 22 4 2 4" xfId="7563"/>
    <cellStyle name="Note 2 22 4 2 4 2" xfId="7564"/>
    <cellStyle name="Note 2 22 4 2 4 3" xfId="7565"/>
    <cellStyle name="Note 2 22 4 2 5" xfId="7566"/>
    <cellStyle name="Note 2 22 4 2 5 2" xfId="7567"/>
    <cellStyle name="Note 2 22 4 2 5 3" xfId="7568"/>
    <cellStyle name="Note 2 22 4 2 6" xfId="7569"/>
    <cellStyle name="Note 2 22 4 3" xfId="7570"/>
    <cellStyle name="Note 2 22 4 3 2" xfId="7571"/>
    <cellStyle name="Note 2 22 4 3 2 2" xfId="7572"/>
    <cellStyle name="Note 2 22 4 3 2 2 2" xfId="7573"/>
    <cellStyle name="Note 2 22 4 3 2 2 3" xfId="7574"/>
    <cellStyle name="Note 2 22 4 3 2 3" xfId="7575"/>
    <cellStyle name="Note 2 22 4 3 2 3 2" xfId="7576"/>
    <cellStyle name="Note 2 22 4 3 2 3 3" xfId="7577"/>
    <cellStyle name="Note 2 22 4 3 2 4" xfId="7578"/>
    <cellStyle name="Note 2 22 4 3 2 5" xfId="7579"/>
    <cellStyle name="Note 2 22 4 3 3" xfId="7580"/>
    <cellStyle name="Note 2 22 4 3 3 2" xfId="7581"/>
    <cellStyle name="Note 2 22 4 3 3 3" xfId="7582"/>
    <cellStyle name="Note 2 22 4 3 4" xfId="7583"/>
    <cellStyle name="Note 2 22 4 3 4 2" xfId="7584"/>
    <cellStyle name="Note 2 22 4 3 4 3" xfId="7585"/>
    <cellStyle name="Note 2 22 4 3 5" xfId="7586"/>
    <cellStyle name="Note 2 22 4 3 5 2" xfId="7587"/>
    <cellStyle name="Note 2 22 4 3 5 3" xfId="7588"/>
    <cellStyle name="Note 2 22 4 3 6" xfId="7589"/>
    <cellStyle name="Note 2 22 4 4" xfId="7590"/>
    <cellStyle name="Note 2 22 4 4 2" xfId="7591"/>
    <cellStyle name="Note 2 22 4 4 2 2" xfId="7592"/>
    <cellStyle name="Note 2 22 4 4 2 3" xfId="7593"/>
    <cellStyle name="Note 2 22 4 4 3" xfId="7594"/>
    <cellStyle name="Note 2 22 4 4 3 2" xfId="7595"/>
    <cellStyle name="Note 2 22 4 4 3 3" xfId="7596"/>
    <cellStyle name="Note 2 22 4 4 4" xfId="7597"/>
    <cellStyle name="Note 2 22 4 4 4 2" xfId="7598"/>
    <cellStyle name="Note 2 22 4 4 4 3" xfId="7599"/>
    <cellStyle name="Note 2 22 4 4 5" xfId="7600"/>
    <cellStyle name="Note 2 22 4 4 5 2" xfId="7601"/>
    <cellStyle name="Note 2 22 4 4 5 3" xfId="7602"/>
    <cellStyle name="Note 2 22 4 4 6" xfId="7603"/>
    <cellStyle name="Note 2 22 4 4 6 2" xfId="7604"/>
    <cellStyle name="Note 2 22 4 4 6 3" xfId="7605"/>
    <cellStyle name="Note 2 22 4 4 7" xfId="7606"/>
    <cellStyle name="Note 2 22 4 4 8" xfId="7607"/>
    <cellStyle name="Note 2 22 4 5" xfId="7608"/>
    <cellStyle name="Note 2 22 4 5 2" xfId="7609"/>
    <cellStyle name="Note 2 22 4 5 2 2" xfId="7610"/>
    <cellStyle name="Note 2 22 4 5 2 3" xfId="7611"/>
    <cellStyle name="Note 2 22 4 5 3" xfId="7612"/>
    <cellStyle name="Note 2 22 4 5 3 2" xfId="7613"/>
    <cellStyle name="Note 2 22 4 5 3 3" xfId="7614"/>
    <cellStyle name="Note 2 22 4 5 4" xfId="7615"/>
    <cellStyle name="Note 2 22 4 5 5" xfId="7616"/>
    <cellStyle name="Note 2 22 4 6" xfId="7617"/>
    <cellStyle name="Note 2 22 4 6 2" xfId="7618"/>
    <cellStyle name="Note 2 22 4 6 3" xfId="7619"/>
    <cellStyle name="Note 2 22 4 7" xfId="7620"/>
    <cellStyle name="Note 2 22 4 7 2" xfId="7621"/>
    <cellStyle name="Note 2 22 4 7 3" xfId="7622"/>
    <cellStyle name="Note 2 22 4 8" xfId="7623"/>
    <cellStyle name="Note 2 22 4 8 2" xfId="7624"/>
    <cellStyle name="Note 2 22 4 8 3" xfId="7625"/>
    <cellStyle name="Note 2 22 4 9" xfId="7626"/>
    <cellStyle name="Note 2 22 5" xfId="7627"/>
    <cellStyle name="Note 2 22 5 2" xfId="7628"/>
    <cellStyle name="Note 2 22 5 2 2" xfId="7629"/>
    <cellStyle name="Note 2 22 5 2 2 2" xfId="7630"/>
    <cellStyle name="Note 2 22 5 2 2 3" xfId="7631"/>
    <cellStyle name="Note 2 22 5 2 3" xfId="7632"/>
    <cellStyle name="Note 2 22 5 2 3 2" xfId="7633"/>
    <cellStyle name="Note 2 22 5 2 3 3" xfId="7634"/>
    <cellStyle name="Note 2 22 5 2 4" xfId="7635"/>
    <cellStyle name="Note 2 22 5 2 5" xfId="7636"/>
    <cellStyle name="Note 2 22 5 3" xfId="7637"/>
    <cellStyle name="Note 2 22 5 3 2" xfId="7638"/>
    <cellStyle name="Note 2 22 5 3 3" xfId="7639"/>
    <cellStyle name="Note 2 22 5 4" xfId="7640"/>
    <cellStyle name="Note 2 22 5 4 2" xfId="7641"/>
    <cellStyle name="Note 2 22 5 4 3" xfId="7642"/>
    <cellStyle name="Note 2 22 5 5" xfId="7643"/>
    <cellStyle name="Note 2 22 5 5 2" xfId="7644"/>
    <cellStyle name="Note 2 22 5 5 3" xfId="7645"/>
    <cellStyle name="Note 2 22 5 6" xfId="7646"/>
    <cellStyle name="Note 2 22 6" xfId="7647"/>
    <cellStyle name="Note 2 22 6 2" xfId="7648"/>
    <cellStyle name="Note 2 22 6 2 2" xfId="7649"/>
    <cellStyle name="Note 2 22 6 2 2 2" xfId="7650"/>
    <cellStyle name="Note 2 22 6 2 2 3" xfId="7651"/>
    <cellStyle name="Note 2 22 6 2 3" xfId="7652"/>
    <cellStyle name="Note 2 22 6 2 3 2" xfId="7653"/>
    <cellStyle name="Note 2 22 6 2 3 3" xfId="7654"/>
    <cellStyle name="Note 2 22 6 2 4" xfId="7655"/>
    <cellStyle name="Note 2 22 6 2 5" xfId="7656"/>
    <cellStyle name="Note 2 22 6 3" xfId="7657"/>
    <cellStyle name="Note 2 22 6 3 2" xfId="7658"/>
    <cellStyle name="Note 2 22 6 3 3" xfId="7659"/>
    <cellStyle name="Note 2 22 6 4" xfId="7660"/>
    <cellStyle name="Note 2 22 6 4 2" xfId="7661"/>
    <cellStyle name="Note 2 22 6 4 3" xfId="7662"/>
    <cellStyle name="Note 2 22 6 5" xfId="7663"/>
    <cellStyle name="Note 2 22 6 5 2" xfId="7664"/>
    <cellStyle name="Note 2 22 6 5 3" xfId="7665"/>
    <cellStyle name="Note 2 22 6 6" xfId="7666"/>
    <cellStyle name="Note 2 22 7" xfId="7667"/>
    <cellStyle name="Note 2 22 7 2" xfId="7668"/>
    <cellStyle name="Note 2 22 7 2 2" xfId="7669"/>
    <cellStyle name="Note 2 22 7 2 3" xfId="7670"/>
    <cellStyle name="Note 2 22 7 3" xfId="7671"/>
    <cellStyle name="Note 2 22 7 3 2" xfId="7672"/>
    <cellStyle name="Note 2 22 7 3 3" xfId="7673"/>
    <cellStyle name="Note 2 22 7 4" xfId="7674"/>
    <cellStyle name="Note 2 22 7 4 2" xfId="7675"/>
    <cellStyle name="Note 2 22 7 4 3" xfId="7676"/>
    <cellStyle name="Note 2 22 7 5" xfId="7677"/>
    <cellStyle name="Note 2 22 7 5 2" xfId="7678"/>
    <cellStyle name="Note 2 22 7 5 3" xfId="7679"/>
    <cellStyle name="Note 2 22 7 6" xfId="7680"/>
    <cellStyle name="Note 2 22 7 6 2" xfId="7681"/>
    <cellStyle name="Note 2 22 7 6 3" xfId="7682"/>
    <cellStyle name="Note 2 22 7 7" xfId="7683"/>
    <cellStyle name="Note 2 22 7 8" xfId="7684"/>
    <cellStyle name="Note 2 22 8" xfId="7685"/>
    <cellStyle name="Note 2 22 8 2" xfId="7686"/>
    <cellStyle name="Note 2 22 8 2 2" xfId="7687"/>
    <cellStyle name="Note 2 22 8 2 3" xfId="7688"/>
    <cellStyle name="Note 2 22 8 3" xfId="7689"/>
    <cellStyle name="Note 2 22 8 3 2" xfId="7690"/>
    <cellStyle name="Note 2 22 8 3 3" xfId="7691"/>
    <cellStyle name="Note 2 22 8 4" xfId="7692"/>
    <cellStyle name="Note 2 22 8 5" xfId="7693"/>
    <cellStyle name="Note 2 22 9" xfId="7694"/>
    <cellStyle name="Note 2 22 9 2" xfId="7695"/>
    <cellStyle name="Note 2 22 9 3" xfId="7696"/>
    <cellStyle name="Note 2 23" xfId="7697"/>
    <cellStyle name="Note 2 23 10" xfId="7698"/>
    <cellStyle name="Note 2 23 10 2" xfId="7699"/>
    <cellStyle name="Note 2 23 10 3" xfId="7700"/>
    <cellStyle name="Note 2 23 11" xfId="7701"/>
    <cellStyle name="Note 2 23 11 2" xfId="7702"/>
    <cellStyle name="Note 2 23 11 3" xfId="7703"/>
    <cellStyle name="Note 2 23 12" xfId="7704"/>
    <cellStyle name="Note 2 23 2" xfId="7705"/>
    <cellStyle name="Note 2 23 2 2" xfId="7706"/>
    <cellStyle name="Note 2 23 2 2 2" xfId="7707"/>
    <cellStyle name="Note 2 23 2 2 2 2" xfId="7708"/>
    <cellStyle name="Note 2 23 2 2 2 2 2" xfId="7709"/>
    <cellStyle name="Note 2 23 2 2 2 2 3" xfId="7710"/>
    <cellStyle name="Note 2 23 2 2 2 3" xfId="7711"/>
    <cellStyle name="Note 2 23 2 2 2 3 2" xfId="7712"/>
    <cellStyle name="Note 2 23 2 2 2 3 3" xfId="7713"/>
    <cellStyle name="Note 2 23 2 2 2 4" xfId="7714"/>
    <cellStyle name="Note 2 23 2 2 2 5" xfId="7715"/>
    <cellStyle name="Note 2 23 2 2 3" xfId="7716"/>
    <cellStyle name="Note 2 23 2 2 3 2" xfId="7717"/>
    <cellStyle name="Note 2 23 2 2 3 3" xfId="7718"/>
    <cellStyle name="Note 2 23 2 2 4" xfId="7719"/>
    <cellStyle name="Note 2 23 2 2 4 2" xfId="7720"/>
    <cellStyle name="Note 2 23 2 2 4 3" xfId="7721"/>
    <cellStyle name="Note 2 23 2 2 5" xfId="7722"/>
    <cellStyle name="Note 2 23 2 2 5 2" xfId="7723"/>
    <cellStyle name="Note 2 23 2 2 5 3" xfId="7724"/>
    <cellStyle name="Note 2 23 2 2 6" xfId="7725"/>
    <cellStyle name="Note 2 23 2 3" xfId="7726"/>
    <cellStyle name="Note 2 23 2 3 2" xfId="7727"/>
    <cellStyle name="Note 2 23 2 3 2 2" xfId="7728"/>
    <cellStyle name="Note 2 23 2 3 2 2 2" xfId="7729"/>
    <cellStyle name="Note 2 23 2 3 2 2 3" xfId="7730"/>
    <cellStyle name="Note 2 23 2 3 2 3" xfId="7731"/>
    <cellStyle name="Note 2 23 2 3 2 3 2" xfId="7732"/>
    <cellStyle name="Note 2 23 2 3 2 3 3" xfId="7733"/>
    <cellStyle name="Note 2 23 2 3 2 4" xfId="7734"/>
    <cellStyle name="Note 2 23 2 3 2 5" xfId="7735"/>
    <cellStyle name="Note 2 23 2 3 3" xfId="7736"/>
    <cellStyle name="Note 2 23 2 3 3 2" xfId="7737"/>
    <cellStyle name="Note 2 23 2 3 3 3" xfId="7738"/>
    <cellStyle name="Note 2 23 2 3 4" xfId="7739"/>
    <cellStyle name="Note 2 23 2 3 4 2" xfId="7740"/>
    <cellStyle name="Note 2 23 2 3 4 3" xfId="7741"/>
    <cellStyle name="Note 2 23 2 3 5" xfId="7742"/>
    <cellStyle name="Note 2 23 2 3 5 2" xfId="7743"/>
    <cellStyle name="Note 2 23 2 3 5 3" xfId="7744"/>
    <cellStyle name="Note 2 23 2 3 6" xfId="7745"/>
    <cellStyle name="Note 2 23 2 4" xfId="7746"/>
    <cellStyle name="Note 2 23 2 4 2" xfId="7747"/>
    <cellStyle name="Note 2 23 2 4 2 2" xfId="7748"/>
    <cellStyle name="Note 2 23 2 4 2 3" xfId="7749"/>
    <cellStyle name="Note 2 23 2 4 3" xfId="7750"/>
    <cellStyle name="Note 2 23 2 4 3 2" xfId="7751"/>
    <cellStyle name="Note 2 23 2 4 3 3" xfId="7752"/>
    <cellStyle name="Note 2 23 2 4 4" xfId="7753"/>
    <cellStyle name="Note 2 23 2 4 4 2" xfId="7754"/>
    <cellStyle name="Note 2 23 2 4 4 3" xfId="7755"/>
    <cellStyle name="Note 2 23 2 4 5" xfId="7756"/>
    <cellStyle name="Note 2 23 2 4 5 2" xfId="7757"/>
    <cellStyle name="Note 2 23 2 4 5 3" xfId="7758"/>
    <cellStyle name="Note 2 23 2 4 6" xfId="7759"/>
    <cellStyle name="Note 2 23 2 4 6 2" xfId="7760"/>
    <cellStyle name="Note 2 23 2 4 6 3" xfId="7761"/>
    <cellStyle name="Note 2 23 2 4 7" xfId="7762"/>
    <cellStyle name="Note 2 23 2 4 8" xfId="7763"/>
    <cellStyle name="Note 2 23 2 5" xfId="7764"/>
    <cellStyle name="Note 2 23 2 5 2" xfId="7765"/>
    <cellStyle name="Note 2 23 2 5 2 2" xfId="7766"/>
    <cellStyle name="Note 2 23 2 5 2 3" xfId="7767"/>
    <cellStyle name="Note 2 23 2 5 3" xfId="7768"/>
    <cellStyle name="Note 2 23 2 5 3 2" xfId="7769"/>
    <cellStyle name="Note 2 23 2 5 3 3" xfId="7770"/>
    <cellStyle name="Note 2 23 2 5 4" xfId="7771"/>
    <cellStyle name="Note 2 23 2 5 5" xfId="7772"/>
    <cellStyle name="Note 2 23 2 6" xfId="7773"/>
    <cellStyle name="Note 2 23 2 6 2" xfId="7774"/>
    <cellStyle name="Note 2 23 2 6 3" xfId="7775"/>
    <cellStyle name="Note 2 23 2 7" xfId="7776"/>
    <cellStyle name="Note 2 23 2 7 2" xfId="7777"/>
    <cellStyle name="Note 2 23 2 7 3" xfId="7778"/>
    <cellStyle name="Note 2 23 2 8" xfId="7779"/>
    <cellStyle name="Note 2 23 2 8 2" xfId="7780"/>
    <cellStyle name="Note 2 23 2 8 3" xfId="7781"/>
    <cellStyle name="Note 2 23 2 9" xfId="7782"/>
    <cellStyle name="Note 2 23 3" xfId="7783"/>
    <cellStyle name="Note 2 23 3 2" xfId="7784"/>
    <cellStyle name="Note 2 23 3 2 2" xfId="7785"/>
    <cellStyle name="Note 2 23 3 2 2 2" xfId="7786"/>
    <cellStyle name="Note 2 23 3 2 2 2 2" xfId="7787"/>
    <cellStyle name="Note 2 23 3 2 2 2 3" xfId="7788"/>
    <cellStyle name="Note 2 23 3 2 2 3" xfId="7789"/>
    <cellStyle name="Note 2 23 3 2 2 3 2" xfId="7790"/>
    <cellStyle name="Note 2 23 3 2 2 3 3" xfId="7791"/>
    <cellStyle name="Note 2 23 3 2 2 4" xfId="7792"/>
    <cellStyle name="Note 2 23 3 2 2 5" xfId="7793"/>
    <cellStyle name="Note 2 23 3 2 3" xfId="7794"/>
    <cellStyle name="Note 2 23 3 2 3 2" xfId="7795"/>
    <cellStyle name="Note 2 23 3 2 3 3" xfId="7796"/>
    <cellStyle name="Note 2 23 3 2 4" xfId="7797"/>
    <cellStyle name="Note 2 23 3 2 4 2" xfId="7798"/>
    <cellStyle name="Note 2 23 3 2 4 3" xfId="7799"/>
    <cellStyle name="Note 2 23 3 2 5" xfId="7800"/>
    <cellStyle name="Note 2 23 3 2 5 2" xfId="7801"/>
    <cellStyle name="Note 2 23 3 2 5 3" xfId="7802"/>
    <cellStyle name="Note 2 23 3 2 6" xfId="7803"/>
    <cellStyle name="Note 2 23 3 3" xfId="7804"/>
    <cellStyle name="Note 2 23 3 3 2" xfId="7805"/>
    <cellStyle name="Note 2 23 3 3 2 2" xfId="7806"/>
    <cellStyle name="Note 2 23 3 3 2 2 2" xfId="7807"/>
    <cellStyle name="Note 2 23 3 3 2 2 3" xfId="7808"/>
    <cellStyle name="Note 2 23 3 3 2 3" xfId="7809"/>
    <cellStyle name="Note 2 23 3 3 2 3 2" xfId="7810"/>
    <cellStyle name="Note 2 23 3 3 2 3 3" xfId="7811"/>
    <cellStyle name="Note 2 23 3 3 2 4" xfId="7812"/>
    <cellStyle name="Note 2 23 3 3 2 5" xfId="7813"/>
    <cellStyle name="Note 2 23 3 3 3" xfId="7814"/>
    <cellStyle name="Note 2 23 3 3 3 2" xfId="7815"/>
    <cellStyle name="Note 2 23 3 3 3 3" xfId="7816"/>
    <cellStyle name="Note 2 23 3 3 4" xfId="7817"/>
    <cellStyle name="Note 2 23 3 3 4 2" xfId="7818"/>
    <cellStyle name="Note 2 23 3 3 4 3" xfId="7819"/>
    <cellStyle name="Note 2 23 3 3 5" xfId="7820"/>
    <cellStyle name="Note 2 23 3 3 5 2" xfId="7821"/>
    <cellStyle name="Note 2 23 3 3 5 3" xfId="7822"/>
    <cellStyle name="Note 2 23 3 3 6" xfId="7823"/>
    <cellStyle name="Note 2 23 3 4" xfId="7824"/>
    <cellStyle name="Note 2 23 3 4 2" xfId="7825"/>
    <cellStyle name="Note 2 23 3 4 2 2" xfId="7826"/>
    <cellStyle name="Note 2 23 3 4 2 3" xfId="7827"/>
    <cellStyle name="Note 2 23 3 4 3" xfId="7828"/>
    <cellStyle name="Note 2 23 3 4 3 2" xfId="7829"/>
    <cellStyle name="Note 2 23 3 4 3 3" xfId="7830"/>
    <cellStyle name="Note 2 23 3 4 4" xfId="7831"/>
    <cellStyle name="Note 2 23 3 4 4 2" xfId="7832"/>
    <cellStyle name="Note 2 23 3 4 4 3" xfId="7833"/>
    <cellStyle name="Note 2 23 3 4 5" xfId="7834"/>
    <cellStyle name="Note 2 23 3 4 5 2" xfId="7835"/>
    <cellStyle name="Note 2 23 3 4 5 3" xfId="7836"/>
    <cellStyle name="Note 2 23 3 4 6" xfId="7837"/>
    <cellStyle name="Note 2 23 3 4 6 2" xfId="7838"/>
    <cellStyle name="Note 2 23 3 4 6 3" xfId="7839"/>
    <cellStyle name="Note 2 23 3 4 7" xfId="7840"/>
    <cellStyle name="Note 2 23 3 4 8" xfId="7841"/>
    <cellStyle name="Note 2 23 3 5" xfId="7842"/>
    <cellStyle name="Note 2 23 3 5 2" xfId="7843"/>
    <cellStyle name="Note 2 23 3 5 2 2" xfId="7844"/>
    <cellStyle name="Note 2 23 3 5 2 3" xfId="7845"/>
    <cellStyle name="Note 2 23 3 5 3" xfId="7846"/>
    <cellStyle name="Note 2 23 3 5 3 2" xfId="7847"/>
    <cellStyle name="Note 2 23 3 5 3 3" xfId="7848"/>
    <cellStyle name="Note 2 23 3 5 4" xfId="7849"/>
    <cellStyle name="Note 2 23 3 5 5" xfId="7850"/>
    <cellStyle name="Note 2 23 3 6" xfId="7851"/>
    <cellStyle name="Note 2 23 3 6 2" xfId="7852"/>
    <cellStyle name="Note 2 23 3 6 3" xfId="7853"/>
    <cellStyle name="Note 2 23 3 7" xfId="7854"/>
    <cellStyle name="Note 2 23 3 7 2" xfId="7855"/>
    <cellStyle name="Note 2 23 3 7 3" xfId="7856"/>
    <cellStyle name="Note 2 23 3 8" xfId="7857"/>
    <cellStyle name="Note 2 23 3 8 2" xfId="7858"/>
    <cellStyle name="Note 2 23 3 8 3" xfId="7859"/>
    <cellStyle name="Note 2 23 3 9" xfId="7860"/>
    <cellStyle name="Note 2 23 4" xfId="7861"/>
    <cellStyle name="Note 2 23 4 2" xfId="7862"/>
    <cellStyle name="Note 2 23 4 2 2" xfId="7863"/>
    <cellStyle name="Note 2 23 4 2 2 2" xfId="7864"/>
    <cellStyle name="Note 2 23 4 2 2 2 2" xfId="7865"/>
    <cellStyle name="Note 2 23 4 2 2 2 3" xfId="7866"/>
    <cellStyle name="Note 2 23 4 2 2 3" xfId="7867"/>
    <cellStyle name="Note 2 23 4 2 2 3 2" xfId="7868"/>
    <cellStyle name="Note 2 23 4 2 2 3 3" xfId="7869"/>
    <cellStyle name="Note 2 23 4 2 2 4" xfId="7870"/>
    <cellStyle name="Note 2 23 4 2 2 5" xfId="7871"/>
    <cellStyle name="Note 2 23 4 2 3" xfId="7872"/>
    <cellStyle name="Note 2 23 4 2 3 2" xfId="7873"/>
    <cellStyle name="Note 2 23 4 2 3 3" xfId="7874"/>
    <cellStyle name="Note 2 23 4 2 4" xfId="7875"/>
    <cellStyle name="Note 2 23 4 2 4 2" xfId="7876"/>
    <cellStyle name="Note 2 23 4 2 4 3" xfId="7877"/>
    <cellStyle name="Note 2 23 4 2 5" xfId="7878"/>
    <cellStyle name="Note 2 23 4 2 5 2" xfId="7879"/>
    <cellStyle name="Note 2 23 4 2 5 3" xfId="7880"/>
    <cellStyle name="Note 2 23 4 2 6" xfId="7881"/>
    <cellStyle name="Note 2 23 4 3" xfId="7882"/>
    <cellStyle name="Note 2 23 4 3 2" xfId="7883"/>
    <cellStyle name="Note 2 23 4 3 2 2" xfId="7884"/>
    <cellStyle name="Note 2 23 4 3 2 2 2" xfId="7885"/>
    <cellStyle name="Note 2 23 4 3 2 2 3" xfId="7886"/>
    <cellStyle name="Note 2 23 4 3 2 3" xfId="7887"/>
    <cellStyle name="Note 2 23 4 3 2 3 2" xfId="7888"/>
    <cellStyle name="Note 2 23 4 3 2 3 3" xfId="7889"/>
    <cellStyle name="Note 2 23 4 3 2 4" xfId="7890"/>
    <cellStyle name="Note 2 23 4 3 2 5" xfId="7891"/>
    <cellStyle name="Note 2 23 4 3 3" xfId="7892"/>
    <cellStyle name="Note 2 23 4 3 3 2" xfId="7893"/>
    <cellStyle name="Note 2 23 4 3 3 3" xfId="7894"/>
    <cellStyle name="Note 2 23 4 3 4" xfId="7895"/>
    <cellStyle name="Note 2 23 4 3 4 2" xfId="7896"/>
    <cellStyle name="Note 2 23 4 3 4 3" xfId="7897"/>
    <cellStyle name="Note 2 23 4 3 5" xfId="7898"/>
    <cellStyle name="Note 2 23 4 3 5 2" xfId="7899"/>
    <cellStyle name="Note 2 23 4 3 5 3" xfId="7900"/>
    <cellStyle name="Note 2 23 4 3 6" xfId="7901"/>
    <cellStyle name="Note 2 23 4 4" xfId="7902"/>
    <cellStyle name="Note 2 23 4 4 2" xfId="7903"/>
    <cellStyle name="Note 2 23 4 4 2 2" xfId="7904"/>
    <cellStyle name="Note 2 23 4 4 2 3" xfId="7905"/>
    <cellStyle name="Note 2 23 4 4 3" xfId="7906"/>
    <cellStyle name="Note 2 23 4 4 3 2" xfId="7907"/>
    <cellStyle name="Note 2 23 4 4 3 3" xfId="7908"/>
    <cellStyle name="Note 2 23 4 4 4" xfId="7909"/>
    <cellStyle name="Note 2 23 4 4 4 2" xfId="7910"/>
    <cellStyle name="Note 2 23 4 4 4 3" xfId="7911"/>
    <cellStyle name="Note 2 23 4 4 5" xfId="7912"/>
    <cellStyle name="Note 2 23 4 4 5 2" xfId="7913"/>
    <cellStyle name="Note 2 23 4 4 5 3" xfId="7914"/>
    <cellStyle name="Note 2 23 4 4 6" xfId="7915"/>
    <cellStyle name="Note 2 23 4 4 6 2" xfId="7916"/>
    <cellStyle name="Note 2 23 4 4 6 3" xfId="7917"/>
    <cellStyle name="Note 2 23 4 4 7" xfId="7918"/>
    <cellStyle name="Note 2 23 4 4 8" xfId="7919"/>
    <cellStyle name="Note 2 23 4 5" xfId="7920"/>
    <cellStyle name="Note 2 23 4 5 2" xfId="7921"/>
    <cellStyle name="Note 2 23 4 5 2 2" xfId="7922"/>
    <cellStyle name="Note 2 23 4 5 2 3" xfId="7923"/>
    <cellStyle name="Note 2 23 4 5 3" xfId="7924"/>
    <cellStyle name="Note 2 23 4 5 3 2" xfId="7925"/>
    <cellStyle name="Note 2 23 4 5 3 3" xfId="7926"/>
    <cellStyle name="Note 2 23 4 5 4" xfId="7927"/>
    <cellStyle name="Note 2 23 4 5 5" xfId="7928"/>
    <cellStyle name="Note 2 23 4 6" xfId="7929"/>
    <cellStyle name="Note 2 23 4 6 2" xfId="7930"/>
    <cellStyle name="Note 2 23 4 6 3" xfId="7931"/>
    <cellStyle name="Note 2 23 4 7" xfId="7932"/>
    <cellStyle name="Note 2 23 4 7 2" xfId="7933"/>
    <cellStyle name="Note 2 23 4 7 3" xfId="7934"/>
    <cellStyle name="Note 2 23 4 8" xfId="7935"/>
    <cellStyle name="Note 2 23 4 8 2" xfId="7936"/>
    <cellStyle name="Note 2 23 4 8 3" xfId="7937"/>
    <cellStyle name="Note 2 23 4 9" xfId="7938"/>
    <cellStyle name="Note 2 23 5" xfId="7939"/>
    <cellStyle name="Note 2 23 5 2" xfId="7940"/>
    <cellStyle name="Note 2 23 5 2 2" xfId="7941"/>
    <cellStyle name="Note 2 23 5 2 2 2" xfId="7942"/>
    <cellStyle name="Note 2 23 5 2 2 3" xfId="7943"/>
    <cellStyle name="Note 2 23 5 2 3" xfId="7944"/>
    <cellStyle name="Note 2 23 5 2 3 2" xfId="7945"/>
    <cellStyle name="Note 2 23 5 2 3 3" xfId="7946"/>
    <cellStyle name="Note 2 23 5 2 4" xfId="7947"/>
    <cellStyle name="Note 2 23 5 2 5" xfId="7948"/>
    <cellStyle name="Note 2 23 5 3" xfId="7949"/>
    <cellStyle name="Note 2 23 5 3 2" xfId="7950"/>
    <cellStyle name="Note 2 23 5 3 3" xfId="7951"/>
    <cellStyle name="Note 2 23 5 4" xfId="7952"/>
    <cellStyle name="Note 2 23 5 4 2" xfId="7953"/>
    <cellStyle name="Note 2 23 5 4 3" xfId="7954"/>
    <cellStyle name="Note 2 23 5 5" xfId="7955"/>
    <cellStyle name="Note 2 23 5 5 2" xfId="7956"/>
    <cellStyle name="Note 2 23 5 5 3" xfId="7957"/>
    <cellStyle name="Note 2 23 5 6" xfId="7958"/>
    <cellStyle name="Note 2 23 6" xfId="7959"/>
    <cellStyle name="Note 2 23 6 2" xfId="7960"/>
    <cellStyle name="Note 2 23 6 2 2" xfId="7961"/>
    <cellStyle name="Note 2 23 6 2 2 2" xfId="7962"/>
    <cellStyle name="Note 2 23 6 2 2 3" xfId="7963"/>
    <cellStyle name="Note 2 23 6 2 3" xfId="7964"/>
    <cellStyle name="Note 2 23 6 2 3 2" xfId="7965"/>
    <cellStyle name="Note 2 23 6 2 3 3" xfId="7966"/>
    <cellStyle name="Note 2 23 6 2 4" xfId="7967"/>
    <cellStyle name="Note 2 23 6 2 5" xfId="7968"/>
    <cellStyle name="Note 2 23 6 3" xfId="7969"/>
    <cellStyle name="Note 2 23 6 3 2" xfId="7970"/>
    <cellStyle name="Note 2 23 6 3 3" xfId="7971"/>
    <cellStyle name="Note 2 23 6 4" xfId="7972"/>
    <cellStyle name="Note 2 23 6 4 2" xfId="7973"/>
    <cellStyle name="Note 2 23 6 4 3" xfId="7974"/>
    <cellStyle name="Note 2 23 6 5" xfId="7975"/>
    <cellStyle name="Note 2 23 6 5 2" xfId="7976"/>
    <cellStyle name="Note 2 23 6 5 3" xfId="7977"/>
    <cellStyle name="Note 2 23 6 6" xfId="7978"/>
    <cellStyle name="Note 2 23 7" xfId="7979"/>
    <cellStyle name="Note 2 23 7 2" xfId="7980"/>
    <cellStyle name="Note 2 23 7 2 2" xfId="7981"/>
    <cellStyle name="Note 2 23 7 2 3" xfId="7982"/>
    <cellStyle name="Note 2 23 7 3" xfId="7983"/>
    <cellStyle name="Note 2 23 7 3 2" xfId="7984"/>
    <cellStyle name="Note 2 23 7 3 3" xfId="7985"/>
    <cellStyle name="Note 2 23 7 4" xfId="7986"/>
    <cellStyle name="Note 2 23 7 4 2" xfId="7987"/>
    <cellStyle name="Note 2 23 7 4 3" xfId="7988"/>
    <cellStyle name="Note 2 23 7 5" xfId="7989"/>
    <cellStyle name="Note 2 23 7 5 2" xfId="7990"/>
    <cellStyle name="Note 2 23 7 5 3" xfId="7991"/>
    <cellStyle name="Note 2 23 7 6" xfId="7992"/>
    <cellStyle name="Note 2 23 7 6 2" xfId="7993"/>
    <cellStyle name="Note 2 23 7 6 3" xfId="7994"/>
    <cellStyle name="Note 2 23 7 7" xfId="7995"/>
    <cellStyle name="Note 2 23 7 8" xfId="7996"/>
    <cellStyle name="Note 2 23 8" xfId="7997"/>
    <cellStyle name="Note 2 23 8 2" xfId="7998"/>
    <cellStyle name="Note 2 23 8 2 2" xfId="7999"/>
    <cellStyle name="Note 2 23 8 2 3" xfId="8000"/>
    <cellStyle name="Note 2 23 8 3" xfId="8001"/>
    <cellStyle name="Note 2 23 8 3 2" xfId="8002"/>
    <cellStyle name="Note 2 23 8 3 3" xfId="8003"/>
    <cellStyle name="Note 2 23 8 4" xfId="8004"/>
    <cellStyle name="Note 2 23 8 5" xfId="8005"/>
    <cellStyle name="Note 2 23 9" xfId="8006"/>
    <cellStyle name="Note 2 23 9 2" xfId="8007"/>
    <cellStyle name="Note 2 23 9 3" xfId="8008"/>
    <cellStyle name="Note 2 24" xfId="8009"/>
    <cellStyle name="Note 2 24 10" xfId="8010"/>
    <cellStyle name="Note 2 24 10 2" xfId="8011"/>
    <cellStyle name="Note 2 24 10 3" xfId="8012"/>
    <cellStyle name="Note 2 24 11" xfId="8013"/>
    <cellStyle name="Note 2 24 11 2" xfId="8014"/>
    <cellStyle name="Note 2 24 11 3" xfId="8015"/>
    <cellStyle name="Note 2 24 12" xfId="8016"/>
    <cellStyle name="Note 2 24 2" xfId="8017"/>
    <cellStyle name="Note 2 24 2 2" xfId="8018"/>
    <cellStyle name="Note 2 24 2 2 2" xfId="8019"/>
    <cellStyle name="Note 2 24 2 2 2 2" xfId="8020"/>
    <cellStyle name="Note 2 24 2 2 2 2 2" xfId="8021"/>
    <cellStyle name="Note 2 24 2 2 2 2 3" xfId="8022"/>
    <cellStyle name="Note 2 24 2 2 2 3" xfId="8023"/>
    <cellStyle name="Note 2 24 2 2 2 3 2" xfId="8024"/>
    <cellStyle name="Note 2 24 2 2 2 3 3" xfId="8025"/>
    <cellStyle name="Note 2 24 2 2 2 4" xfId="8026"/>
    <cellStyle name="Note 2 24 2 2 2 5" xfId="8027"/>
    <cellStyle name="Note 2 24 2 2 3" xfId="8028"/>
    <cellStyle name="Note 2 24 2 2 3 2" xfId="8029"/>
    <cellStyle name="Note 2 24 2 2 3 3" xfId="8030"/>
    <cellStyle name="Note 2 24 2 2 4" xfId="8031"/>
    <cellStyle name="Note 2 24 2 2 4 2" xfId="8032"/>
    <cellStyle name="Note 2 24 2 2 4 3" xfId="8033"/>
    <cellStyle name="Note 2 24 2 2 5" xfId="8034"/>
    <cellStyle name="Note 2 24 2 2 5 2" xfId="8035"/>
    <cellStyle name="Note 2 24 2 2 5 3" xfId="8036"/>
    <cellStyle name="Note 2 24 2 2 6" xfId="8037"/>
    <cellStyle name="Note 2 24 2 3" xfId="8038"/>
    <cellStyle name="Note 2 24 2 3 2" xfId="8039"/>
    <cellStyle name="Note 2 24 2 3 2 2" xfId="8040"/>
    <cellStyle name="Note 2 24 2 3 2 2 2" xfId="8041"/>
    <cellStyle name="Note 2 24 2 3 2 2 3" xfId="8042"/>
    <cellStyle name="Note 2 24 2 3 2 3" xfId="8043"/>
    <cellStyle name="Note 2 24 2 3 2 3 2" xfId="8044"/>
    <cellStyle name="Note 2 24 2 3 2 3 3" xfId="8045"/>
    <cellStyle name="Note 2 24 2 3 2 4" xfId="8046"/>
    <cellStyle name="Note 2 24 2 3 2 5" xfId="8047"/>
    <cellStyle name="Note 2 24 2 3 3" xfId="8048"/>
    <cellStyle name="Note 2 24 2 3 3 2" xfId="8049"/>
    <cellStyle name="Note 2 24 2 3 3 3" xfId="8050"/>
    <cellStyle name="Note 2 24 2 3 4" xfId="8051"/>
    <cellStyle name="Note 2 24 2 3 4 2" xfId="8052"/>
    <cellStyle name="Note 2 24 2 3 4 3" xfId="8053"/>
    <cellStyle name="Note 2 24 2 3 5" xfId="8054"/>
    <cellStyle name="Note 2 24 2 3 5 2" xfId="8055"/>
    <cellStyle name="Note 2 24 2 3 5 3" xfId="8056"/>
    <cellStyle name="Note 2 24 2 3 6" xfId="8057"/>
    <cellStyle name="Note 2 24 2 4" xfId="8058"/>
    <cellStyle name="Note 2 24 2 4 2" xfId="8059"/>
    <cellStyle name="Note 2 24 2 4 2 2" xfId="8060"/>
    <cellStyle name="Note 2 24 2 4 2 3" xfId="8061"/>
    <cellStyle name="Note 2 24 2 4 3" xfId="8062"/>
    <cellStyle name="Note 2 24 2 4 3 2" xfId="8063"/>
    <cellStyle name="Note 2 24 2 4 3 3" xfId="8064"/>
    <cellStyle name="Note 2 24 2 4 4" xfId="8065"/>
    <cellStyle name="Note 2 24 2 4 4 2" xfId="8066"/>
    <cellStyle name="Note 2 24 2 4 4 3" xfId="8067"/>
    <cellStyle name="Note 2 24 2 4 5" xfId="8068"/>
    <cellStyle name="Note 2 24 2 4 5 2" xfId="8069"/>
    <cellStyle name="Note 2 24 2 4 5 3" xfId="8070"/>
    <cellStyle name="Note 2 24 2 4 6" xfId="8071"/>
    <cellStyle name="Note 2 24 2 4 6 2" xfId="8072"/>
    <cellStyle name="Note 2 24 2 4 6 3" xfId="8073"/>
    <cellStyle name="Note 2 24 2 4 7" xfId="8074"/>
    <cellStyle name="Note 2 24 2 4 8" xfId="8075"/>
    <cellStyle name="Note 2 24 2 5" xfId="8076"/>
    <cellStyle name="Note 2 24 2 5 2" xfId="8077"/>
    <cellStyle name="Note 2 24 2 5 2 2" xfId="8078"/>
    <cellStyle name="Note 2 24 2 5 2 3" xfId="8079"/>
    <cellStyle name="Note 2 24 2 5 3" xfId="8080"/>
    <cellStyle name="Note 2 24 2 5 3 2" xfId="8081"/>
    <cellStyle name="Note 2 24 2 5 3 3" xfId="8082"/>
    <cellStyle name="Note 2 24 2 5 4" xfId="8083"/>
    <cellStyle name="Note 2 24 2 5 5" xfId="8084"/>
    <cellStyle name="Note 2 24 2 6" xfId="8085"/>
    <cellStyle name="Note 2 24 2 6 2" xfId="8086"/>
    <cellStyle name="Note 2 24 2 6 3" xfId="8087"/>
    <cellStyle name="Note 2 24 2 7" xfId="8088"/>
    <cellStyle name="Note 2 24 2 7 2" xfId="8089"/>
    <cellStyle name="Note 2 24 2 7 3" xfId="8090"/>
    <cellStyle name="Note 2 24 2 8" xfId="8091"/>
    <cellStyle name="Note 2 24 2 8 2" xfId="8092"/>
    <cellStyle name="Note 2 24 2 8 3" xfId="8093"/>
    <cellStyle name="Note 2 24 2 9" xfId="8094"/>
    <cellStyle name="Note 2 24 3" xfId="8095"/>
    <cellStyle name="Note 2 24 3 2" xfId="8096"/>
    <cellStyle name="Note 2 24 3 2 2" xfId="8097"/>
    <cellStyle name="Note 2 24 3 2 2 2" xfId="8098"/>
    <cellStyle name="Note 2 24 3 2 2 2 2" xfId="8099"/>
    <cellStyle name="Note 2 24 3 2 2 2 3" xfId="8100"/>
    <cellStyle name="Note 2 24 3 2 2 3" xfId="8101"/>
    <cellStyle name="Note 2 24 3 2 2 3 2" xfId="8102"/>
    <cellStyle name="Note 2 24 3 2 2 3 3" xfId="8103"/>
    <cellStyle name="Note 2 24 3 2 2 4" xfId="8104"/>
    <cellStyle name="Note 2 24 3 2 2 5" xfId="8105"/>
    <cellStyle name="Note 2 24 3 2 3" xfId="8106"/>
    <cellStyle name="Note 2 24 3 2 3 2" xfId="8107"/>
    <cellStyle name="Note 2 24 3 2 3 3" xfId="8108"/>
    <cellStyle name="Note 2 24 3 2 4" xfId="8109"/>
    <cellStyle name="Note 2 24 3 2 4 2" xfId="8110"/>
    <cellStyle name="Note 2 24 3 2 4 3" xfId="8111"/>
    <cellStyle name="Note 2 24 3 2 5" xfId="8112"/>
    <cellStyle name="Note 2 24 3 2 5 2" xfId="8113"/>
    <cellStyle name="Note 2 24 3 2 5 3" xfId="8114"/>
    <cellStyle name="Note 2 24 3 2 6" xfId="8115"/>
    <cellStyle name="Note 2 24 3 3" xfId="8116"/>
    <cellStyle name="Note 2 24 3 3 2" xfId="8117"/>
    <cellStyle name="Note 2 24 3 3 2 2" xfId="8118"/>
    <cellStyle name="Note 2 24 3 3 2 2 2" xfId="8119"/>
    <cellStyle name="Note 2 24 3 3 2 2 3" xfId="8120"/>
    <cellStyle name="Note 2 24 3 3 2 3" xfId="8121"/>
    <cellStyle name="Note 2 24 3 3 2 3 2" xfId="8122"/>
    <cellStyle name="Note 2 24 3 3 2 3 3" xfId="8123"/>
    <cellStyle name="Note 2 24 3 3 2 4" xfId="8124"/>
    <cellStyle name="Note 2 24 3 3 2 5" xfId="8125"/>
    <cellStyle name="Note 2 24 3 3 3" xfId="8126"/>
    <cellStyle name="Note 2 24 3 3 3 2" xfId="8127"/>
    <cellStyle name="Note 2 24 3 3 3 3" xfId="8128"/>
    <cellStyle name="Note 2 24 3 3 4" xfId="8129"/>
    <cellStyle name="Note 2 24 3 3 4 2" xfId="8130"/>
    <cellStyle name="Note 2 24 3 3 4 3" xfId="8131"/>
    <cellStyle name="Note 2 24 3 3 5" xfId="8132"/>
    <cellStyle name="Note 2 24 3 3 5 2" xfId="8133"/>
    <cellStyle name="Note 2 24 3 3 5 3" xfId="8134"/>
    <cellStyle name="Note 2 24 3 3 6" xfId="8135"/>
    <cellStyle name="Note 2 24 3 4" xfId="8136"/>
    <cellStyle name="Note 2 24 3 4 2" xfId="8137"/>
    <cellStyle name="Note 2 24 3 4 2 2" xfId="8138"/>
    <cellStyle name="Note 2 24 3 4 2 3" xfId="8139"/>
    <cellStyle name="Note 2 24 3 4 3" xfId="8140"/>
    <cellStyle name="Note 2 24 3 4 3 2" xfId="8141"/>
    <cellStyle name="Note 2 24 3 4 3 3" xfId="8142"/>
    <cellStyle name="Note 2 24 3 4 4" xfId="8143"/>
    <cellStyle name="Note 2 24 3 4 4 2" xfId="8144"/>
    <cellStyle name="Note 2 24 3 4 4 3" xfId="8145"/>
    <cellStyle name="Note 2 24 3 4 5" xfId="8146"/>
    <cellStyle name="Note 2 24 3 4 5 2" xfId="8147"/>
    <cellStyle name="Note 2 24 3 4 5 3" xfId="8148"/>
    <cellStyle name="Note 2 24 3 4 6" xfId="8149"/>
    <cellStyle name="Note 2 24 3 4 6 2" xfId="8150"/>
    <cellStyle name="Note 2 24 3 4 6 3" xfId="8151"/>
    <cellStyle name="Note 2 24 3 4 7" xfId="8152"/>
    <cellStyle name="Note 2 24 3 4 8" xfId="8153"/>
    <cellStyle name="Note 2 24 3 5" xfId="8154"/>
    <cellStyle name="Note 2 24 3 5 2" xfId="8155"/>
    <cellStyle name="Note 2 24 3 5 2 2" xfId="8156"/>
    <cellStyle name="Note 2 24 3 5 2 3" xfId="8157"/>
    <cellStyle name="Note 2 24 3 5 3" xfId="8158"/>
    <cellStyle name="Note 2 24 3 5 3 2" xfId="8159"/>
    <cellStyle name="Note 2 24 3 5 3 3" xfId="8160"/>
    <cellStyle name="Note 2 24 3 5 4" xfId="8161"/>
    <cellStyle name="Note 2 24 3 5 5" xfId="8162"/>
    <cellStyle name="Note 2 24 3 6" xfId="8163"/>
    <cellStyle name="Note 2 24 3 6 2" xfId="8164"/>
    <cellStyle name="Note 2 24 3 6 3" xfId="8165"/>
    <cellStyle name="Note 2 24 3 7" xfId="8166"/>
    <cellStyle name="Note 2 24 3 7 2" xfId="8167"/>
    <cellStyle name="Note 2 24 3 7 3" xfId="8168"/>
    <cellStyle name="Note 2 24 3 8" xfId="8169"/>
    <cellStyle name="Note 2 24 3 8 2" xfId="8170"/>
    <cellStyle name="Note 2 24 3 8 3" xfId="8171"/>
    <cellStyle name="Note 2 24 3 9" xfId="8172"/>
    <cellStyle name="Note 2 24 4" xfId="8173"/>
    <cellStyle name="Note 2 24 4 2" xfId="8174"/>
    <cellStyle name="Note 2 24 4 2 2" xfId="8175"/>
    <cellStyle name="Note 2 24 4 2 2 2" xfId="8176"/>
    <cellStyle name="Note 2 24 4 2 2 2 2" xfId="8177"/>
    <cellStyle name="Note 2 24 4 2 2 2 3" xfId="8178"/>
    <cellStyle name="Note 2 24 4 2 2 3" xfId="8179"/>
    <cellStyle name="Note 2 24 4 2 2 3 2" xfId="8180"/>
    <cellStyle name="Note 2 24 4 2 2 3 3" xfId="8181"/>
    <cellStyle name="Note 2 24 4 2 2 4" xfId="8182"/>
    <cellStyle name="Note 2 24 4 2 2 5" xfId="8183"/>
    <cellStyle name="Note 2 24 4 2 3" xfId="8184"/>
    <cellStyle name="Note 2 24 4 2 3 2" xfId="8185"/>
    <cellStyle name="Note 2 24 4 2 3 3" xfId="8186"/>
    <cellStyle name="Note 2 24 4 2 4" xfId="8187"/>
    <cellStyle name="Note 2 24 4 2 4 2" xfId="8188"/>
    <cellStyle name="Note 2 24 4 2 4 3" xfId="8189"/>
    <cellStyle name="Note 2 24 4 2 5" xfId="8190"/>
    <cellStyle name="Note 2 24 4 2 5 2" xfId="8191"/>
    <cellStyle name="Note 2 24 4 2 5 3" xfId="8192"/>
    <cellStyle name="Note 2 24 4 2 6" xfId="8193"/>
    <cellStyle name="Note 2 24 4 3" xfId="8194"/>
    <cellStyle name="Note 2 24 4 3 2" xfId="8195"/>
    <cellStyle name="Note 2 24 4 3 2 2" xfId="8196"/>
    <cellStyle name="Note 2 24 4 3 2 2 2" xfId="8197"/>
    <cellStyle name="Note 2 24 4 3 2 2 3" xfId="8198"/>
    <cellStyle name="Note 2 24 4 3 2 3" xfId="8199"/>
    <cellStyle name="Note 2 24 4 3 2 3 2" xfId="8200"/>
    <cellStyle name="Note 2 24 4 3 2 3 3" xfId="8201"/>
    <cellStyle name="Note 2 24 4 3 2 4" xfId="8202"/>
    <cellStyle name="Note 2 24 4 3 2 5" xfId="8203"/>
    <cellStyle name="Note 2 24 4 3 3" xfId="8204"/>
    <cellStyle name="Note 2 24 4 3 3 2" xfId="8205"/>
    <cellStyle name="Note 2 24 4 3 3 3" xfId="8206"/>
    <cellStyle name="Note 2 24 4 3 4" xfId="8207"/>
    <cellStyle name="Note 2 24 4 3 4 2" xfId="8208"/>
    <cellStyle name="Note 2 24 4 3 4 3" xfId="8209"/>
    <cellStyle name="Note 2 24 4 3 5" xfId="8210"/>
    <cellStyle name="Note 2 24 4 3 5 2" xfId="8211"/>
    <cellStyle name="Note 2 24 4 3 5 3" xfId="8212"/>
    <cellStyle name="Note 2 24 4 3 6" xfId="8213"/>
    <cellStyle name="Note 2 24 4 4" xfId="8214"/>
    <cellStyle name="Note 2 24 4 4 2" xfId="8215"/>
    <cellStyle name="Note 2 24 4 4 2 2" xfId="8216"/>
    <cellStyle name="Note 2 24 4 4 2 3" xfId="8217"/>
    <cellStyle name="Note 2 24 4 4 3" xfId="8218"/>
    <cellStyle name="Note 2 24 4 4 3 2" xfId="8219"/>
    <cellStyle name="Note 2 24 4 4 3 3" xfId="8220"/>
    <cellStyle name="Note 2 24 4 4 4" xfId="8221"/>
    <cellStyle name="Note 2 24 4 4 4 2" xfId="8222"/>
    <cellStyle name="Note 2 24 4 4 4 3" xfId="8223"/>
    <cellStyle name="Note 2 24 4 4 5" xfId="8224"/>
    <cellStyle name="Note 2 24 4 4 5 2" xfId="8225"/>
    <cellStyle name="Note 2 24 4 4 5 3" xfId="8226"/>
    <cellStyle name="Note 2 24 4 4 6" xfId="8227"/>
    <cellStyle name="Note 2 24 4 4 6 2" xfId="8228"/>
    <cellStyle name="Note 2 24 4 4 6 3" xfId="8229"/>
    <cellStyle name="Note 2 24 4 4 7" xfId="8230"/>
    <cellStyle name="Note 2 24 4 4 8" xfId="8231"/>
    <cellStyle name="Note 2 24 4 5" xfId="8232"/>
    <cellStyle name="Note 2 24 4 5 2" xfId="8233"/>
    <cellStyle name="Note 2 24 4 5 2 2" xfId="8234"/>
    <cellStyle name="Note 2 24 4 5 2 3" xfId="8235"/>
    <cellStyle name="Note 2 24 4 5 3" xfId="8236"/>
    <cellStyle name="Note 2 24 4 5 3 2" xfId="8237"/>
    <cellStyle name="Note 2 24 4 5 3 3" xfId="8238"/>
    <cellStyle name="Note 2 24 4 5 4" xfId="8239"/>
    <cellStyle name="Note 2 24 4 5 5" xfId="8240"/>
    <cellStyle name="Note 2 24 4 6" xfId="8241"/>
    <cellStyle name="Note 2 24 4 6 2" xfId="8242"/>
    <cellStyle name="Note 2 24 4 6 3" xfId="8243"/>
    <cellStyle name="Note 2 24 4 7" xfId="8244"/>
    <cellStyle name="Note 2 24 4 7 2" xfId="8245"/>
    <cellStyle name="Note 2 24 4 7 3" xfId="8246"/>
    <cellStyle name="Note 2 24 4 8" xfId="8247"/>
    <cellStyle name="Note 2 24 4 8 2" xfId="8248"/>
    <cellStyle name="Note 2 24 4 8 3" xfId="8249"/>
    <cellStyle name="Note 2 24 4 9" xfId="8250"/>
    <cellStyle name="Note 2 24 5" xfId="8251"/>
    <cellStyle name="Note 2 24 5 2" xfId="8252"/>
    <cellStyle name="Note 2 24 5 2 2" xfId="8253"/>
    <cellStyle name="Note 2 24 5 2 2 2" xfId="8254"/>
    <cellStyle name="Note 2 24 5 2 2 3" xfId="8255"/>
    <cellStyle name="Note 2 24 5 2 3" xfId="8256"/>
    <cellStyle name="Note 2 24 5 2 3 2" xfId="8257"/>
    <cellStyle name="Note 2 24 5 2 3 3" xfId="8258"/>
    <cellStyle name="Note 2 24 5 2 4" xfId="8259"/>
    <cellStyle name="Note 2 24 5 2 5" xfId="8260"/>
    <cellStyle name="Note 2 24 5 3" xfId="8261"/>
    <cellStyle name="Note 2 24 5 3 2" xfId="8262"/>
    <cellStyle name="Note 2 24 5 3 3" xfId="8263"/>
    <cellStyle name="Note 2 24 5 4" xfId="8264"/>
    <cellStyle name="Note 2 24 5 4 2" xfId="8265"/>
    <cellStyle name="Note 2 24 5 4 3" xfId="8266"/>
    <cellStyle name="Note 2 24 5 5" xfId="8267"/>
    <cellStyle name="Note 2 24 5 5 2" xfId="8268"/>
    <cellStyle name="Note 2 24 5 5 3" xfId="8269"/>
    <cellStyle name="Note 2 24 5 6" xfId="8270"/>
    <cellStyle name="Note 2 24 6" xfId="8271"/>
    <cellStyle name="Note 2 24 6 2" xfId="8272"/>
    <cellStyle name="Note 2 24 6 2 2" xfId="8273"/>
    <cellStyle name="Note 2 24 6 2 2 2" xfId="8274"/>
    <cellStyle name="Note 2 24 6 2 2 3" xfId="8275"/>
    <cellStyle name="Note 2 24 6 2 3" xfId="8276"/>
    <cellStyle name="Note 2 24 6 2 3 2" xfId="8277"/>
    <cellStyle name="Note 2 24 6 2 3 3" xfId="8278"/>
    <cellStyle name="Note 2 24 6 2 4" xfId="8279"/>
    <cellStyle name="Note 2 24 6 2 5" xfId="8280"/>
    <cellStyle name="Note 2 24 6 3" xfId="8281"/>
    <cellStyle name="Note 2 24 6 3 2" xfId="8282"/>
    <cellStyle name="Note 2 24 6 3 3" xfId="8283"/>
    <cellStyle name="Note 2 24 6 4" xfId="8284"/>
    <cellStyle name="Note 2 24 6 4 2" xfId="8285"/>
    <cellStyle name="Note 2 24 6 4 3" xfId="8286"/>
    <cellStyle name="Note 2 24 6 5" xfId="8287"/>
    <cellStyle name="Note 2 24 6 5 2" xfId="8288"/>
    <cellStyle name="Note 2 24 6 5 3" xfId="8289"/>
    <cellStyle name="Note 2 24 6 6" xfId="8290"/>
    <cellStyle name="Note 2 24 7" xfId="8291"/>
    <cellStyle name="Note 2 24 7 2" xfId="8292"/>
    <cellStyle name="Note 2 24 7 2 2" xfId="8293"/>
    <cellStyle name="Note 2 24 7 2 3" xfId="8294"/>
    <cellStyle name="Note 2 24 7 3" xfId="8295"/>
    <cellStyle name="Note 2 24 7 3 2" xfId="8296"/>
    <cellStyle name="Note 2 24 7 3 3" xfId="8297"/>
    <cellStyle name="Note 2 24 7 4" xfId="8298"/>
    <cellStyle name="Note 2 24 7 4 2" xfId="8299"/>
    <cellStyle name="Note 2 24 7 4 3" xfId="8300"/>
    <cellStyle name="Note 2 24 7 5" xfId="8301"/>
    <cellStyle name="Note 2 24 7 5 2" xfId="8302"/>
    <cellStyle name="Note 2 24 7 5 3" xfId="8303"/>
    <cellStyle name="Note 2 24 7 6" xfId="8304"/>
    <cellStyle name="Note 2 24 7 6 2" xfId="8305"/>
    <cellStyle name="Note 2 24 7 6 3" xfId="8306"/>
    <cellStyle name="Note 2 24 7 7" xfId="8307"/>
    <cellStyle name="Note 2 24 7 8" xfId="8308"/>
    <cellStyle name="Note 2 24 8" xfId="8309"/>
    <cellStyle name="Note 2 24 8 2" xfId="8310"/>
    <cellStyle name="Note 2 24 8 2 2" xfId="8311"/>
    <cellStyle name="Note 2 24 8 2 3" xfId="8312"/>
    <cellStyle name="Note 2 24 8 3" xfId="8313"/>
    <cellStyle name="Note 2 24 8 3 2" xfId="8314"/>
    <cellStyle name="Note 2 24 8 3 3" xfId="8315"/>
    <cellStyle name="Note 2 24 8 4" xfId="8316"/>
    <cellStyle name="Note 2 24 8 5" xfId="8317"/>
    <cellStyle name="Note 2 24 9" xfId="8318"/>
    <cellStyle name="Note 2 24 9 2" xfId="8319"/>
    <cellStyle name="Note 2 24 9 3" xfId="8320"/>
    <cellStyle name="Note 2 25" xfId="8321"/>
    <cellStyle name="Note 2 25 2" xfId="8322"/>
    <cellStyle name="Note 2 25 2 2" xfId="8323"/>
    <cellStyle name="Note 2 25 2 2 2" xfId="8324"/>
    <cellStyle name="Note 2 25 2 2 2 2" xfId="8325"/>
    <cellStyle name="Note 2 25 2 2 2 3" xfId="8326"/>
    <cellStyle name="Note 2 25 2 2 3" xfId="8327"/>
    <cellStyle name="Note 2 25 2 2 3 2" xfId="8328"/>
    <cellStyle name="Note 2 25 2 2 3 3" xfId="8329"/>
    <cellStyle name="Note 2 25 2 2 4" xfId="8330"/>
    <cellStyle name="Note 2 25 2 2 5" xfId="8331"/>
    <cellStyle name="Note 2 25 2 3" xfId="8332"/>
    <cellStyle name="Note 2 25 2 3 2" xfId="8333"/>
    <cellStyle name="Note 2 25 2 3 3" xfId="8334"/>
    <cellStyle name="Note 2 25 2 4" xfId="8335"/>
    <cellStyle name="Note 2 25 2 4 2" xfId="8336"/>
    <cellStyle name="Note 2 25 2 4 3" xfId="8337"/>
    <cellStyle name="Note 2 25 2 5" xfId="8338"/>
    <cellStyle name="Note 2 25 2 5 2" xfId="8339"/>
    <cellStyle name="Note 2 25 2 5 3" xfId="8340"/>
    <cellStyle name="Note 2 25 2 6" xfId="8341"/>
    <cellStyle name="Note 2 25 3" xfId="8342"/>
    <cellStyle name="Note 2 25 3 2" xfId="8343"/>
    <cellStyle name="Note 2 25 3 2 2" xfId="8344"/>
    <cellStyle name="Note 2 25 3 2 2 2" xfId="8345"/>
    <cellStyle name="Note 2 25 3 2 2 3" xfId="8346"/>
    <cellStyle name="Note 2 25 3 2 3" xfId="8347"/>
    <cellStyle name="Note 2 25 3 2 3 2" xfId="8348"/>
    <cellStyle name="Note 2 25 3 2 3 3" xfId="8349"/>
    <cellStyle name="Note 2 25 3 2 4" xfId="8350"/>
    <cellStyle name="Note 2 25 3 2 5" xfId="8351"/>
    <cellStyle name="Note 2 25 3 3" xfId="8352"/>
    <cellStyle name="Note 2 25 3 3 2" xfId="8353"/>
    <cellStyle name="Note 2 25 3 3 3" xfId="8354"/>
    <cellStyle name="Note 2 25 3 4" xfId="8355"/>
    <cellStyle name="Note 2 25 3 4 2" xfId="8356"/>
    <cellStyle name="Note 2 25 3 4 3" xfId="8357"/>
    <cellStyle name="Note 2 25 3 5" xfId="8358"/>
    <cellStyle name="Note 2 25 3 5 2" xfId="8359"/>
    <cellStyle name="Note 2 25 3 5 3" xfId="8360"/>
    <cellStyle name="Note 2 25 3 6" xfId="8361"/>
    <cellStyle name="Note 2 25 4" xfId="8362"/>
    <cellStyle name="Note 2 25 4 2" xfId="8363"/>
    <cellStyle name="Note 2 25 4 2 2" xfId="8364"/>
    <cellStyle name="Note 2 25 4 2 3" xfId="8365"/>
    <cellStyle name="Note 2 25 4 3" xfId="8366"/>
    <cellStyle name="Note 2 25 4 3 2" xfId="8367"/>
    <cellStyle name="Note 2 25 4 3 3" xfId="8368"/>
    <cellStyle name="Note 2 25 4 4" xfId="8369"/>
    <cellStyle name="Note 2 25 4 4 2" xfId="8370"/>
    <cellStyle name="Note 2 25 4 4 3" xfId="8371"/>
    <cellStyle name="Note 2 25 4 5" xfId="8372"/>
    <cellStyle name="Note 2 25 4 5 2" xfId="8373"/>
    <cellStyle name="Note 2 25 4 5 3" xfId="8374"/>
    <cellStyle name="Note 2 25 4 6" xfId="8375"/>
    <cellStyle name="Note 2 25 4 6 2" xfId="8376"/>
    <cellStyle name="Note 2 25 4 6 3" xfId="8377"/>
    <cellStyle name="Note 2 25 4 7" xfId="8378"/>
    <cellStyle name="Note 2 25 4 8" xfId="8379"/>
    <cellStyle name="Note 2 25 5" xfId="8380"/>
    <cellStyle name="Note 2 25 5 2" xfId="8381"/>
    <cellStyle name="Note 2 25 5 2 2" xfId="8382"/>
    <cellStyle name="Note 2 25 5 2 3" xfId="8383"/>
    <cellStyle name="Note 2 25 5 3" xfId="8384"/>
    <cellStyle name="Note 2 25 5 3 2" xfId="8385"/>
    <cellStyle name="Note 2 25 5 3 3" xfId="8386"/>
    <cellStyle name="Note 2 25 5 4" xfId="8387"/>
    <cellStyle name="Note 2 25 5 5" xfId="8388"/>
    <cellStyle name="Note 2 25 6" xfId="8389"/>
    <cellStyle name="Note 2 25 6 2" xfId="8390"/>
    <cellStyle name="Note 2 25 6 3" xfId="8391"/>
    <cellStyle name="Note 2 25 7" xfId="8392"/>
    <cellStyle name="Note 2 25 7 2" xfId="8393"/>
    <cellStyle name="Note 2 25 7 3" xfId="8394"/>
    <cellStyle name="Note 2 25 8" xfId="8395"/>
    <cellStyle name="Note 2 25 8 2" xfId="8396"/>
    <cellStyle name="Note 2 25 8 3" xfId="8397"/>
    <cellStyle name="Note 2 25 9" xfId="8398"/>
    <cellStyle name="Note 2 26" xfId="8399"/>
    <cellStyle name="Note 2 26 2" xfId="8400"/>
    <cellStyle name="Note 2 26 2 2" xfId="8401"/>
    <cellStyle name="Note 2 26 2 2 2" xfId="8402"/>
    <cellStyle name="Note 2 26 2 2 2 2" xfId="8403"/>
    <cellStyle name="Note 2 26 2 2 2 3" xfId="8404"/>
    <cellStyle name="Note 2 26 2 2 3" xfId="8405"/>
    <cellStyle name="Note 2 26 2 2 3 2" xfId="8406"/>
    <cellStyle name="Note 2 26 2 2 3 3" xfId="8407"/>
    <cellStyle name="Note 2 26 2 2 4" xfId="8408"/>
    <cellStyle name="Note 2 26 2 2 5" xfId="8409"/>
    <cellStyle name="Note 2 26 2 3" xfId="8410"/>
    <cellStyle name="Note 2 26 2 3 2" xfId="8411"/>
    <cellStyle name="Note 2 26 2 3 3" xfId="8412"/>
    <cellStyle name="Note 2 26 2 4" xfId="8413"/>
    <cellStyle name="Note 2 26 2 4 2" xfId="8414"/>
    <cellStyle name="Note 2 26 2 4 3" xfId="8415"/>
    <cellStyle name="Note 2 26 2 5" xfId="8416"/>
    <cellStyle name="Note 2 26 2 5 2" xfId="8417"/>
    <cellStyle name="Note 2 26 2 5 3" xfId="8418"/>
    <cellStyle name="Note 2 26 2 6" xfId="8419"/>
    <cellStyle name="Note 2 26 3" xfId="8420"/>
    <cellStyle name="Note 2 26 3 2" xfId="8421"/>
    <cellStyle name="Note 2 26 3 2 2" xfId="8422"/>
    <cellStyle name="Note 2 26 3 2 2 2" xfId="8423"/>
    <cellStyle name="Note 2 26 3 2 2 3" xfId="8424"/>
    <cellStyle name="Note 2 26 3 2 3" xfId="8425"/>
    <cellStyle name="Note 2 26 3 2 3 2" xfId="8426"/>
    <cellStyle name="Note 2 26 3 2 3 3" xfId="8427"/>
    <cellStyle name="Note 2 26 3 2 4" xfId="8428"/>
    <cellStyle name="Note 2 26 3 2 5" xfId="8429"/>
    <cellStyle name="Note 2 26 3 3" xfId="8430"/>
    <cellStyle name="Note 2 26 3 3 2" xfId="8431"/>
    <cellStyle name="Note 2 26 3 3 3" xfId="8432"/>
    <cellStyle name="Note 2 26 3 4" xfId="8433"/>
    <cellStyle name="Note 2 26 3 4 2" xfId="8434"/>
    <cellStyle name="Note 2 26 3 4 3" xfId="8435"/>
    <cellStyle name="Note 2 26 3 5" xfId="8436"/>
    <cellStyle name="Note 2 26 3 5 2" xfId="8437"/>
    <cellStyle name="Note 2 26 3 5 3" xfId="8438"/>
    <cellStyle name="Note 2 26 3 6" xfId="8439"/>
    <cellStyle name="Note 2 26 4" xfId="8440"/>
    <cellStyle name="Note 2 26 4 2" xfId="8441"/>
    <cellStyle name="Note 2 26 4 2 2" xfId="8442"/>
    <cellStyle name="Note 2 26 4 2 3" xfId="8443"/>
    <cellStyle name="Note 2 26 4 3" xfId="8444"/>
    <cellStyle name="Note 2 26 4 3 2" xfId="8445"/>
    <cellStyle name="Note 2 26 4 3 3" xfId="8446"/>
    <cellStyle name="Note 2 26 4 4" xfId="8447"/>
    <cellStyle name="Note 2 26 4 4 2" xfId="8448"/>
    <cellStyle name="Note 2 26 4 4 3" xfId="8449"/>
    <cellStyle name="Note 2 26 4 5" xfId="8450"/>
    <cellStyle name="Note 2 26 4 5 2" xfId="8451"/>
    <cellStyle name="Note 2 26 4 5 3" xfId="8452"/>
    <cellStyle name="Note 2 26 4 6" xfId="8453"/>
    <cellStyle name="Note 2 26 4 6 2" xfId="8454"/>
    <cellStyle name="Note 2 26 4 6 3" xfId="8455"/>
    <cellStyle name="Note 2 26 4 7" xfId="8456"/>
    <cellStyle name="Note 2 26 4 8" xfId="8457"/>
    <cellStyle name="Note 2 26 5" xfId="8458"/>
    <cellStyle name="Note 2 26 5 2" xfId="8459"/>
    <cellStyle name="Note 2 26 5 2 2" xfId="8460"/>
    <cellStyle name="Note 2 26 5 2 3" xfId="8461"/>
    <cellStyle name="Note 2 26 5 3" xfId="8462"/>
    <cellStyle name="Note 2 26 5 3 2" xfId="8463"/>
    <cellStyle name="Note 2 26 5 3 3" xfId="8464"/>
    <cellStyle name="Note 2 26 5 4" xfId="8465"/>
    <cellStyle name="Note 2 26 5 5" xfId="8466"/>
    <cellStyle name="Note 2 26 6" xfId="8467"/>
    <cellStyle name="Note 2 26 6 2" xfId="8468"/>
    <cellStyle name="Note 2 26 6 3" xfId="8469"/>
    <cellStyle name="Note 2 26 7" xfId="8470"/>
    <cellStyle name="Note 2 26 7 2" xfId="8471"/>
    <cellStyle name="Note 2 26 7 3" xfId="8472"/>
    <cellStyle name="Note 2 26 8" xfId="8473"/>
    <cellStyle name="Note 2 26 8 2" xfId="8474"/>
    <cellStyle name="Note 2 26 8 3" xfId="8475"/>
    <cellStyle name="Note 2 26 9" xfId="8476"/>
    <cellStyle name="Note 2 27" xfId="8477"/>
    <cellStyle name="Note 2 27 2" xfId="8478"/>
    <cellStyle name="Note 2 27 2 2" xfId="8479"/>
    <cellStyle name="Note 2 27 2 2 2" xfId="8480"/>
    <cellStyle name="Note 2 27 2 2 2 2" xfId="8481"/>
    <cellStyle name="Note 2 27 2 2 2 3" xfId="8482"/>
    <cellStyle name="Note 2 27 2 2 3" xfId="8483"/>
    <cellStyle name="Note 2 27 2 2 3 2" xfId="8484"/>
    <cellStyle name="Note 2 27 2 2 3 3" xfId="8485"/>
    <cellStyle name="Note 2 27 2 2 4" xfId="8486"/>
    <cellStyle name="Note 2 27 2 2 5" xfId="8487"/>
    <cellStyle name="Note 2 27 2 3" xfId="8488"/>
    <cellStyle name="Note 2 27 2 3 2" xfId="8489"/>
    <cellStyle name="Note 2 27 2 3 3" xfId="8490"/>
    <cellStyle name="Note 2 27 2 4" xfId="8491"/>
    <cellStyle name="Note 2 27 2 4 2" xfId="8492"/>
    <cellStyle name="Note 2 27 2 4 3" xfId="8493"/>
    <cellStyle name="Note 2 27 2 5" xfId="8494"/>
    <cellStyle name="Note 2 27 2 5 2" xfId="8495"/>
    <cellStyle name="Note 2 27 2 5 3" xfId="8496"/>
    <cellStyle name="Note 2 27 2 6" xfId="8497"/>
    <cellStyle name="Note 2 27 3" xfId="8498"/>
    <cellStyle name="Note 2 27 3 2" xfId="8499"/>
    <cellStyle name="Note 2 27 3 2 2" xfId="8500"/>
    <cellStyle name="Note 2 27 3 2 2 2" xfId="8501"/>
    <cellStyle name="Note 2 27 3 2 2 3" xfId="8502"/>
    <cellStyle name="Note 2 27 3 2 3" xfId="8503"/>
    <cellStyle name="Note 2 27 3 2 3 2" xfId="8504"/>
    <cellStyle name="Note 2 27 3 2 3 3" xfId="8505"/>
    <cellStyle name="Note 2 27 3 2 4" xfId="8506"/>
    <cellStyle name="Note 2 27 3 2 5" xfId="8507"/>
    <cellStyle name="Note 2 27 3 3" xfId="8508"/>
    <cellStyle name="Note 2 27 3 3 2" xfId="8509"/>
    <cellStyle name="Note 2 27 3 3 3" xfId="8510"/>
    <cellStyle name="Note 2 27 3 4" xfId="8511"/>
    <cellStyle name="Note 2 27 3 4 2" xfId="8512"/>
    <cellStyle name="Note 2 27 3 4 3" xfId="8513"/>
    <cellStyle name="Note 2 27 3 5" xfId="8514"/>
    <cellStyle name="Note 2 27 3 5 2" xfId="8515"/>
    <cellStyle name="Note 2 27 3 5 3" xfId="8516"/>
    <cellStyle name="Note 2 27 3 6" xfId="8517"/>
    <cellStyle name="Note 2 27 4" xfId="8518"/>
    <cellStyle name="Note 2 27 4 2" xfId="8519"/>
    <cellStyle name="Note 2 27 4 2 2" xfId="8520"/>
    <cellStyle name="Note 2 27 4 2 3" xfId="8521"/>
    <cellStyle name="Note 2 27 4 3" xfId="8522"/>
    <cellStyle name="Note 2 27 4 3 2" xfId="8523"/>
    <cellStyle name="Note 2 27 4 3 3" xfId="8524"/>
    <cellStyle name="Note 2 27 4 4" xfId="8525"/>
    <cellStyle name="Note 2 27 4 4 2" xfId="8526"/>
    <cellStyle name="Note 2 27 4 4 3" xfId="8527"/>
    <cellStyle name="Note 2 27 4 5" xfId="8528"/>
    <cellStyle name="Note 2 27 4 5 2" xfId="8529"/>
    <cellStyle name="Note 2 27 4 5 3" xfId="8530"/>
    <cellStyle name="Note 2 27 4 6" xfId="8531"/>
    <cellStyle name="Note 2 27 4 6 2" xfId="8532"/>
    <cellStyle name="Note 2 27 4 6 3" xfId="8533"/>
    <cellStyle name="Note 2 27 4 7" xfId="8534"/>
    <cellStyle name="Note 2 27 4 8" xfId="8535"/>
    <cellStyle name="Note 2 27 5" xfId="8536"/>
    <cellStyle name="Note 2 27 5 2" xfId="8537"/>
    <cellStyle name="Note 2 27 5 2 2" xfId="8538"/>
    <cellStyle name="Note 2 27 5 2 3" xfId="8539"/>
    <cellStyle name="Note 2 27 5 3" xfId="8540"/>
    <cellStyle name="Note 2 27 5 3 2" xfId="8541"/>
    <cellStyle name="Note 2 27 5 3 3" xfId="8542"/>
    <cellStyle name="Note 2 27 5 4" xfId="8543"/>
    <cellStyle name="Note 2 27 5 5" xfId="8544"/>
    <cellStyle name="Note 2 27 6" xfId="8545"/>
    <cellStyle name="Note 2 27 6 2" xfId="8546"/>
    <cellStyle name="Note 2 27 6 3" xfId="8547"/>
    <cellStyle name="Note 2 27 7" xfId="8548"/>
    <cellStyle name="Note 2 27 7 2" xfId="8549"/>
    <cellStyle name="Note 2 27 7 3" xfId="8550"/>
    <cellStyle name="Note 2 27 8" xfId="8551"/>
    <cellStyle name="Note 2 27 8 2" xfId="8552"/>
    <cellStyle name="Note 2 27 8 3" xfId="8553"/>
    <cellStyle name="Note 2 27 9" xfId="8554"/>
    <cellStyle name="Note 2 28" xfId="8555"/>
    <cellStyle name="Note 2 28 2" xfId="8556"/>
    <cellStyle name="Note 2 28 2 2" xfId="8557"/>
    <cellStyle name="Note 2 28 2 2 2" xfId="8558"/>
    <cellStyle name="Note 2 28 2 2 2 2" xfId="8559"/>
    <cellStyle name="Note 2 28 2 2 2 3" xfId="8560"/>
    <cellStyle name="Note 2 28 2 2 3" xfId="8561"/>
    <cellStyle name="Note 2 28 2 2 3 2" xfId="8562"/>
    <cellStyle name="Note 2 28 2 2 3 3" xfId="8563"/>
    <cellStyle name="Note 2 28 2 2 4" xfId="8564"/>
    <cellStyle name="Note 2 28 2 2 5" xfId="8565"/>
    <cellStyle name="Note 2 28 2 3" xfId="8566"/>
    <cellStyle name="Note 2 28 2 3 2" xfId="8567"/>
    <cellStyle name="Note 2 28 2 3 3" xfId="8568"/>
    <cellStyle name="Note 2 28 2 4" xfId="8569"/>
    <cellStyle name="Note 2 28 2 4 2" xfId="8570"/>
    <cellStyle name="Note 2 28 2 4 3" xfId="8571"/>
    <cellStyle name="Note 2 28 2 5" xfId="8572"/>
    <cellStyle name="Note 2 28 2 5 2" xfId="8573"/>
    <cellStyle name="Note 2 28 2 5 3" xfId="8574"/>
    <cellStyle name="Note 2 28 2 6" xfId="8575"/>
    <cellStyle name="Note 2 28 3" xfId="8576"/>
    <cellStyle name="Note 2 28 3 2" xfId="8577"/>
    <cellStyle name="Note 2 28 3 2 2" xfId="8578"/>
    <cellStyle name="Note 2 28 3 2 2 2" xfId="8579"/>
    <cellStyle name="Note 2 28 3 2 2 3" xfId="8580"/>
    <cellStyle name="Note 2 28 3 2 3" xfId="8581"/>
    <cellStyle name="Note 2 28 3 2 3 2" xfId="8582"/>
    <cellStyle name="Note 2 28 3 2 3 3" xfId="8583"/>
    <cellStyle name="Note 2 28 3 2 4" xfId="8584"/>
    <cellStyle name="Note 2 28 3 2 5" xfId="8585"/>
    <cellStyle name="Note 2 28 3 3" xfId="8586"/>
    <cellStyle name="Note 2 28 3 3 2" xfId="8587"/>
    <cellStyle name="Note 2 28 3 3 3" xfId="8588"/>
    <cellStyle name="Note 2 28 3 4" xfId="8589"/>
    <cellStyle name="Note 2 28 3 4 2" xfId="8590"/>
    <cellStyle name="Note 2 28 3 4 3" xfId="8591"/>
    <cellStyle name="Note 2 28 3 5" xfId="8592"/>
    <cellStyle name="Note 2 28 3 5 2" xfId="8593"/>
    <cellStyle name="Note 2 28 3 5 3" xfId="8594"/>
    <cellStyle name="Note 2 28 3 6" xfId="8595"/>
    <cellStyle name="Note 2 28 4" xfId="8596"/>
    <cellStyle name="Note 2 28 4 2" xfId="8597"/>
    <cellStyle name="Note 2 28 4 2 2" xfId="8598"/>
    <cellStyle name="Note 2 28 4 2 3" xfId="8599"/>
    <cellStyle name="Note 2 28 4 3" xfId="8600"/>
    <cellStyle name="Note 2 28 4 3 2" xfId="8601"/>
    <cellStyle name="Note 2 28 4 3 3" xfId="8602"/>
    <cellStyle name="Note 2 28 4 4" xfId="8603"/>
    <cellStyle name="Note 2 28 4 4 2" xfId="8604"/>
    <cellStyle name="Note 2 28 4 4 3" xfId="8605"/>
    <cellStyle name="Note 2 28 4 5" xfId="8606"/>
    <cellStyle name="Note 2 28 4 5 2" xfId="8607"/>
    <cellStyle name="Note 2 28 4 5 3" xfId="8608"/>
    <cellStyle name="Note 2 28 4 6" xfId="8609"/>
    <cellStyle name="Note 2 28 4 6 2" xfId="8610"/>
    <cellStyle name="Note 2 28 4 6 3" xfId="8611"/>
    <cellStyle name="Note 2 28 4 7" xfId="8612"/>
    <cellStyle name="Note 2 28 4 8" xfId="8613"/>
    <cellStyle name="Note 2 28 5" xfId="8614"/>
    <cellStyle name="Note 2 28 5 2" xfId="8615"/>
    <cellStyle name="Note 2 28 5 2 2" xfId="8616"/>
    <cellStyle name="Note 2 28 5 2 3" xfId="8617"/>
    <cellStyle name="Note 2 28 5 3" xfId="8618"/>
    <cellStyle name="Note 2 28 5 3 2" xfId="8619"/>
    <cellStyle name="Note 2 28 5 3 3" xfId="8620"/>
    <cellStyle name="Note 2 28 5 4" xfId="8621"/>
    <cellStyle name="Note 2 28 5 5" xfId="8622"/>
    <cellStyle name="Note 2 28 6" xfId="8623"/>
    <cellStyle name="Note 2 28 6 2" xfId="8624"/>
    <cellStyle name="Note 2 28 6 3" xfId="8625"/>
    <cellStyle name="Note 2 28 7" xfId="8626"/>
    <cellStyle name="Note 2 28 7 2" xfId="8627"/>
    <cellStyle name="Note 2 28 7 3" xfId="8628"/>
    <cellStyle name="Note 2 28 8" xfId="8629"/>
    <cellStyle name="Note 2 28 8 2" xfId="8630"/>
    <cellStyle name="Note 2 28 8 3" xfId="8631"/>
    <cellStyle name="Note 2 28 9" xfId="8632"/>
    <cellStyle name="Note 2 29" xfId="8633"/>
    <cellStyle name="Note 2 29 2" xfId="8634"/>
    <cellStyle name="Note 2 29 2 2" xfId="8635"/>
    <cellStyle name="Note 2 29 2 3" xfId="8636"/>
    <cellStyle name="Note 2 29 3" xfId="8637"/>
    <cellStyle name="Note 2 29 3 2" xfId="8638"/>
    <cellStyle name="Note 2 29 3 3" xfId="8639"/>
    <cellStyle name="Note 2 29 4" xfId="8640"/>
    <cellStyle name="Note 2 29 5" xfId="8641"/>
    <cellStyle name="Note 2 3" xfId="8642"/>
    <cellStyle name="Note 2 3 10" xfId="8643"/>
    <cellStyle name="Note 2 3 10 2" xfId="8644"/>
    <cellStyle name="Note 2 3 10 3" xfId="8645"/>
    <cellStyle name="Note 2 3 11" xfId="8646"/>
    <cellStyle name="Note 2 3 11 2" xfId="8647"/>
    <cellStyle name="Note 2 3 11 3" xfId="8648"/>
    <cellStyle name="Note 2 3 12" xfId="8649"/>
    <cellStyle name="Note 2 3 12 2" xfId="8650"/>
    <cellStyle name="Note 2 3 12 3" xfId="8651"/>
    <cellStyle name="Note 2 3 13" xfId="8652"/>
    <cellStyle name="Note 2 3 2" xfId="8653"/>
    <cellStyle name="Note 2 3 2 2" xfId="8654"/>
    <cellStyle name="Note 2 3 2 2 2" xfId="8655"/>
    <cellStyle name="Note 2 3 2 2 2 2" xfId="8656"/>
    <cellStyle name="Note 2 3 2 2 2 2 2" xfId="8657"/>
    <cellStyle name="Note 2 3 2 2 2 2 3" xfId="8658"/>
    <cellStyle name="Note 2 3 2 2 2 3" xfId="8659"/>
    <cellStyle name="Note 2 3 2 2 2 3 2" xfId="8660"/>
    <cellStyle name="Note 2 3 2 2 2 3 3" xfId="8661"/>
    <cellStyle name="Note 2 3 2 2 2 4" xfId="8662"/>
    <cellStyle name="Note 2 3 2 2 2 5" xfId="8663"/>
    <cellStyle name="Note 2 3 2 2 3" xfId="8664"/>
    <cellStyle name="Note 2 3 2 2 3 2" xfId="8665"/>
    <cellStyle name="Note 2 3 2 2 3 3" xfId="8666"/>
    <cellStyle name="Note 2 3 2 2 4" xfId="8667"/>
    <cellStyle name="Note 2 3 2 2 4 2" xfId="8668"/>
    <cellStyle name="Note 2 3 2 2 4 3" xfId="8669"/>
    <cellStyle name="Note 2 3 2 2 5" xfId="8670"/>
    <cellStyle name="Note 2 3 2 2 5 2" xfId="8671"/>
    <cellStyle name="Note 2 3 2 2 5 3" xfId="8672"/>
    <cellStyle name="Note 2 3 2 2 6" xfId="8673"/>
    <cellStyle name="Note 2 3 2 3" xfId="8674"/>
    <cellStyle name="Note 2 3 2 3 2" xfId="8675"/>
    <cellStyle name="Note 2 3 2 3 2 2" xfId="8676"/>
    <cellStyle name="Note 2 3 2 3 2 2 2" xfId="8677"/>
    <cellStyle name="Note 2 3 2 3 2 2 3" xfId="8678"/>
    <cellStyle name="Note 2 3 2 3 2 3" xfId="8679"/>
    <cellStyle name="Note 2 3 2 3 2 3 2" xfId="8680"/>
    <cellStyle name="Note 2 3 2 3 2 3 3" xfId="8681"/>
    <cellStyle name="Note 2 3 2 3 2 4" xfId="8682"/>
    <cellStyle name="Note 2 3 2 3 2 5" xfId="8683"/>
    <cellStyle name="Note 2 3 2 3 3" xfId="8684"/>
    <cellStyle name="Note 2 3 2 3 3 2" xfId="8685"/>
    <cellStyle name="Note 2 3 2 3 3 3" xfId="8686"/>
    <cellStyle name="Note 2 3 2 3 4" xfId="8687"/>
    <cellStyle name="Note 2 3 2 3 4 2" xfId="8688"/>
    <cellStyle name="Note 2 3 2 3 4 3" xfId="8689"/>
    <cellStyle name="Note 2 3 2 3 5" xfId="8690"/>
    <cellStyle name="Note 2 3 2 3 5 2" xfId="8691"/>
    <cellStyle name="Note 2 3 2 3 5 3" xfId="8692"/>
    <cellStyle name="Note 2 3 2 3 6" xfId="8693"/>
    <cellStyle name="Note 2 3 2 4" xfId="8694"/>
    <cellStyle name="Note 2 3 2 4 2" xfId="8695"/>
    <cellStyle name="Note 2 3 2 4 2 2" xfId="8696"/>
    <cellStyle name="Note 2 3 2 4 2 3" xfId="8697"/>
    <cellStyle name="Note 2 3 2 4 3" xfId="8698"/>
    <cellStyle name="Note 2 3 2 4 3 2" xfId="8699"/>
    <cellStyle name="Note 2 3 2 4 3 3" xfId="8700"/>
    <cellStyle name="Note 2 3 2 4 4" xfId="8701"/>
    <cellStyle name="Note 2 3 2 4 4 2" xfId="8702"/>
    <cellStyle name="Note 2 3 2 4 4 3" xfId="8703"/>
    <cellStyle name="Note 2 3 2 4 5" xfId="8704"/>
    <cellStyle name="Note 2 3 2 4 5 2" xfId="8705"/>
    <cellStyle name="Note 2 3 2 4 5 3" xfId="8706"/>
    <cellStyle name="Note 2 3 2 4 6" xfId="8707"/>
    <cellStyle name="Note 2 3 2 4 6 2" xfId="8708"/>
    <cellStyle name="Note 2 3 2 4 6 3" xfId="8709"/>
    <cellStyle name="Note 2 3 2 4 7" xfId="8710"/>
    <cellStyle name="Note 2 3 2 4 8" xfId="8711"/>
    <cellStyle name="Note 2 3 2 5" xfId="8712"/>
    <cellStyle name="Note 2 3 2 5 2" xfId="8713"/>
    <cellStyle name="Note 2 3 2 5 2 2" xfId="8714"/>
    <cellStyle name="Note 2 3 2 5 2 3" xfId="8715"/>
    <cellStyle name="Note 2 3 2 5 3" xfId="8716"/>
    <cellStyle name="Note 2 3 2 5 3 2" xfId="8717"/>
    <cellStyle name="Note 2 3 2 5 3 3" xfId="8718"/>
    <cellStyle name="Note 2 3 2 5 4" xfId="8719"/>
    <cellStyle name="Note 2 3 2 5 5" xfId="8720"/>
    <cellStyle name="Note 2 3 2 6" xfId="8721"/>
    <cellStyle name="Note 2 3 2 6 2" xfId="8722"/>
    <cellStyle name="Note 2 3 2 6 3" xfId="8723"/>
    <cellStyle name="Note 2 3 2 7" xfId="8724"/>
    <cellStyle name="Note 2 3 2 7 2" xfId="8725"/>
    <cellStyle name="Note 2 3 2 7 3" xfId="8726"/>
    <cellStyle name="Note 2 3 2 8" xfId="8727"/>
    <cellStyle name="Note 2 3 2 8 2" xfId="8728"/>
    <cellStyle name="Note 2 3 2 8 3" xfId="8729"/>
    <cellStyle name="Note 2 3 2 9" xfId="8730"/>
    <cellStyle name="Note 2 3 3" xfId="8731"/>
    <cellStyle name="Note 2 3 3 2" xfId="8732"/>
    <cellStyle name="Note 2 3 3 2 2" xfId="8733"/>
    <cellStyle name="Note 2 3 3 2 2 2" xfId="8734"/>
    <cellStyle name="Note 2 3 3 2 2 2 2" xfId="8735"/>
    <cellStyle name="Note 2 3 3 2 2 2 3" xfId="8736"/>
    <cellStyle name="Note 2 3 3 2 2 3" xfId="8737"/>
    <cellStyle name="Note 2 3 3 2 2 3 2" xfId="8738"/>
    <cellStyle name="Note 2 3 3 2 2 3 3" xfId="8739"/>
    <cellStyle name="Note 2 3 3 2 2 4" xfId="8740"/>
    <cellStyle name="Note 2 3 3 2 2 5" xfId="8741"/>
    <cellStyle name="Note 2 3 3 2 3" xfId="8742"/>
    <cellStyle name="Note 2 3 3 2 3 2" xfId="8743"/>
    <cellStyle name="Note 2 3 3 2 3 3" xfId="8744"/>
    <cellStyle name="Note 2 3 3 2 4" xfId="8745"/>
    <cellStyle name="Note 2 3 3 2 4 2" xfId="8746"/>
    <cellStyle name="Note 2 3 3 2 4 3" xfId="8747"/>
    <cellStyle name="Note 2 3 3 2 5" xfId="8748"/>
    <cellStyle name="Note 2 3 3 2 5 2" xfId="8749"/>
    <cellStyle name="Note 2 3 3 2 5 3" xfId="8750"/>
    <cellStyle name="Note 2 3 3 2 6" xfId="8751"/>
    <cellStyle name="Note 2 3 3 3" xfId="8752"/>
    <cellStyle name="Note 2 3 3 3 2" xfId="8753"/>
    <cellStyle name="Note 2 3 3 3 2 2" xfId="8754"/>
    <cellStyle name="Note 2 3 3 3 2 2 2" xfId="8755"/>
    <cellStyle name="Note 2 3 3 3 2 2 3" xfId="8756"/>
    <cellStyle name="Note 2 3 3 3 2 3" xfId="8757"/>
    <cellStyle name="Note 2 3 3 3 2 3 2" xfId="8758"/>
    <cellStyle name="Note 2 3 3 3 2 3 3" xfId="8759"/>
    <cellStyle name="Note 2 3 3 3 2 4" xfId="8760"/>
    <cellStyle name="Note 2 3 3 3 2 5" xfId="8761"/>
    <cellStyle name="Note 2 3 3 3 3" xfId="8762"/>
    <cellStyle name="Note 2 3 3 3 3 2" xfId="8763"/>
    <cellStyle name="Note 2 3 3 3 3 3" xfId="8764"/>
    <cellStyle name="Note 2 3 3 3 4" xfId="8765"/>
    <cellStyle name="Note 2 3 3 3 4 2" xfId="8766"/>
    <cellStyle name="Note 2 3 3 3 4 3" xfId="8767"/>
    <cellStyle name="Note 2 3 3 3 5" xfId="8768"/>
    <cellStyle name="Note 2 3 3 3 5 2" xfId="8769"/>
    <cellStyle name="Note 2 3 3 3 5 3" xfId="8770"/>
    <cellStyle name="Note 2 3 3 3 6" xfId="8771"/>
    <cellStyle name="Note 2 3 3 4" xfId="8772"/>
    <cellStyle name="Note 2 3 3 4 2" xfId="8773"/>
    <cellStyle name="Note 2 3 3 4 2 2" xfId="8774"/>
    <cellStyle name="Note 2 3 3 4 2 3" xfId="8775"/>
    <cellStyle name="Note 2 3 3 4 3" xfId="8776"/>
    <cellStyle name="Note 2 3 3 4 3 2" xfId="8777"/>
    <cellStyle name="Note 2 3 3 4 3 3" xfId="8778"/>
    <cellStyle name="Note 2 3 3 4 4" xfId="8779"/>
    <cellStyle name="Note 2 3 3 4 4 2" xfId="8780"/>
    <cellStyle name="Note 2 3 3 4 4 3" xfId="8781"/>
    <cellStyle name="Note 2 3 3 4 5" xfId="8782"/>
    <cellStyle name="Note 2 3 3 4 5 2" xfId="8783"/>
    <cellStyle name="Note 2 3 3 4 5 3" xfId="8784"/>
    <cellStyle name="Note 2 3 3 4 6" xfId="8785"/>
    <cellStyle name="Note 2 3 3 4 6 2" xfId="8786"/>
    <cellStyle name="Note 2 3 3 4 6 3" xfId="8787"/>
    <cellStyle name="Note 2 3 3 4 7" xfId="8788"/>
    <cellStyle name="Note 2 3 3 4 8" xfId="8789"/>
    <cellStyle name="Note 2 3 3 5" xfId="8790"/>
    <cellStyle name="Note 2 3 3 5 2" xfId="8791"/>
    <cellStyle name="Note 2 3 3 5 2 2" xfId="8792"/>
    <cellStyle name="Note 2 3 3 5 2 3" xfId="8793"/>
    <cellStyle name="Note 2 3 3 5 3" xfId="8794"/>
    <cellStyle name="Note 2 3 3 5 3 2" xfId="8795"/>
    <cellStyle name="Note 2 3 3 5 3 3" xfId="8796"/>
    <cellStyle name="Note 2 3 3 5 4" xfId="8797"/>
    <cellStyle name="Note 2 3 3 5 5" xfId="8798"/>
    <cellStyle name="Note 2 3 3 6" xfId="8799"/>
    <cellStyle name="Note 2 3 3 6 2" xfId="8800"/>
    <cellStyle name="Note 2 3 3 6 3" xfId="8801"/>
    <cellStyle name="Note 2 3 3 7" xfId="8802"/>
    <cellStyle name="Note 2 3 3 7 2" xfId="8803"/>
    <cellStyle name="Note 2 3 3 7 3" xfId="8804"/>
    <cellStyle name="Note 2 3 3 8" xfId="8805"/>
    <cellStyle name="Note 2 3 3 8 2" xfId="8806"/>
    <cellStyle name="Note 2 3 3 8 3" xfId="8807"/>
    <cellStyle name="Note 2 3 3 9" xfId="8808"/>
    <cellStyle name="Note 2 3 4" xfId="8809"/>
    <cellStyle name="Note 2 3 4 2" xfId="8810"/>
    <cellStyle name="Note 2 3 4 2 2" xfId="8811"/>
    <cellStyle name="Note 2 3 4 2 2 2" xfId="8812"/>
    <cellStyle name="Note 2 3 4 2 2 2 2" xfId="8813"/>
    <cellStyle name="Note 2 3 4 2 2 2 3" xfId="8814"/>
    <cellStyle name="Note 2 3 4 2 2 3" xfId="8815"/>
    <cellStyle name="Note 2 3 4 2 2 3 2" xfId="8816"/>
    <cellStyle name="Note 2 3 4 2 2 3 3" xfId="8817"/>
    <cellStyle name="Note 2 3 4 2 2 4" xfId="8818"/>
    <cellStyle name="Note 2 3 4 2 2 5" xfId="8819"/>
    <cellStyle name="Note 2 3 4 2 3" xfId="8820"/>
    <cellStyle name="Note 2 3 4 2 3 2" xfId="8821"/>
    <cellStyle name="Note 2 3 4 2 3 3" xfId="8822"/>
    <cellStyle name="Note 2 3 4 2 4" xfId="8823"/>
    <cellStyle name="Note 2 3 4 2 4 2" xfId="8824"/>
    <cellStyle name="Note 2 3 4 2 4 3" xfId="8825"/>
    <cellStyle name="Note 2 3 4 2 5" xfId="8826"/>
    <cellStyle name="Note 2 3 4 2 5 2" xfId="8827"/>
    <cellStyle name="Note 2 3 4 2 5 3" xfId="8828"/>
    <cellStyle name="Note 2 3 4 2 6" xfId="8829"/>
    <cellStyle name="Note 2 3 4 3" xfId="8830"/>
    <cellStyle name="Note 2 3 4 3 2" xfId="8831"/>
    <cellStyle name="Note 2 3 4 3 2 2" xfId="8832"/>
    <cellStyle name="Note 2 3 4 3 2 2 2" xfId="8833"/>
    <cellStyle name="Note 2 3 4 3 2 2 3" xfId="8834"/>
    <cellStyle name="Note 2 3 4 3 2 3" xfId="8835"/>
    <cellStyle name="Note 2 3 4 3 2 3 2" xfId="8836"/>
    <cellStyle name="Note 2 3 4 3 2 3 3" xfId="8837"/>
    <cellStyle name="Note 2 3 4 3 2 4" xfId="8838"/>
    <cellStyle name="Note 2 3 4 3 2 5" xfId="8839"/>
    <cellStyle name="Note 2 3 4 3 3" xfId="8840"/>
    <cellStyle name="Note 2 3 4 3 3 2" xfId="8841"/>
    <cellStyle name="Note 2 3 4 3 3 3" xfId="8842"/>
    <cellStyle name="Note 2 3 4 3 4" xfId="8843"/>
    <cellStyle name="Note 2 3 4 3 4 2" xfId="8844"/>
    <cellStyle name="Note 2 3 4 3 4 3" xfId="8845"/>
    <cellStyle name="Note 2 3 4 3 5" xfId="8846"/>
    <cellStyle name="Note 2 3 4 3 5 2" xfId="8847"/>
    <cellStyle name="Note 2 3 4 3 5 3" xfId="8848"/>
    <cellStyle name="Note 2 3 4 3 6" xfId="8849"/>
    <cellStyle name="Note 2 3 4 4" xfId="8850"/>
    <cellStyle name="Note 2 3 4 4 2" xfId="8851"/>
    <cellStyle name="Note 2 3 4 4 2 2" xfId="8852"/>
    <cellStyle name="Note 2 3 4 4 2 3" xfId="8853"/>
    <cellStyle name="Note 2 3 4 4 3" xfId="8854"/>
    <cellStyle name="Note 2 3 4 4 3 2" xfId="8855"/>
    <cellStyle name="Note 2 3 4 4 3 3" xfId="8856"/>
    <cellStyle name="Note 2 3 4 4 4" xfId="8857"/>
    <cellStyle name="Note 2 3 4 4 4 2" xfId="8858"/>
    <cellStyle name="Note 2 3 4 4 4 3" xfId="8859"/>
    <cellStyle name="Note 2 3 4 4 5" xfId="8860"/>
    <cellStyle name="Note 2 3 4 4 5 2" xfId="8861"/>
    <cellStyle name="Note 2 3 4 4 5 3" xfId="8862"/>
    <cellStyle name="Note 2 3 4 4 6" xfId="8863"/>
    <cellStyle name="Note 2 3 4 4 6 2" xfId="8864"/>
    <cellStyle name="Note 2 3 4 4 6 3" xfId="8865"/>
    <cellStyle name="Note 2 3 4 4 7" xfId="8866"/>
    <cellStyle name="Note 2 3 4 4 8" xfId="8867"/>
    <cellStyle name="Note 2 3 4 5" xfId="8868"/>
    <cellStyle name="Note 2 3 4 5 2" xfId="8869"/>
    <cellStyle name="Note 2 3 4 5 2 2" xfId="8870"/>
    <cellStyle name="Note 2 3 4 5 2 3" xfId="8871"/>
    <cellStyle name="Note 2 3 4 5 3" xfId="8872"/>
    <cellStyle name="Note 2 3 4 5 3 2" xfId="8873"/>
    <cellStyle name="Note 2 3 4 5 3 3" xfId="8874"/>
    <cellStyle name="Note 2 3 4 5 4" xfId="8875"/>
    <cellStyle name="Note 2 3 4 5 5" xfId="8876"/>
    <cellStyle name="Note 2 3 4 6" xfId="8877"/>
    <cellStyle name="Note 2 3 4 6 2" xfId="8878"/>
    <cellStyle name="Note 2 3 4 6 3" xfId="8879"/>
    <cellStyle name="Note 2 3 4 7" xfId="8880"/>
    <cellStyle name="Note 2 3 4 7 2" xfId="8881"/>
    <cellStyle name="Note 2 3 4 7 3" xfId="8882"/>
    <cellStyle name="Note 2 3 4 8" xfId="8883"/>
    <cellStyle name="Note 2 3 4 8 2" xfId="8884"/>
    <cellStyle name="Note 2 3 4 8 3" xfId="8885"/>
    <cellStyle name="Note 2 3 4 9" xfId="8886"/>
    <cellStyle name="Note 2 3 5" xfId="8887"/>
    <cellStyle name="Note 2 3 5 2" xfId="8888"/>
    <cellStyle name="Note 2 3 5 2 2" xfId="8889"/>
    <cellStyle name="Note 2 3 5 2 2 2" xfId="8890"/>
    <cellStyle name="Note 2 3 5 2 2 2 2" xfId="8891"/>
    <cellStyle name="Note 2 3 5 2 2 2 3" xfId="8892"/>
    <cellStyle name="Note 2 3 5 2 2 3" xfId="8893"/>
    <cellStyle name="Note 2 3 5 2 2 3 2" xfId="8894"/>
    <cellStyle name="Note 2 3 5 2 2 3 3" xfId="8895"/>
    <cellStyle name="Note 2 3 5 2 2 4" xfId="8896"/>
    <cellStyle name="Note 2 3 5 2 2 5" xfId="8897"/>
    <cellStyle name="Note 2 3 5 2 3" xfId="8898"/>
    <cellStyle name="Note 2 3 5 2 3 2" xfId="8899"/>
    <cellStyle name="Note 2 3 5 2 3 3" xfId="8900"/>
    <cellStyle name="Note 2 3 5 2 4" xfId="8901"/>
    <cellStyle name="Note 2 3 5 2 4 2" xfId="8902"/>
    <cellStyle name="Note 2 3 5 2 4 3" xfId="8903"/>
    <cellStyle name="Note 2 3 5 2 5" xfId="8904"/>
    <cellStyle name="Note 2 3 5 2 5 2" xfId="8905"/>
    <cellStyle name="Note 2 3 5 2 5 3" xfId="8906"/>
    <cellStyle name="Note 2 3 5 2 6" xfId="8907"/>
    <cellStyle name="Note 2 3 5 3" xfId="8908"/>
    <cellStyle name="Note 2 3 5 3 2" xfId="8909"/>
    <cellStyle name="Note 2 3 5 3 2 2" xfId="8910"/>
    <cellStyle name="Note 2 3 5 3 2 2 2" xfId="8911"/>
    <cellStyle name="Note 2 3 5 3 2 2 3" xfId="8912"/>
    <cellStyle name="Note 2 3 5 3 2 3" xfId="8913"/>
    <cellStyle name="Note 2 3 5 3 2 3 2" xfId="8914"/>
    <cellStyle name="Note 2 3 5 3 2 3 3" xfId="8915"/>
    <cellStyle name="Note 2 3 5 3 2 4" xfId="8916"/>
    <cellStyle name="Note 2 3 5 3 2 5" xfId="8917"/>
    <cellStyle name="Note 2 3 5 3 3" xfId="8918"/>
    <cellStyle name="Note 2 3 5 3 3 2" xfId="8919"/>
    <cellStyle name="Note 2 3 5 3 3 3" xfId="8920"/>
    <cellStyle name="Note 2 3 5 3 4" xfId="8921"/>
    <cellStyle name="Note 2 3 5 3 4 2" xfId="8922"/>
    <cellStyle name="Note 2 3 5 3 4 3" xfId="8923"/>
    <cellStyle name="Note 2 3 5 3 5" xfId="8924"/>
    <cellStyle name="Note 2 3 5 3 5 2" xfId="8925"/>
    <cellStyle name="Note 2 3 5 3 5 3" xfId="8926"/>
    <cellStyle name="Note 2 3 5 3 6" xfId="8927"/>
    <cellStyle name="Note 2 3 5 4" xfId="8928"/>
    <cellStyle name="Note 2 3 5 4 2" xfId="8929"/>
    <cellStyle name="Note 2 3 5 4 2 2" xfId="8930"/>
    <cellStyle name="Note 2 3 5 4 2 3" xfId="8931"/>
    <cellStyle name="Note 2 3 5 4 3" xfId="8932"/>
    <cellStyle name="Note 2 3 5 4 3 2" xfId="8933"/>
    <cellStyle name="Note 2 3 5 4 3 3" xfId="8934"/>
    <cellStyle name="Note 2 3 5 4 4" xfId="8935"/>
    <cellStyle name="Note 2 3 5 4 4 2" xfId="8936"/>
    <cellStyle name="Note 2 3 5 4 4 3" xfId="8937"/>
    <cellStyle name="Note 2 3 5 4 5" xfId="8938"/>
    <cellStyle name="Note 2 3 5 4 5 2" xfId="8939"/>
    <cellStyle name="Note 2 3 5 4 5 3" xfId="8940"/>
    <cellStyle name="Note 2 3 5 4 6" xfId="8941"/>
    <cellStyle name="Note 2 3 5 4 6 2" xfId="8942"/>
    <cellStyle name="Note 2 3 5 4 6 3" xfId="8943"/>
    <cellStyle name="Note 2 3 5 4 7" xfId="8944"/>
    <cellStyle name="Note 2 3 5 4 8" xfId="8945"/>
    <cellStyle name="Note 2 3 5 5" xfId="8946"/>
    <cellStyle name="Note 2 3 5 5 2" xfId="8947"/>
    <cellStyle name="Note 2 3 5 5 2 2" xfId="8948"/>
    <cellStyle name="Note 2 3 5 5 2 3" xfId="8949"/>
    <cellStyle name="Note 2 3 5 5 3" xfId="8950"/>
    <cellStyle name="Note 2 3 5 5 3 2" xfId="8951"/>
    <cellStyle name="Note 2 3 5 5 3 3" xfId="8952"/>
    <cellStyle name="Note 2 3 5 5 4" xfId="8953"/>
    <cellStyle name="Note 2 3 5 5 5" xfId="8954"/>
    <cellStyle name="Note 2 3 5 6" xfId="8955"/>
    <cellStyle name="Note 2 3 5 6 2" xfId="8956"/>
    <cellStyle name="Note 2 3 5 6 3" xfId="8957"/>
    <cellStyle name="Note 2 3 5 7" xfId="8958"/>
    <cellStyle name="Note 2 3 5 7 2" xfId="8959"/>
    <cellStyle name="Note 2 3 5 7 3" xfId="8960"/>
    <cellStyle name="Note 2 3 5 8" xfId="8961"/>
    <cellStyle name="Note 2 3 5 8 2" xfId="8962"/>
    <cellStyle name="Note 2 3 5 8 3" xfId="8963"/>
    <cellStyle name="Note 2 3 5 9" xfId="8964"/>
    <cellStyle name="Note 2 3 6" xfId="8965"/>
    <cellStyle name="Note 2 3 6 2" xfId="8966"/>
    <cellStyle name="Note 2 3 6 2 2" xfId="8967"/>
    <cellStyle name="Note 2 3 6 2 2 2" xfId="8968"/>
    <cellStyle name="Note 2 3 6 2 2 3" xfId="8969"/>
    <cellStyle name="Note 2 3 6 2 3" xfId="8970"/>
    <cellStyle name="Note 2 3 6 2 3 2" xfId="8971"/>
    <cellStyle name="Note 2 3 6 2 3 3" xfId="8972"/>
    <cellStyle name="Note 2 3 6 2 4" xfId="8973"/>
    <cellStyle name="Note 2 3 6 2 5" xfId="8974"/>
    <cellStyle name="Note 2 3 6 3" xfId="8975"/>
    <cellStyle name="Note 2 3 6 3 2" xfId="8976"/>
    <cellStyle name="Note 2 3 6 3 3" xfId="8977"/>
    <cellStyle name="Note 2 3 6 4" xfId="8978"/>
    <cellStyle name="Note 2 3 6 4 2" xfId="8979"/>
    <cellStyle name="Note 2 3 6 4 3" xfId="8980"/>
    <cellStyle name="Note 2 3 6 5" xfId="8981"/>
    <cellStyle name="Note 2 3 6 5 2" xfId="8982"/>
    <cellStyle name="Note 2 3 6 5 3" xfId="8983"/>
    <cellStyle name="Note 2 3 6 6" xfId="8984"/>
    <cellStyle name="Note 2 3 7" xfId="8985"/>
    <cellStyle name="Note 2 3 7 2" xfId="8986"/>
    <cellStyle name="Note 2 3 7 2 2" xfId="8987"/>
    <cellStyle name="Note 2 3 7 2 2 2" xfId="8988"/>
    <cellStyle name="Note 2 3 7 2 2 3" xfId="8989"/>
    <cellStyle name="Note 2 3 7 2 3" xfId="8990"/>
    <cellStyle name="Note 2 3 7 2 3 2" xfId="8991"/>
    <cellStyle name="Note 2 3 7 2 3 3" xfId="8992"/>
    <cellStyle name="Note 2 3 7 2 4" xfId="8993"/>
    <cellStyle name="Note 2 3 7 2 5" xfId="8994"/>
    <cellStyle name="Note 2 3 7 3" xfId="8995"/>
    <cellStyle name="Note 2 3 7 3 2" xfId="8996"/>
    <cellStyle name="Note 2 3 7 3 3" xfId="8997"/>
    <cellStyle name="Note 2 3 7 4" xfId="8998"/>
    <cellStyle name="Note 2 3 7 4 2" xfId="8999"/>
    <cellStyle name="Note 2 3 7 4 3" xfId="9000"/>
    <cellStyle name="Note 2 3 7 5" xfId="9001"/>
    <cellStyle name="Note 2 3 7 5 2" xfId="9002"/>
    <cellStyle name="Note 2 3 7 5 3" xfId="9003"/>
    <cellStyle name="Note 2 3 7 6" xfId="9004"/>
    <cellStyle name="Note 2 3 8" xfId="9005"/>
    <cellStyle name="Note 2 3 8 2" xfId="9006"/>
    <cellStyle name="Note 2 3 8 2 2" xfId="9007"/>
    <cellStyle name="Note 2 3 8 2 3" xfId="9008"/>
    <cellStyle name="Note 2 3 8 3" xfId="9009"/>
    <cellStyle name="Note 2 3 8 3 2" xfId="9010"/>
    <cellStyle name="Note 2 3 8 3 3" xfId="9011"/>
    <cellStyle name="Note 2 3 8 4" xfId="9012"/>
    <cellStyle name="Note 2 3 8 4 2" xfId="9013"/>
    <cellStyle name="Note 2 3 8 4 3" xfId="9014"/>
    <cellStyle name="Note 2 3 8 5" xfId="9015"/>
    <cellStyle name="Note 2 3 8 5 2" xfId="9016"/>
    <cellStyle name="Note 2 3 8 5 3" xfId="9017"/>
    <cellStyle name="Note 2 3 8 6" xfId="9018"/>
    <cellStyle name="Note 2 3 8 6 2" xfId="9019"/>
    <cellStyle name="Note 2 3 8 6 3" xfId="9020"/>
    <cellStyle name="Note 2 3 8 7" xfId="9021"/>
    <cellStyle name="Note 2 3 8 8" xfId="9022"/>
    <cellStyle name="Note 2 3 9" xfId="9023"/>
    <cellStyle name="Note 2 3 9 2" xfId="9024"/>
    <cellStyle name="Note 2 3 9 2 2" xfId="9025"/>
    <cellStyle name="Note 2 3 9 2 3" xfId="9026"/>
    <cellStyle name="Note 2 3 9 3" xfId="9027"/>
    <cellStyle name="Note 2 3 9 3 2" xfId="9028"/>
    <cellStyle name="Note 2 3 9 3 3" xfId="9029"/>
    <cellStyle name="Note 2 3 9 4" xfId="9030"/>
    <cellStyle name="Note 2 3 9 5" xfId="9031"/>
    <cellStyle name="Note 2 30" xfId="9032"/>
    <cellStyle name="Note 2 30 2" xfId="9033"/>
    <cellStyle name="Note 2 30 3" xfId="9034"/>
    <cellStyle name="Note 2 30 4" xfId="9035"/>
    <cellStyle name="Note 2 31" xfId="9036"/>
    <cellStyle name="Note 2 31 2" xfId="9037"/>
    <cellStyle name="Note 2 31 3" xfId="9038"/>
    <cellStyle name="Note 2 32" xfId="9039"/>
    <cellStyle name="Note 2 32 2" xfId="9040"/>
    <cellStyle name="Note 2 32 3" xfId="9041"/>
    <cellStyle name="Note 2 33" xfId="9042"/>
    <cellStyle name="Note 2 4" xfId="9043"/>
    <cellStyle name="Note 2 4 10" xfId="9044"/>
    <cellStyle name="Note 2 4 10 2" xfId="9045"/>
    <cellStyle name="Note 2 4 10 3" xfId="9046"/>
    <cellStyle name="Note 2 4 11" xfId="9047"/>
    <cellStyle name="Note 2 4 11 2" xfId="9048"/>
    <cellStyle name="Note 2 4 11 3" xfId="9049"/>
    <cellStyle name="Note 2 4 12" xfId="9050"/>
    <cellStyle name="Note 2 4 12 2" xfId="9051"/>
    <cellStyle name="Note 2 4 12 3" xfId="9052"/>
    <cellStyle name="Note 2 4 13" xfId="9053"/>
    <cellStyle name="Note 2 4 2" xfId="9054"/>
    <cellStyle name="Note 2 4 2 2" xfId="9055"/>
    <cellStyle name="Note 2 4 2 2 2" xfId="9056"/>
    <cellStyle name="Note 2 4 2 2 2 2" xfId="9057"/>
    <cellStyle name="Note 2 4 2 2 2 2 2" xfId="9058"/>
    <cellStyle name="Note 2 4 2 2 2 2 3" xfId="9059"/>
    <cellStyle name="Note 2 4 2 2 2 3" xfId="9060"/>
    <cellStyle name="Note 2 4 2 2 2 3 2" xfId="9061"/>
    <cellStyle name="Note 2 4 2 2 2 3 3" xfId="9062"/>
    <cellStyle name="Note 2 4 2 2 2 4" xfId="9063"/>
    <cellStyle name="Note 2 4 2 2 2 5" xfId="9064"/>
    <cellStyle name="Note 2 4 2 2 3" xfId="9065"/>
    <cellStyle name="Note 2 4 2 2 3 2" xfId="9066"/>
    <cellStyle name="Note 2 4 2 2 3 3" xfId="9067"/>
    <cellStyle name="Note 2 4 2 2 4" xfId="9068"/>
    <cellStyle name="Note 2 4 2 2 4 2" xfId="9069"/>
    <cellStyle name="Note 2 4 2 2 4 3" xfId="9070"/>
    <cellStyle name="Note 2 4 2 2 5" xfId="9071"/>
    <cellStyle name="Note 2 4 2 2 5 2" xfId="9072"/>
    <cellStyle name="Note 2 4 2 2 5 3" xfId="9073"/>
    <cellStyle name="Note 2 4 2 2 6" xfId="9074"/>
    <cellStyle name="Note 2 4 2 3" xfId="9075"/>
    <cellStyle name="Note 2 4 2 3 2" xfId="9076"/>
    <cellStyle name="Note 2 4 2 3 2 2" xfId="9077"/>
    <cellStyle name="Note 2 4 2 3 2 2 2" xfId="9078"/>
    <cellStyle name="Note 2 4 2 3 2 2 3" xfId="9079"/>
    <cellStyle name="Note 2 4 2 3 2 3" xfId="9080"/>
    <cellStyle name="Note 2 4 2 3 2 3 2" xfId="9081"/>
    <cellStyle name="Note 2 4 2 3 2 3 3" xfId="9082"/>
    <cellStyle name="Note 2 4 2 3 2 4" xfId="9083"/>
    <cellStyle name="Note 2 4 2 3 2 5" xfId="9084"/>
    <cellStyle name="Note 2 4 2 3 3" xfId="9085"/>
    <cellStyle name="Note 2 4 2 3 3 2" xfId="9086"/>
    <cellStyle name="Note 2 4 2 3 3 3" xfId="9087"/>
    <cellStyle name="Note 2 4 2 3 4" xfId="9088"/>
    <cellStyle name="Note 2 4 2 3 4 2" xfId="9089"/>
    <cellStyle name="Note 2 4 2 3 4 3" xfId="9090"/>
    <cellStyle name="Note 2 4 2 3 5" xfId="9091"/>
    <cellStyle name="Note 2 4 2 3 5 2" xfId="9092"/>
    <cellStyle name="Note 2 4 2 3 5 3" xfId="9093"/>
    <cellStyle name="Note 2 4 2 3 6" xfId="9094"/>
    <cellStyle name="Note 2 4 2 4" xfId="9095"/>
    <cellStyle name="Note 2 4 2 4 2" xfId="9096"/>
    <cellStyle name="Note 2 4 2 4 2 2" xfId="9097"/>
    <cellStyle name="Note 2 4 2 4 2 3" xfId="9098"/>
    <cellStyle name="Note 2 4 2 4 3" xfId="9099"/>
    <cellStyle name="Note 2 4 2 4 3 2" xfId="9100"/>
    <cellStyle name="Note 2 4 2 4 3 3" xfId="9101"/>
    <cellStyle name="Note 2 4 2 4 4" xfId="9102"/>
    <cellStyle name="Note 2 4 2 4 4 2" xfId="9103"/>
    <cellStyle name="Note 2 4 2 4 4 3" xfId="9104"/>
    <cellStyle name="Note 2 4 2 4 5" xfId="9105"/>
    <cellStyle name="Note 2 4 2 4 5 2" xfId="9106"/>
    <cellStyle name="Note 2 4 2 4 5 3" xfId="9107"/>
    <cellStyle name="Note 2 4 2 4 6" xfId="9108"/>
    <cellStyle name="Note 2 4 2 4 6 2" xfId="9109"/>
    <cellStyle name="Note 2 4 2 4 6 3" xfId="9110"/>
    <cellStyle name="Note 2 4 2 4 7" xfId="9111"/>
    <cellStyle name="Note 2 4 2 4 8" xfId="9112"/>
    <cellStyle name="Note 2 4 2 5" xfId="9113"/>
    <cellStyle name="Note 2 4 2 5 2" xfId="9114"/>
    <cellStyle name="Note 2 4 2 5 2 2" xfId="9115"/>
    <cellStyle name="Note 2 4 2 5 2 3" xfId="9116"/>
    <cellStyle name="Note 2 4 2 5 3" xfId="9117"/>
    <cellStyle name="Note 2 4 2 5 3 2" xfId="9118"/>
    <cellStyle name="Note 2 4 2 5 3 3" xfId="9119"/>
    <cellStyle name="Note 2 4 2 5 4" xfId="9120"/>
    <cellStyle name="Note 2 4 2 5 5" xfId="9121"/>
    <cellStyle name="Note 2 4 2 6" xfId="9122"/>
    <cellStyle name="Note 2 4 2 6 2" xfId="9123"/>
    <cellStyle name="Note 2 4 2 6 3" xfId="9124"/>
    <cellStyle name="Note 2 4 2 7" xfId="9125"/>
    <cellStyle name="Note 2 4 2 7 2" xfId="9126"/>
    <cellStyle name="Note 2 4 2 7 3" xfId="9127"/>
    <cellStyle name="Note 2 4 2 8" xfId="9128"/>
    <cellStyle name="Note 2 4 2 8 2" xfId="9129"/>
    <cellStyle name="Note 2 4 2 8 3" xfId="9130"/>
    <cellStyle name="Note 2 4 2 9" xfId="9131"/>
    <cellStyle name="Note 2 4 3" xfId="9132"/>
    <cellStyle name="Note 2 4 3 2" xfId="9133"/>
    <cellStyle name="Note 2 4 3 2 2" xfId="9134"/>
    <cellStyle name="Note 2 4 3 2 2 2" xfId="9135"/>
    <cellStyle name="Note 2 4 3 2 2 2 2" xfId="9136"/>
    <cellStyle name="Note 2 4 3 2 2 2 3" xfId="9137"/>
    <cellStyle name="Note 2 4 3 2 2 3" xfId="9138"/>
    <cellStyle name="Note 2 4 3 2 2 3 2" xfId="9139"/>
    <cellStyle name="Note 2 4 3 2 2 3 3" xfId="9140"/>
    <cellStyle name="Note 2 4 3 2 2 4" xfId="9141"/>
    <cellStyle name="Note 2 4 3 2 2 5" xfId="9142"/>
    <cellStyle name="Note 2 4 3 2 3" xfId="9143"/>
    <cellStyle name="Note 2 4 3 2 3 2" xfId="9144"/>
    <cellStyle name="Note 2 4 3 2 3 3" xfId="9145"/>
    <cellStyle name="Note 2 4 3 2 4" xfId="9146"/>
    <cellStyle name="Note 2 4 3 2 4 2" xfId="9147"/>
    <cellStyle name="Note 2 4 3 2 4 3" xfId="9148"/>
    <cellStyle name="Note 2 4 3 2 5" xfId="9149"/>
    <cellStyle name="Note 2 4 3 2 5 2" xfId="9150"/>
    <cellStyle name="Note 2 4 3 2 5 3" xfId="9151"/>
    <cellStyle name="Note 2 4 3 2 6" xfId="9152"/>
    <cellStyle name="Note 2 4 3 3" xfId="9153"/>
    <cellStyle name="Note 2 4 3 3 2" xfId="9154"/>
    <cellStyle name="Note 2 4 3 3 2 2" xfId="9155"/>
    <cellStyle name="Note 2 4 3 3 2 2 2" xfId="9156"/>
    <cellStyle name="Note 2 4 3 3 2 2 3" xfId="9157"/>
    <cellStyle name="Note 2 4 3 3 2 3" xfId="9158"/>
    <cellStyle name="Note 2 4 3 3 2 3 2" xfId="9159"/>
    <cellStyle name="Note 2 4 3 3 2 3 3" xfId="9160"/>
    <cellStyle name="Note 2 4 3 3 2 4" xfId="9161"/>
    <cellStyle name="Note 2 4 3 3 2 5" xfId="9162"/>
    <cellStyle name="Note 2 4 3 3 3" xfId="9163"/>
    <cellStyle name="Note 2 4 3 3 3 2" xfId="9164"/>
    <cellStyle name="Note 2 4 3 3 3 3" xfId="9165"/>
    <cellStyle name="Note 2 4 3 3 4" xfId="9166"/>
    <cellStyle name="Note 2 4 3 3 4 2" xfId="9167"/>
    <cellStyle name="Note 2 4 3 3 4 3" xfId="9168"/>
    <cellStyle name="Note 2 4 3 3 5" xfId="9169"/>
    <cellStyle name="Note 2 4 3 3 5 2" xfId="9170"/>
    <cellStyle name="Note 2 4 3 3 5 3" xfId="9171"/>
    <cellStyle name="Note 2 4 3 3 6" xfId="9172"/>
    <cellStyle name="Note 2 4 3 4" xfId="9173"/>
    <cellStyle name="Note 2 4 3 4 2" xfId="9174"/>
    <cellStyle name="Note 2 4 3 4 2 2" xfId="9175"/>
    <cellStyle name="Note 2 4 3 4 2 3" xfId="9176"/>
    <cellStyle name="Note 2 4 3 4 3" xfId="9177"/>
    <cellStyle name="Note 2 4 3 4 3 2" xfId="9178"/>
    <cellStyle name="Note 2 4 3 4 3 3" xfId="9179"/>
    <cellStyle name="Note 2 4 3 4 4" xfId="9180"/>
    <cellStyle name="Note 2 4 3 4 4 2" xfId="9181"/>
    <cellStyle name="Note 2 4 3 4 4 3" xfId="9182"/>
    <cellStyle name="Note 2 4 3 4 5" xfId="9183"/>
    <cellStyle name="Note 2 4 3 4 5 2" xfId="9184"/>
    <cellStyle name="Note 2 4 3 4 5 3" xfId="9185"/>
    <cellStyle name="Note 2 4 3 4 6" xfId="9186"/>
    <cellStyle name="Note 2 4 3 4 6 2" xfId="9187"/>
    <cellStyle name="Note 2 4 3 4 6 3" xfId="9188"/>
    <cellStyle name="Note 2 4 3 4 7" xfId="9189"/>
    <cellStyle name="Note 2 4 3 4 8" xfId="9190"/>
    <cellStyle name="Note 2 4 3 5" xfId="9191"/>
    <cellStyle name="Note 2 4 3 5 2" xfId="9192"/>
    <cellStyle name="Note 2 4 3 5 2 2" xfId="9193"/>
    <cellStyle name="Note 2 4 3 5 2 3" xfId="9194"/>
    <cellStyle name="Note 2 4 3 5 3" xfId="9195"/>
    <cellStyle name="Note 2 4 3 5 3 2" xfId="9196"/>
    <cellStyle name="Note 2 4 3 5 3 3" xfId="9197"/>
    <cellStyle name="Note 2 4 3 5 4" xfId="9198"/>
    <cellStyle name="Note 2 4 3 5 5" xfId="9199"/>
    <cellStyle name="Note 2 4 3 6" xfId="9200"/>
    <cellStyle name="Note 2 4 3 6 2" xfId="9201"/>
    <cellStyle name="Note 2 4 3 6 3" xfId="9202"/>
    <cellStyle name="Note 2 4 3 7" xfId="9203"/>
    <cellStyle name="Note 2 4 3 7 2" xfId="9204"/>
    <cellStyle name="Note 2 4 3 7 3" xfId="9205"/>
    <cellStyle name="Note 2 4 3 8" xfId="9206"/>
    <cellStyle name="Note 2 4 3 8 2" xfId="9207"/>
    <cellStyle name="Note 2 4 3 8 3" xfId="9208"/>
    <cellStyle name="Note 2 4 3 9" xfId="9209"/>
    <cellStyle name="Note 2 4 4" xfId="9210"/>
    <cellStyle name="Note 2 4 4 2" xfId="9211"/>
    <cellStyle name="Note 2 4 4 2 2" xfId="9212"/>
    <cellStyle name="Note 2 4 4 2 2 2" xfId="9213"/>
    <cellStyle name="Note 2 4 4 2 2 2 2" xfId="9214"/>
    <cellStyle name="Note 2 4 4 2 2 2 3" xfId="9215"/>
    <cellStyle name="Note 2 4 4 2 2 3" xfId="9216"/>
    <cellStyle name="Note 2 4 4 2 2 3 2" xfId="9217"/>
    <cellStyle name="Note 2 4 4 2 2 3 3" xfId="9218"/>
    <cellStyle name="Note 2 4 4 2 2 4" xfId="9219"/>
    <cellStyle name="Note 2 4 4 2 2 5" xfId="9220"/>
    <cellStyle name="Note 2 4 4 2 3" xfId="9221"/>
    <cellStyle name="Note 2 4 4 2 3 2" xfId="9222"/>
    <cellStyle name="Note 2 4 4 2 3 3" xfId="9223"/>
    <cellStyle name="Note 2 4 4 2 4" xfId="9224"/>
    <cellStyle name="Note 2 4 4 2 4 2" xfId="9225"/>
    <cellStyle name="Note 2 4 4 2 4 3" xfId="9226"/>
    <cellStyle name="Note 2 4 4 2 5" xfId="9227"/>
    <cellStyle name="Note 2 4 4 2 5 2" xfId="9228"/>
    <cellStyle name="Note 2 4 4 2 5 3" xfId="9229"/>
    <cellStyle name="Note 2 4 4 2 6" xfId="9230"/>
    <cellStyle name="Note 2 4 4 3" xfId="9231"/>
    <cellStyle name="Note 2 4 4 3 2" xfId="9232"/>
    <cellStyle name="Note 2 4 4 3 2 2" xfId="9233"/>
    <cellStyle name="Note 2 4 4 3 2 2 2" xfId="9234"/>
    <cellStyle name="Note 2 4 4 3 2 2 3" xfId="9235"/>
    <cellStyle name="Note 2 4 4 3 2 3" xfId="9236"/>
    <cellStyle name="Note 2 4 4 3 2 3 2" xfId="9237"/>
    <cellStyle name="Note 2 4 4 3 2 3 3" xfId="9238"/>
    <cellStyle name="Note 2 4 4 3 2 4" xfId="9239"/>
    <cellStyle name="Note 2 4 4 3 2 5" xfId="9240"/>
    <cellStyle name="Note 2 4 4 3 3" xfId="9241"/>
    <cellStyle name="Note 2 4 4 3 3 2" xfId="9242"/>
    <cellStyle name="Note 2 4 4 3 3 3" xfId="9243"/>
    <cellStyle name="Note 2 4 4 3 4" xfId="9244"/>
    <cellStyle name="Note 2 4 4 3 4 2" xfId="9245"/>
    <cellStyle name="Note 2 4 4 3 4 3" xfId="9246"/>
    <cellStyle name="Note 2 4 4 3 5" xfId="9247"/>
    <cellStyle name="Note 2 4 4 3 5 2" xfId="9248"/>
    <cellStyle name="Note 2 4 4 3 5 3" xfId="9249"/>
    <cellStyle name="Note 2 4 4 3 6" xfId="9250"/>
    <cellStyle name="Note 2 4 4 4" xfId="9251"/>
    <cellStyle name="Note 2 4 4 4 2" xfId="9252"/>
    <cellStyle name="Note 2 4 4 4 2 2" xfId="9253"/>
    <cellStyle name="Note 2 4 4 4 2 3" xfId="9254"/>
    <cellStyle name="Note 2 4 4 4 3" xfId="9255"/>
    <cellStyle name="Note 2 4 4 4 3 2" xfId="9256"/>
    <cellStyle name="Note 2 4 4 4 3 3" xfId="9257"/>
    <cellStyle name="Note 2 4 4 4 4" xfId="9258"/>
    <cellStyle name="Note 2 4 4 4 4 2" xfId="9259"/>
    <cellStyle name="Note 2 4 4 4 4 3" xfId="9260"/>
    <cellStyle name="Note 2 4 4 4 5" xfId="9261"/>
    <cellStyle name="Note 2 4 4 4 5 2" xfId="9262"/>
    <cellStyle name="Note 2 4 4 4 5 3" xfId="9263"/>
    <cellStyle name="Note 2 4 4 4 6" xfId="9264"/>
    <cellStyle name="Note 2 4 4 4 6 2" xfId="9265"/>
    <cellStyle name="Note 2 4 4 4 6 3" xfId="9266"/>
    <cellStyle name="Note 2 4 4 4 7" xfId="9267"/>
    <cellStyle name="Note 2 4 4 4 8" xfId="9268"/>
    <cellStyle name="Note 2 4 4 5" xfId="9269"/>
    <cellStyle name="Note 2 4 4 5 2" xfId="9270"/>
    <cellStyle name="Note 2 4 4 5 2 2" xfId="9271"/>
    <cellStyle name="Note 2 4 4 5 2 3" xfId="9272"/>
    <cellStyle name="Note 2 4 4 5 3" xfId="9273"/>
    <cellStyle name="Note 2 4 4 5 3 2" xfId="9274"/>
    <cellStyle name="Note 2 4 4 5 3 3" xfId="9275"/>
    <cellStyle name="Note 2 4 4 5 4" xfId="9276"/>
    <cellStyle name="Note 2 4 4 5 5" xfId="9277"/>
    <cellStyle name="Note 2 4 4 6" xfId="9278"/>
    <cellStyle name="Note 2 4 4 6 2" xfId="9279"/>
    <cellStyle name="Note 2 4 4 6 3" xfId="9280"/>
    <cellStyle name="Note 2 4 4 7" xfId="9281"/>
    <cellStyle name="Note 2 4 4 7 2" xfId="9282"/>
    <cellStyle name="Note 2 4 4 7 3" xfId="9283"/>
    <cellStyle name="Note 2 4 4 8" xfId="9284"/>
    <cellStyle name="Note 2 4 4 8 2" xfId="9285"/>
    <cellStyle name="Note 2 4 4 8 3" xfId="9286"/>
    <cellStyle name="Note 2 4 4 9" xfId="9287"/>
    <cellStyle name="Note 2 4 5" xfId="9288"/>
    <cellStyle name="Note 2 4 5 2" xfId="9289"/>
    <cellStyle name="Note 2 4 5 2 2" xfId="9290"/>
    <cellStyle name="Note 2 4 5 2 2 2" xfId="9291"/>
    <cellStyle name="Note 2 4 5 2 2 2 2" xfId="9292"/>
    <cellStyle name="Note 2 4 5 2 2 2 3" xfId="9293"/>
    <cellStyle name="Note 2 4 5 2 2 3" xfId="9294"/>
    <cellStyle name="Note 2 4 5 2 2 3 2" xfId="9295"/>
    <cellStyle name="Note 2 4 5 2 2 3 3" xfId="9296"/>
    <cellStyle name="Note 2 4 5 2 2 4" xfId="9297"/>
    <cellStyle name="Note 2 4 5 2 2 5" xfId="9298"/>
    <cellStyle name="Note 2 4 5 2 3" xfId="9299"/>
    <cellStyle name="Note 2 4 5 2 3 2" xfId="9300"/>
    <cellStyle name="Note 2 4 5 2 3 3" xfId="9301"/>
    <cellStyle name="Note 2 4 5 2 4" xfId="9302"/>
    <cellStyle name="Note 2 4 5 2 4 2" xfId="9303"/>
    <cellStyle name="Note 2 4 5 2 4 3" xfId="9304"/>
    <cellStyle name="Note 2 4 5 2 5" xfId="9305"/>
    <cellStyle name="Note 2 4 5 2 5 2" xfId="9306"/>
    <cellStyle name="Note 2 4 5 2 5 3" xfId="9307"/>
    <cellStyle name="Note 2 4 5 2 6" xfId="9308"/>
    <cellStyle name="Note 2 4 5 3" xfId="9309"/>
    <cellStyle name="Note 2 4 5 3 2" xfId="9310"/>
    <cellStyle name="Note 2 4 5 3 2 2" xfId="9311"/>
    <cellStyle name="Note 2 4 5 3 2 2 2" xfId="9312"/>
    <cellStyle name="Note 2 4 5 3 2 2 3" xfId="9313"/>
    <cellStyle name="Note 2 4 5 3 2 3" xfId="9314"/>
    <cellStyle name="Note 2 4 5 3 2 3 2" xfId="9315"/>
    <cellStyle name="Note 2 4 5 3 2 3 3" xfId="9316"/>
    <cellStyle name="Note 2 4 5 3 2 4" xfId="9317"/>
    <cellStyle name="Note 2 4 5 3 2 5" xfId="9318"/>
    <cellStyle name="Note 2 4 5 3 3" xfId="9319"/>
    <cellStyle name="Note 2 4 5 3 3 2" xfId="9320"/>
    <cellStyle name="Note 2 4 5 3 3 3" xfId="9321"/>
    <cellStyle name="Note 2 4 5 3 4" xfId="9322"/>
    <cellStyle name="Note 2 4 5 3 4 2" xfId="9323"/>
    <cellStyle name="Note 2 4 5 3 4 3" xfId="9324"/>
    <cellStyle name="Note 2 4 5 3 5" xfId="9325"/>
    <cellStyle name="Note 2 4 5 3 5 2" xfId="9326"/>
    <cellStyle name="Note 2 4 5 3 5 3" xfId="9327"/>
    <cellStyle name="Note 2 4 5 3 6" xfId="9328"/>
    <cellStyle name="Note 2 4 5 4" xfId="9329"/>
    <cellStyle name="Note 2 4 5 4 2" xfId="9330"/>
    <cellStyle name="Note 2 4 5 4 2 2" xfId="9331"/>
    <cellStyle name="Note 2 4 5 4 2 3" xfId="9332"/>
    <cellStyle name="Note 2 4 5 4 3" xfId="9333"/>
    <cellStyle name="Note 2 4 5 4 3 2" xfId="9334"/>
    <cellStyle name="Note 2 4 5 4 3 3" xfId="9335"/>
    <cellStyle name="Note 2 4 5 4 4" xfId="9336"/>
    <cellStyle name="Note 2 4 5 4 4 2" xfId="9337"/>
    <cellStyle name="Note 2 4 5 4 4 3" xfId="9338"/>
    <cellStyle name="Note 2 4 5 4 5" xfId="9339"/>
    <cellStyle name="Note 2 4 5 4 5 2" xfId="9340"/>
    <cellStyle name="Note 2 4 5 4 5 3" xfId="9341"/>
    <cellStyle name="Note 2 4 5 4 6" xfId="9342"/>
    <cellStyle name="Note 2 4 5 4 6 2" xfId="9343"/>
    <cellStyle name="Note 2 4 5 4 6 3" xfId="9344"/>
    <cellStyle name="Note 2 4 5 4 7" xfId="9345"/>
    <cellStyle name="Note 2 4 5 4 8" xfId="9346"/>
    <cellStyle name="Note 2 4 5 5" xfId="9347"/>
    <cellStyle name="Note 2 4 5 5 2" xfId="9348"/>
    <cellStyle name="Note 2 4 5 5 2 2" xfId="9349"/>
    <cellStyle name="Note 2 4 5 5 2 3" xfId="9350"/>
    <cellStyle name="Note 2 4 5 5 3" xfId="9351"/>
    <cellStyle name="Note 2 4 5 5 3 2" xfId="9352"/>
    <cellStyle name="Note 2 4 5 5 3 3" xfId="9353"/>
    <cellStyle name="Note 2 4 5 5 4" xfId="9354"/>
    <cellStyle name="Note 2 4 5 5 5" xfId="9355"/>
    <cellStyle name="Note 2 4 5 6" xfId="9356"/>
    <cellStyle name="Note 2 4 5 6 2" xfId="9357"/>
    <cellStyle name="Note 2 4 5 6 3" xfId="9358"/>
    <cellStyle name="Note 2 4 5 7" xfId="9359"/>
    <cellStyle name="Note 2 4 5 7 2" xfId="9360"/>
    <cellStyle name="Note 2 4 5 7 3" xfId="9361"/>
    <cellStyle name="Note 2 4 5 8" xfId="9362"/>
    <cellStyle name="Note 2 4 5 8 2" xfId="9363"/>
    <cellStyle name="Note 2 4 5 8 3" xfId="9364"/>
    <cellStyle name="Note 2 4 5 9" xfId="9365"/>
    <cellStyle name="Note 2 4 6" xfId="9366"/>
    <cellStyle name="Note 2 4 6 2" xfId="9367"/>
    <cellStyle name="Note 2 4 6 2 2" xfId="9368"/>
    <cellStyle name="Note 2 4 6 2 2 2" xfId="9369"/>
    <cellStyle name="Note 2 4 6 2 2 3" xfId="9370"/>
    <cellStyle name="Note 2 4 6 2 3" xfId="9371"/>
    <cellStyle name="Note 2 4 6 2 3 2" xfId="9372"/>
    <cellStyle name="Note 2 4 6 2 3 3" xfId="9373"/>
    <cellStyle name="Note 2 4 6 2 4" xfId="9374"/>
    <cellStyle name="Note 2 4 6 2 5" xfId="9375"/>
    <cellStyle name="Note 2 4 6 3" xfId="9376"/>
    <cellStyle name="Note 2 4 6 3 2" xfId="9377"/>
    <cellStyle name="Note 2 4 6 3 3" xfId="9378"/>
    <cellStyle name="Note 2 4 6 4" xfId="9379"/>
    <cellStyle name="Note 2 4 6 4 2" xfId="9380"/>
    <cellStyle name="Note 2 4 6 4 3" xfId="9381"/>
    <cellStyle name="Note 2 4 6 5" xfId="9382"/>
    <cellStyle name="Note 2 4 6 5 2" xfId="9383"/>
    <cellStyle name="Note 2 4 6 5 3" xfId="9384"/>
    <cellStyle name="Note 2 4 6 6" xfId="9385"/>
    <cellStyle name="Note 2 4 7" xfId="9386"/>
    <cellStyle name="Note 2 4 7 2" xfId="9387"/>
    <cellStyle name="Note 2 4 7 2 2" xfId="9388"/>
    <cellStyle name="Note 2 4 7 2 2 2" xfId="9389"/>
    <cellStyle name="Note 2 4 7 2 2 3" xfId="9390"/>
    <cellStyle name="Note 2 4 7 2 3" xfId="9391"/>
    <cellStyle name="Note 2 4 7 2 3 2" xfId="9392"/>
    <cellStyle name="Note 2 4 7 2 3 3" xfId="9393"/>
    <cellStyle name="Note 2 4 7 2 4" xfId="9394"/>
    <cellStyle name="Note 2 4 7 2 5" xfId="9395"/>
    <cellStyle name="Note 2 4 7 3" xfId="9396"/>
    <cellStyle name="Note 2 4 7 3 2" xfId="9397"/>
    <cellStyle name="Note 2 4 7 3 3" xfId="9398"/>
    <cellStyle name="Note 2 4 7 4" xfId="9399"/>
    <cellStyle name="Note 2 4 7 4 2" xfId="9400"/>
    <cellStyle name="Note 2 4 7 4 3" xfId="9401"/>
    <cellStyle name="Note 2 4 7 5" xfId="9402"/>
    <cellStyle name="Note 2 4 7 5 2" xfId="9403"/>
    <cellStyle name="Note 2 4 7 5 3" xfId="9404"/>
    <cellStyle name="Note 2 4 7 6" xfId="9405"/>
    <cellStyle name="Note 2 4 8" xfId="9406"/>
    <cellStyle name="Note 2 4 8 2" xfId="9407"/>
    <cellStyle name="Note 2 4 8 2 2" xfId="9408"/>
    <cellStyle name="Note 2 4 8 2 3" xfId="9409"/>
    <cellStyle name="Note 2 4 8 3" xfId="9410"/>
    <cellStyle name="Note 2 4 8 3 2" xfId="9411"/>
    <cellStyle name="Note 2 4 8 3 3" xfId="9412"/>
    <cellStyle name="Note 2 4 8 4" xfId="9413"/>
    <cellStyle name="Note 2 4 8 4 2" xfId="9414"/>
    <cellStyle name="Note 2 4 8 4 3" xfId="9415"/>
    <cellStyle name="Note 2 4 8 5" xfId="9416"/>
    <cellStyle name="Note 2 4 8 5 2" xfId="9417"/>
    <cellStyle name="Note 2 4 8 5 3" xfId="9418"/>
    <cellStyle name="Note 2 4 8 6" xfId="9419"/>
    <cellStyle name="Note 2 4 8 6 2" xfId="9420"/>
    <cellStyle name="Note 2 4 8 6 3" xfId="9421"/>
    <cellStyle name="Note 2 4 8 7" xfId="9422"/>
    <cellStyle name="Note 2 4 8 8" xfId="9423"/>
    <cellStyle name="Note 2 4 9" xfId="9424"/>
    <cellStyle name="Note 2 4 9 2" xfId="9425"/>
    <cellStyle name="Note 2 4 9 2 2" xfId="9426"/>
    <cellStyle name="Note 2 4 9 2 3" xfId="9427"/>
    <cellStyle name="Note 2 4 9 3" xfId="9428"/>
    <cellStyle name="Note 2 4 9 3 2" xfId="9429"/>
    <cellStyle name="Note 2 4 9 3 3" xfId="9430"/>
    <cellStyle name="Note 2 4 9 4" xfId="9431"/>
    <cellStyle name="Note 2 4 9 5" xfId="9432"/>
    <cellStyle name="Note 2 5" xfId="9433"/>
    <cellStyle name="Note 2 5 10" xfId="9434"/>
    <cellStyle name="Note 2 5 10 2" xfId="9435"/>
    <cellStyle name="Note 2 5 10 3" xfId="9436"/>
    <cellStyle name="Note 2 5 11" xfId="9437"/>
    <cellStyle name="Note 2 5 11 2" xfId="9438"/>
    <cellStyle name="Note 2 5 11 3" xfId="9439"/>
    <cellStyle name="Note 2 5 12" xfId="9440"/>
    <cellStyle name="Note 2 5 12 2" xfId="9441"/>
    <cellStyle name="Note 2 5 12 3" xfId="9442"/>
    <cellStyle name="Note 2 5 13" xfId="9443"/>
    <cellStyle name="Note 2 5 2" xfId="9444"/>
    <cellStyle name="Note 2 5 2 2" xfId="9445"/>
    <cellStyle name="Note 2 5 2 2 2" xfId="9446"/>
    <cellStyle name="Note 2 5 2 2 2 2" xfId="9447"/>
    <cellStyle name="Note 2 5 2 2 2 2 2" xfId="9448"/>
    <cellStyle name="Note 2 5 2 2 2 2 3" xfId="9449"/>
    <cellStyle name="Note 2 5 2 2 2 3" xfId="9450"/>
    <cellStyle name="Note 2 5 2 2 2 3 2" xfId="9451"/>
    <cellStyle name="Note 2 5 2 2 2 3 3" xfId="9452"/>
    <cellStyle name="Note 2 5 2 2 2 4" xfId="9453"/>
    <cellStyle name="Note 2 5 2 2 2 5" xfId="9454"/>
    <cellStyle name="Note 2 5 2 2 3" xfId="9455"/>
    <cellStyle name="Note 2 5 2 2 3 2" xfId="9456"/>
    <cellStyle name="Note 2 5 2 2 3 3" xfId="9457"/>
    <cellStyle name="Note 2 5 2 2 4" xfId="9458"/>
    <cellStyle name="Note 2 5 2 2 4 2" xfId="9459"/>
    <cellStyle name="Note 2 5 2 2 4 3" xfId="9460"/>
    <cellStyle name="Note 2 5 2 2 5" xfId="9461"/>
    <cellStyle name="Note 2 5 2 2 5 2" xfId="9462"/>
    <cellStyle name="Note 2 5 2 2 5 3" xfId="9463"/>
    <cellStyle name="Note 2 5 2 2 6" xfId="9464"/>
    <cellStyle name="Note 2 5 2 3" xfId="9465"/>
    <cellStyle name="Note 2 5 2 3 2" xfId="9466"/>
    <cellStyle name="Note 2 5 2 3 2 2" xfId="9467"/>
    <cellStyle name="Note 2 5 2 3 2 2 2" xfId="9468"/>
    <cellStyle name="Note 2 5 2 3 2 2 3" xfId="9469"/>
    <cellStyle name="Note 2 5 2 3 2 3" xfId="9470"/>
    <cellStyle name="Note 2 5 2 3 2 3 2" xfId="9471"/>
    <cellStyle name="Note 2 5 2 3 2 3 3" xfId="9472"/>
    <cellStyle name="Note 2 5 2 3 2 4" xfId="9473"/>
    <cellStyle name="Note 2 5 2 3 2 5" xfId="9474"/>
    <cellStyle name="Note 2 5 2 3 3" xfId="9475"/>
    <cellStyle name="Note 2 5 2 3 3 2" xfId="9476"/>
    <cellStyle name="Note 2 5 2 3 3 3" xfId="9477"/>
    <cellStyle name="Note 2 5 2 3 4" xfId="9478"/>
    <cellStyle name="Note 2 5 2 3 4 2" xfId="9479"/>
    <cellStyle name="Note 2 5 2 3 4 3" xfId="9480"/>
    <cellStyle name="Note 2 5 2 3 5" xfId="9481"/>
    <cellStyle name="Note 2 5 2 3 5 2" xfId="9482"/>
    <cellStyle name="Note 2 5 2 3 5 3" xfId="9483"/>
    <cellStyle name="Note 2 5 2 3 6" xfId="9484"/>
    <cellStyle name="Note 2 5 2 4" xfId="9485"/>
    <cellStyle name="Note 2 5 2 4 2" xfId="9486"/>
    <cellStyle name="Note 2 5 2 4 2 2" xfId="9487"/>
    <cellStyle name="Note 2 5 2 4 2 3" xfId="9488"/>
    <cellStyle name="Note 2 5 2 4 3" xfId="9489"/>
    <cellStyle name="Note 2 5 2 4 3 2" xfId="9490"/>
    <cellStyle name="Note 2 5 2 4 3 3" xfId="9491"/>
    <cellStyle name="Note 2 5 2 4 4" xfId="9492"/>
    <cellStyle name="Note 2 5 2 4 4 2" xfId="9493"/>
    <cellStyle name="Note 2 5 2 4 4 3" xfId="9494"/>
    <cellStyle name="Note 2 5 2 4 5" xfId="9495"/>
    <cellStyle name="Note 2 5 2 4 5 2" xfId="9496"/>
    <cellStyle name="Note 2 5 2 4 5 3" xfId="9497"/>
    <cellStyle name="Note 2 5 2 4 6" xfId="9498"/>
    <cellStyle name="Note 2 5 2 4 6 2" xfId="9499"/>
    <cellStyle name="Note 2 5 2 4 6 3" xfId="9500"/>
    <cellStyle name="Note 2 5 2 4 7" xfId="9501"/>
    <cellStyle name="Note 2 5 2 4 8" xfId="9502"/>
    <cellStyle name="Note 2 5 2 5" xfId="9503"/>
    <cellStyle name="Note 2 5 2 5 2" xfId="9504"/>
    <cellStyle name="Note 2 5 2 5 2 2" xfId="9505"/>
    <cellStyle name="Note 2 5 2 5 2 3" xfId="9506"/>
    <cellStyle name="Note 2 5 2 5 3" xfId="9507"/>
    <cellStyle name="Note 2 5 2 5 3 2" xfId="9508"/>
    <cellStyle name="Note 2 5 2 5 3 3" xfId="9509"/>
    <cellStyle name="Note 2 5 2 5 4" xfId="9510"/>
    <cellStyle name="Note 2 5 2 5 5" xfId="9511"/>
    <cellStyle name="Note 2 5 2 6" xfId="9512"/>
    <cellStyle name="Note 2 5 2 6 2" xfId="9513"/>
    <cellStyle name="Note 2 5 2 6 3" xfId="9514"/>
    <cellStyle name="Note 2 5 2 7" xfId="9515"/>
    <cellStyle name="Note 2 5 2 7 2" xfId="9516"/>
    <cellStyle name="Note 2 5 2 7 3" xfId="9517"/>
    <cellStyle name="Note 2 5 2 8" xfId="9518"/>
    <cellStyle name="Note 2 5 2 8 2" xfId="9519"/>
    <cellStyle name="Note 2 5 2 8 3" xfId="9520"/>
    <cellStyle name="Note 2 5 2 9" xfId="9521"/>
    <cellStyle name="Note 2 5 3" xfId="9522"/>
    <cellStyle name="Note 2 5 3 2" xfId="9523"/>
    <cellStyle name="Note 2 5 3 2 2" xfId="9524"/>
    <cellStyle name="Note 2 5 3 2 2 2" xfId="9525"/>
    <cellStyle name="Note 2 5 3 2 2 2 2" xfId="9526"/>
    <cellStyle name="Note 2 5 3 2 2 2 3" xfId="9527"/>
    <cellStyle name="Note 2 5 3 2 2 3" xfId="9528"/>
    <cellStyle name="Note 2 5 3 2 2 3 2" xfId="9529"/>
    <cellStyle name="Note 2 5 3 2 2 3 3" xfId="9530"/>
    <cellStyle name="Note 2 5 3 2 2 4" xfId="9531"/>
    <cellStyle name="Note 2 5 3 2 2 5" xfId="9532"/>
    <cellStyle name="Note 2 5 3 2 3" xfId="9533"/>
    <cellStyle name="Note 2 5 3 2 3 2" xfId="9534"/>
    <cellStyle name="Note 2 5 3 2 3 3" xfId="9535"/>
    <cellStyle name="Note 2 5 3 2 4" xfId="9536"/>
    <cellStyle name="Note 2 5 3 2 4 2" xfId="9537"/>
    <cellStyle name="Note 2 5 3 2 4 3" xfId="9538"/>
    <cellStyle name="Note 2 5 3 2 5" xfId="9539"/>
    <cellStyle name="Note 2 5 3 2 5 2" xfId="9540"/>
    <cellStyle name="Note 2 5 3 2 5 3" xfId="9541"/>
    <cellStyle name="Note 2 5 3 2 6" xfId="9542"/>
    <cellStyle name="Note 2 5 3 3" xfId="9543"/>
    <cellStyle name="Note 2 5 3 3 2" xfId="9544"/>
    <cellStyle name="Note 2 5 3 3 2 2" xfId="9545"/>
    <cellStyle name="Note 2 5 3 3 2 2 2" xfId="9546"/>
    <cellStyle name="Note 2 5 3 3 2 2 3" xfId="9547"/>
    <cellStyle name="Note 2 5 3 3 2 3" xfId="9548"/>
    <cellStyle name="Note 2 5 3 3 2 3 2" xfId="9549"/>
    <cellStyle name="Note 2 5 3 3 2 3 3" xfId="9550"/>
    <cellStyle name="Note 2 5 3 3 2 4" xfId="9551"/>
    <cellStyle name="Note 2 5 3 3 2 5" xfId="9552"/>
    <cellStyle name="Note 2 5 3 3 3" xfId="9553"/>
    <cellStyle name="Note 2 5 3 3 3 2" xfId="9554"/>
    <cellStyle name="Note 2 5 3 3 3 3" xfId="9555"/>
    <cellStyle name="Note 2 5 3 3 4" xfId="9556"/>
    <cellStyle name="Note 2 5 3 3 4 2" xfId="9557"/>
    <cellStyle name="Note 2 5 3 3 4 3" xfId="9558"/>
    <cellStyle name="Note 2 5 3 3 5" xfId="9559"/>
    <cellStyle name="Note 2 5 3 3 5 2" xfId="9560"/>
    <cellStyle name="Note 2 5 3 3 5 3" xfId="9561"/>
    <cellStyle name="Note 2 5 3 3 6" xfId="9562"/>
    <cellStyle name="Note 2 5 3 4" xfId="9563"/>
    <cellStyle name="Note 2 5 3 4 2" xfId="9564"/>
    <cellStyle name="Note 2 5 3 4 2 2" xfId="9565"/>
    <cellStyle name="Note 2 5 3 4 2 3" xfId="9566"/>
    <cellStyle name="Note 2 5 3 4 3" xfId="9567"/>
    <cellStyle name="Note 2 5 3 4 3 2" xfId="9568"/>
    <cellStyle name="Note 2 5 3 4 3 3" xfId="9569"/>
    <cellStyle name="Note 2 5 3 4 4" xfId="9570"/>
    <cellStyle name="Note 2 5 3 4 4 2" xfId="9571"/>
    <cellStyle name="Note 2 5 3 4 4 3" xfId="9572"/>
    <cellStyle name="Note 2 5 3 4 5" xfId="9573"/>
    <cellStyle name="Note 2 5 3 4 5 2" xfId="9574"/>
    <cellStyle name="Note 2 5 3 4 5 3" xfId="9575"/>
    <cellStyle name="Note 2 5 3 4 6" xfId="9576"/>
    <cellStyle name="Note 2 5 3 4 6 2" xfId="9577"/>
    <cellStyle name="Note 2 5 3 4 6 3" xfId="9578"/>
    <cellStyle name="Note 2 5 3 4 7" xfId="9579"/>
    <cellStyle name="Note 2 5 3 4 8" xfId="9580"/>
    <cellStyle name="Note 2 5 3 5" xfId="9581"/>
    <cellStyle name="Note 2 5 3 5 2" xfId="9582"/>
    <cellStyle name="Note 2 5 3 5 2 2" xfId="9583"/>
    <cellStyle name="Note 2 5 3 5 2 3" xfId="9584"/>
    <cellStyle name="Note 2 5 3 5 3" xfId="9585"/>
    <cellStyle name="Note 2 5 3 5 3 2" xfId="9586"/>
    <cellStyle name="Note 2 5 3 5 3 3" xfId="9587"/>
    <cellStyle name="Note 2 5 3 5 4" xfId="9588"/>
    <cellStyle name="Note 2 5 3 5 5" xfId="9589"/>
    <cellStyle name="Note 2 5 3 6" xfId="9590"/>
    <cellStyle name="Note 2 5 3 6 2" xfId="9591"/>
    <cellStyle name="Note 2 5 3 6 3" xfId="9592"/>
    <cellStyle name="Note 2 5 3 7" xfId="9593"/>
    <cellStyle name="Note 2 5 3 7 2" xfId="9594"/>
    <cellStyle name="Note 2 5 3 7 3" xfId="9595"/>
    <cellStyle name="Note 2 5 3 8" xfId="9596"/>
    <cellStyle name="Note 2 5 3 8 2" xfId="9597"/>
    <cellStyle name="Note 2 5 3 8 3" xfId="9598"/>
    <cellStyle name="Note 2 5 3 9" xfId="9599"/>
    <cellStyle name="Note 2 5 4" xfId="9600"/>
    <cellStyle name="Note 2 5 4 2" xfId="9601"/>
    <cellStyle name="Note 2 5 4 2 2" xfId="9602"/>
    <cellStyle name="Note 2 5 4 2 2 2" xfId="9603"/>
    <cellStyle name="Note 2 5 4 2 2 2 2" xfId="9604"/>
    <cellStyle name="Note 2 5 4 2 2 2 3" xfId="9605"/>
    <cellStyle name="Note 2 5 4 2 2 3" xfId="9606"/>
    <cellStyle name="Note 2 5 4 2 2 3 2" xfId="9607"/>
    <cellStyle name="Note 2 5 4 2 2 3 3" xfId="9608"/>
    <cellStyle name="Note 2 5 4 2 2 4" xfId="9609"/>
    <cellStyle name="Note 2 5 4 2 2 5" xfId="9610"/>
    <cellStyle name="Note 2 5 4 2 3" xfId="9611"/>
    <cellStyle name="Note 2 5 4 2 3 2" xfId="9612"/>
    <cellStyle name="Note 2 5 4 2 3 3" xfId="9613"/>
    <cellStyle name="Note 2 5 4 2 4" xfId="9614"/>
    <cellStyle name="Note 2 5 4 2 4 2" xfId="9615"/>
    <cellStyle name="Note 2 5 4 2 4 3" xfId="9616"/>
    <cellStyle name="Note 2 5 4 2 5" xfId="9617"/>
    <cellStyle name="Note 2 5 4 2 5 2" xfId="9618"/>
    <cellStyle name="Note 2 5 4 2 5 3" xfId="9619"/>
    <cellStyle name="Note 2 5 4 2 6" xfId="9620"/>
    <cellStyle name="Note 2 5 4 3" xfId="9621"/>
    <cellStyle name="Note 2 5 4 3 2" xfId="9622"/>
    <cellStyle name="Note 2 5 4 3 2 2" xfId="9623"/>
    <cellStyle name="Note 2 5 4 3 2 2 2" xfId="9624"/>
    <cellStyle name="Note 2 5 4 3 2 2 3" xfId="9625"/>
    <cellStyle name="Note 2 5 4 3 2 3" xfId="9626"/>
    <cellStyle name="Note 2 5 4 3 2 3 2" xfId="9627"/>
    <cellStyle name="Note 2 5 4 3 2 3 3" xfId="9628"/>
    <cellStyle name="Note 2 5 4 3 2 4" xfId="9629"/>
    <cellStyle name="Note 2 5 4 3 2 5" xfId="9630"/>
    <cellStyle name="Note 2 5 4 3 3" xfId="9631"/>
    <cellStyle name="Note 2 5 4 3 3 2" xfId="9632"/>
    <cellStyle name="Note 2 5 4 3 3 3" xfId="9633"/>
    <cellStyle name="Note 2 5 4 3 4" xfId="9634"/>
    <cellStyle name="Note 2 5 4 3 4 2" xfId="9635"/>
    <cellStyle name="Note 2 5 4 3 4 3" xfId="9636"/>
    <cellStyle name="Note 2 5 4 3 5" xfId="9637"/>
    <cellStyle name="Note 2 5 4 3 5 2" xfId="9638"/>
    <cellStyle name="Note 2 5 4 3 5 3" xfId="9639"/>
    <cellStyle name="Note 2 5 4 3 6" xfId="9640"/>
    <cellStyle name="Note 2 5 4 4" xfId="9641"/>
    <cellStyle name="Note 2 5 4 4 2" xfId="9642"/>
    <cellStyle name="Note 2 5 4 4 2 2" xfId="9643"/>
    <cellStyle name="Note 2 5 4 4 2 3" xfId="9644"/>
    <cellStyle name="Note 2 5 4 4 3" xfId="9645"/>
    <cellStyle name="Note 2 5 4 4 3 2" xfId="9646"/>
    <cellStyle name="Note 2 5 4 4 3 3" xfId="9647"/>
    <cellStyle name="Note 2 5 4 4 4" xfId="9648"/>
    <cellStyle name="Note 2 5 4 4 4 2" xfId="9649"/>
    <cellStyle name="Note 2 5 4 4 4 3" xfId="9650"/>
    <cellStyle name="Note 2 5 4 4 5" xfId="9651"/>
    <cellStyle name="Note 2 5 4 4 5 2" xfId="9652"/>
    <cellStyle name="Note 2 5 4 4 5 3" xfId="9653"/>
    <cellStyle name="Note 2 5 4 4 6" xfId="9654"/>
    <cellStyle name="Note 2 5 4 4 6 2" xfId="9655"/>
    <cellStyle name="Note 2 5 4 4 6 3" xfId="9656"/>
    <cellStyle name="Note 2 5 4 4 7" xfId="9657"/>
    <cellStyle name="Note 2 5 4 4 8" xfId="9658"/>
    <cellStyle name="Note 2 5 4 5" xfId="9659"/>
    <cellStyle name="Note 2 5 4 5 2" xfId="9660"/>
    <cellStyle name="Note 2 5 4 5 2 2" xfId="9661"/>
    <cellStyle name="Note 2 5 4 5 2 3" xfId="9662"/>
    <cellStyle name="Note 2 5 4 5 3" xfId="9663"/>
    <cellStyle name="Note 2 5 4 5 3 2" xfId="9664"/>
    <cellStyle name="Note 2 5 4 5 3 3" xfId="9665"/>
    <cellStyle name="Note 2 5 4 5 4" xfId="9666"/>
    <cellStyle name="Note 2 5 4 5 5" xfId="9667"/>
    <cellStyle name="Note 2 5 4 6" xfId="9668"/>
    <cellStyle name="Note 2 5 4 6 2" xfId="9669"/>
    <cellStyle name="Note 2 5 4 6 3" xfId="9670"/>
    <cellStyle name="Note 2 5 4 7" xfId="9671"/>
    <cellStyle name="Note 2 5 4 7 2" xfId="9672"/>
    <cellStyle name="Note 2 5 4 7 3" xfId="9673"/>
    <cellStyle name="Note 2 5 4 8" xfId="9674"/>
    <cellStyle name="Note 2 5 4 8 2" xfId="9675"/>
    <cellStyle name="Note 2 5 4 8 3" xfId="9676"/>
    <cellStyle name="Note 2 5 4 9" xfId="9677"/>
    <cellStyle name="Note 2 5 5" xfId="9678"/>
    <cellStyle name="Note 2 5 5 2" xfId="9679"/>
    <cellStyle name="Note 2 5 5 2 2" xfId="9680"/>
    <cellStyle name="Note 2 5 5 2 2 2" xfId="9681"/>
    <cellStyle name="Note 2 5 5 2 2 2 2" xfId="9682"/>
    <cellStyle name="Note 2 5 5 2 2 2 3" xfId="9683"/>
    <cellStyle name="Note 2 5 5 2 2 3" xfId="9684"/>
    <cellStyle name="Note 2 5 5 2 2 3 2" xfId="9685"/>
    <cellStyle name="Note 2 5 5 2 2 3 3" xfId="9686"/>
    <cellStyle name="Note 2 5 5 2 2 4" xfId="9687"/>
    <cellStyle name="Note 2 5 5 2 2 5" xfId="9688"/>
    <cellStyle name="Note 2 5 5 2 3" xfId="9689"/>
    <cellStyle name="Note 2 5 5 2 3 2" xfId="9690"/>
    <cellStyle name="Note 2 5 5 2 3 3" xfId="9691"/>
    <cellStyle name="Note 2 5 5 2 4" xfId="9692"/>
    <cellStyle name="Note 2 5 5 2 4 2" xfId="9693"/>
    <cellStyle name="Note 2 5 5 2 4 3" xfId="9694"/>
    <cellStyle name="Note 2 5 5 2 5" xfId="9695"/>
    <cellStyle name="Note 2 5 5 2 5 2" xfId="9696"/>
    <cellStyle name="Note 2 5 5 2 5 3" xfId="9697"/>
    <cellStyle name="Note 2 5 5 2 6" xfId="9698"/>
    <cellStyle name="Note 2 5 5 3" xfId="9699"/>
    <cellStyle name="Note 2 5 5 3 2" xfId="9700"/>
    <cellStyle name="Note 2 5 5 3 2 2" xfId="9701"/>
    <cellStyle name="Note 2 5 5 3 2 2 2" xfId="9702"/>
    <cellStyle name="Note 2 5 5 3 2 2 3" xfId="9703"/>
    <cellStyle name="Note 2 5 5 3 2 3" xfId="9704"/>
    <cellStyle name="Note 2 5 5 3 2 3 2" xfId="9705"/>
    <cellStyle name="Note 2 5 5 3 2 3 3" xfId="9706"/>
    <cellStyle name="Note 2 5 5 3 2 4" xfId="9707"/>
    <cellStyle name="Note 2 5 5 3 2 5" xfId="9708"/>
    <cellStyle name="Note 2 5 5 3 3" xfId="9709"/>
    <cellStyle name="Note 2 5 5 3 3 2" xfId="9710"/>
    <cellStyle name="Note 2 5 5 3 3 3" xfId="9711"/>
    <cellStyle name="Note 2 5 5 3 4" xfId="9712"/>
    <cellStyle name="Note 2 5 5 3 4 2" xfId="9713"/>
    <cellStyle name="Note 2 5 5 3 4 3" xfId="9714"/>
    <cellStyle name="Note 2 5 5 3 5" xfId="9715"/>
    <cellStyle name="Note 2 5 5 3 5 2" xfId="9716"/>
    <cellStyle name="Note 2 5 5 3 5 3" xfId="9717"/>
    <cellStyle name="Note 2 5 5 3 6" xfId="9718"/>
    <cellStyle name="Note 2 5 5 4" xfId="9719"/>
    <cellStyle name="Note 2 5 5 4 2" xfId="9720"/>
    <cellStyle name="Note 2 5 5 4 2 2" xfId="9721"/>
    <cellStyle name="Note 2 5 5 4 2 3" xfId="9722"/>
    <cellStyle name="Note 2 5 5 4 3" xfId="9723"/>
    <cellStyle name="Note 2 5 5 4 3 2" xfId="9724"/>
    <cellStyle name="Note 2 5 5 4 3 3" xfId="9725"/>
    <cellStyle name="Note 2 5 5 4 4" xfId="9726"/>
    <cellStyle name="Note 2 5 5 4 4 2" xfId="9727"/>
    <cellStyle name="Note 2 5 5 4 4 3" xfId="9728"/>
    <cellStyle name="Note 2 5 5 4 5" xfId="9729"/>
    <cellStyle name="Note 2 5 5 4 5 2" xfId="9730"/>
    <cellStyle name="Note 2 5 5 4 5 3" xfId="9731"/>
    <cellStyle name="Note 2 5 5 4 6" xfId="9732"/>
    <cellStyle name="Note 2 5 5 4 6 2" xfId="9733"/>
    <cellStyle name="Note 2 5 5 4 6 3" xfId="9734"/>
    <cellStyle name="Note 2 5 5 4 7" xfId="9735"/>
    <cellStyle name="Note 2 5 5 4 8" xfId="9736"/>
    <cellStyle name="Note 2 5 5 5" xfId="9737"/>
    <cellStyle name="Note 2 5 5 5 2" xfId="9738"/>
    <cellStyle name="Note 2 5 5 5 2 2" xfId="9739"/>
    <cellStyle name="Note 2 5 5 5 2 3" xfId="9740"/>
    <cellStyle name="Note 2 5 5 5 3" xfId="9741"/>
    <cellStyle name="Note 2 5 5 5 3 2" xfId="9742"/>
    <cellStyle name="Note 2 5 5 5 3 3" xfId="9743"/>
    <cellStyle name="Note 2 5 5 5 4" xfId="9744"/>
    <cellStyle name="Note 2 5 5 5 5" xfId="9745"/>
    <cellStyle name="Note 2 5 5 6" xfId="9746"/>
    <cellStyle name="Note 2 5 5 6 2" xfId="9747"/>
    <cellStyle name="Note 2 5 5 6 3" xfId="9748"/>
    <cellStyle name="Note 2 5 5 7" xfId="9749"/>
    <cellStyle name="Note 2 5 5 7 2" xfId="9750"/>
    <cellStyle name="Note 2 5 5 7 3" xfId="9751"/>
    <cellStyle name="Note 2 5 5 8" xfId="9752"/>
    <cellStyle name="Note 2 5 5 8 2" xfId="9753"/>
    <cellStyle name="Note 2 5 5 8 3" xfId="9754"/>
    <cellStyle name="Note 2 5 5 9" xfId="9755"/>
    <cellStyle name="Note 2 5 6" xfId="9756"/>
    <cellStyle name="Note 2 5 6 2" xfId="9757"/>
    <cellStyle name="Note 2 5 6 2 2" xfId="9758"/>
    <cellStyle name="Note 2 5 6 2 2 2" xfId="9759"/>
    <cellStyle name="Note 2 5 6 2 2 3" xfId="9760"/>
    <cellStyle name="Note 2 5 6 2 3" xfId="9761"/>
    <cellStyle name="Note 2 5 6 2 3 2" xfId="9762"/>
    <cellStyle name="Note 2 5 6 2 3 3" xfId="9763"/>
    <cellStyle name="Note 2 5 6 2 4" xfId="9764"/>
    <cellStyle name="Note 2 5 6 2 5" xfId="9765"/>
    <cellStyle name="Note 2 5 6 3" xfId="9766"/>
    <cellStyle name="Note 2 5 6 3 2" xfId="9767"/>
    <cellStyle name="Note 2 5 6 3 3" xfId="9768"/>
    <cellStyle name="Note 2 5 6 4" xfId="9769"/>
    <cellStyle name="Note 2 5 6 4 2" xfId="9770"/>
    <cellStyle name="Note 2 5 6 4 3" xfId="9771"/>
    <cellStyle name="Note 2 5 6 5" xfId="9772"/>
    <cellStyle name="Note 2 5 6 5 2" xfId="9773"/>
    <cellStyle name="Note 2 5 6 5 3" xfId="9774"/>
    <cellStyle name="Note 2 5 6 6" xfId="9775"/>
    <cellStyle name="Note 2 5 7" xfId="9776"/>
    <cellStyle name="Note 2 5 7 2" xfId="9777"/>
    <cellStyle name="Note 2 5 7 2 2" xfId="9778"/>
    <cellStyle name="Note 2 5 7 2 2 2" xfId="9779"/>
    <cellStyle name="Note 2 5 7 2 2 3" xfId="9780"/>
    <cellStyle name="Note 2 5 7 2 3" xfId="9781"/>
    <cellStyle name="Note 2 5 7 2 3 2" xfId="9782"/>
    <cellStyle name="Note 2 5 7 2 3 3" xfId="9783"/>
    <cellStyle name="Note 2 5 7 2 4" xfId="9784"/>
    <cellStyle name="Note 2 5 7 2 5" xfId="9785"/>
    <cellStyle name="Note 2 5 7 3" xfId="9786"/>
    <cellStyle name="Note 2 5 7 3 2" xfId="9787"/>
    <cellStyle name="Note 2 5 7 3 3" xfId="9788"/>
    <cellStyle name="Note 2 5 7 4" xfId="9789"/>
    <cellStyle name="Note 2 5 7 4 2" xfId="9790"/>
    <cellStyle name="Note 2 5 7 4 3" xfId="9791"/>
    <cellStyle name="Note 2 5 7 5" xfId="9792"/>
    <cellStyle name="Note 2 5 7 5 2" xfId="9793"/>
    <cellStyle name="Note 2 5 7 5 3" xfId="9794"/>
    <cellStyle name="Note 2 5 7 6" xfId="9795"/>
    <cellStyle name="Note 2 5 8" xfId="9796"/>
    <cellStyle name="Note 2 5 8 2" xfId="9797"/>
    <cellStyle name="Note 2 5 8 2 2" xfId="9798"/>
    <cellStyle name="Note 2 5 8 2 3" xfId="9799"/>
    <cellStyle name="Note 2 5 8 3" xfId="9800"/>
    <cellStyle name="Note 2 5 8 3 2" xfId="9801"/>
    <cellStyle name="Note 2 5 8 3 3" xfId="9802"/>
    <cellStyle name="Note 2 5 8 4" xfId="9803"/>
    <cellStyle name="Note 2 5 8 4 2" xfId="9804"/>
    <cellStyle name="Note 2 5 8 4 3" xfId="9805"/>
    <cellStyle name="Note 2 5 8 5" xfId="9806"/>
    <cellStyle name="Note 2 5 8 5 2" xfId="9807"/>
    <cellStyle name="Note 2 5 8 5 3" xfId="9808"/>
    <cellStyle name="Note 2 5 8 6" xfId="9809"/>
    <cellStyle name="Note 2 5 8 6 2" xfId="9810"/>
    <cellStyle name="Note 2 5 8 6 3" xfId="9811"/>
    <cellStyle name="Note 2 5 8 7" xfId="9812"/>
    <cellStyle name="Note 2 5 8 8" xfId="9813"/>
    <cellStyle name="Note 2 5 9" xfId="9814"/>
    <cellStyle name="Note 2 5 9 2" xfId="9815"/>
    <cellStyle name="Note 2 5 9 2 2" xfId="9816"/>
    <cellStyle name="Note 2 5 9 2 3" xfId="9817"/>
    <cellStyle name="Note 2 5 9 3" xfId="9818"/>
    <cellStyle name="Note 2 5 9 3 2" xfId="9819"/>
    <cellStyle name="Note 2 5 9 3 3" xfId="9820"/>
    <cellStyle name="Note 2 5 9 4" xfId="9821"/>
    <cellStyle name="Note 2 5 9 5" xfId="9822"/>
    <cellStyle name="Note 2 6" xfId="9823"/>
    <cellStyle name="Note 2 6 10" xfId="9824"/>
    <cellStyle name="Note 2 6 10 2" xfId="9825"/>
    <cellStyle name="Note 2 6 10 3" xfId="9826"/>
    <cellStyle name="Note 2 6 11" xfId="9827"/>
    <cellStyle name="Note 2 6 11 2" xfId="9828"/>
    <cellStyle name="Note 2 6 11 3" xfId="9829"/>
    <cellStyle name="Note 2 6 12" xfId="9830"/>
    <cellStyle name="Note 2 6 12 2" xfId="9831"/>
    <cellStyle name="Note 2 6 12 3" xfId="9832"/>
    <cellStyle name="Note 2 6 13" xfId="9833"/>
    <cellStyle name="Note 2 6 2" xfId="9834"/>
    <cellStyle name="Note 2 6 2 2" xfId="9835"/>
    <cellStyle name="Note 2 6 2 2 2" xfId="9836"/>
    <cellStyle name="Note 2 6 2 2 2 2" xfId="9837"/>
    <cellStyle name="Note 2 6 2 2 2 2 2" xfId="9838"/>
    <cellStyle name="Note 2 6 2 2 2 2 3" xfId="9839"/>
    <cellStyle name="Note 2 6 2 2 2 3" xfId="9840"/>
    <cellStyle name="Note 2 6 2 2 2 3 2" xfId="9841"/>
    <cellStyle name="Note 2 6 2 2 2 3 3" xfId="9842"/>
    <cellStyle name="Note 2 6 2 2 2 4" xfId="9843"/>
    <cellStyle name="Note 2 6 2 2 2 5" xfId="9844"/>
    <cellStyle name="Note 2 6 2 2 3" xfId="9845"/>
    <cellStyle name="Note 2 6 2 2 3 2" xfId="9846"/>
    <cellStyle name="Note 2 6 2 2 3 3" xfId="9847"/>
    <cellStyle name="Note 2 6 2 2 4" xfId="9848"/>
    <cellStyle name="Note 2 6 2 2 4 2" xfId="9849"/>
    <cellStyle name="Note 2 6 2 2 4 3" xfId="9850"/>
    <cellStyle name="Note 2 6 2 2 5" xfId="9851"/>
    <cellStyle name="Note 2 6 2 2 5 2" xfId="9852"/>
    <cellStyle name="Note 2 6 2 2 5 3" xfId="9853"/>
    <cellStyle name="Note 2 6 2 2 6" xfId="9854"/>
    <cellStyle name="Note 2 6 2 3" xfId="9855"/>
    <cellStyle name="Note 2 6 2 3 2" xfId="9856"/>
    <cellStyle name="Note 2 6 2 3 2 2" xfId="9857"/>
    <cellStyle name="Note 2 6 2 3 2 2 2" xfId="9858"/>
    <cellStyle name="Note 2 6 2 3 2 2 3" xfId="9859"/>
    <cellStyle name="Note 2 6 2 3 2 3" xfId="9860"/>
    <cellStyle name="Note 2 6 2 3 2 3 2" xfId="9861"/>
    <cellStyle name="Note 2 6 2 3 2 3 3" xfId="9862"/>
    <cellStyle name="Note 2 6 2 3 2 4" xfId="9863"/>
    <cellStyle name="Note 2 6 2 3 2 5" xfId="9864"/>
    <cellStyle name="Note 2 6 2 3 3" xfId="9865"/>
    <cellStyle name="Note 2 6 2 3 3 2" xfId="9866"/>
    <cellStyle name="Note 2 6 2 3 3 3" xfId="9867"/>
    <cellStyle name="Note 2 6 2 3 4" xfId="9868"/>
    <cellStyle name="Note 2 6 2 3 4 2" xfId="9869"/>
    <cellStyle name="Note 2 6 2 3 4 3" xfId="9870"/>
    <cellStyle name="Note 2 6 2 3 5" xfId="9871"/>
    <cellStyle name="Note 2 6 2 3 5 2" xfId="9872"/>
    <cellStyle name="Note 2 6 2 3 5 3" xfId="9873"/>
    <cellStyle name="Note 2 6 2 3 6" xfId="9874"/>
    <cellStyle name="Note 2 6 2 4" xfId="9875"/>
    <cellStyle name="Note 2 6 2 4 2" xfId="9876"/>
    <cellStyle name="Note 2 6 2 4 2 2" xfId="9877"/>
    <cellStyle name="Note 2 6 2 4 2 3" xfId="9878"/>
    <cellStyle name="Note 2 6 2 4 3" xfId="9879"/>
    <cellStyle name="Note 2 6 2 4 3 2" xfId="9880"/>
    <cellStyle name="Note 2 6 2 4 3 3" xfId="9881"/>
    <cellStyle name="Note 2 6 2 4 4" xfId="9882"/>
    <cellStyle name="Note 2 6 2 4 4 2" xfId="9883"/>
    <cellStyle name="Note 2 6 2 4 4 3" xfId="9884"/>
    <cellStyle name="Note 2 6 2 4 5" xfId="9885"/>
    <cellStyle name="Note 2 6 2 4 5 2" xfId="9886"/>
    <cellStyle name="Note 2 6 2 4 5 3" xfId="9887"/>
    <cellStyle name="Note 2 6 2 4 6" xfId="9888"/>
    <cellStyle name="Note 2 6 2 4 6 2" xfId="9889"/>
    <cellStyle name="Note 2 6 2 4 6 3" xfId="9890"/>
    <cellStyle name="Note 2 6 2 4 7" xfId="9891"/>
    <cellStyle name="Note 2 6 2 4 8" xfId="9892"/>
    <cellStyle name="Note 2 6 2 5" xfId="9893"/>
    <cellStyle name="Note 2 6 2 5 2" xfId="9894"/>
    <cellStyle name="Note 2 6 2 5 2 2" xfId="9895"/>
    <cellStyle name="Note 2 6 2 5 2 3" xfId="9896"/>
    <cellStyle name="Note 2 6 2 5 3" xfId="9897"/>
    <cellStyle name="Note 2 6 2 5 3 2" xfId="9898"/>
    <cellStyle name="Note 2 6 2 5 3 3" xfId="9899"/>
    <cellStyle name="Note 2 6 2 5 4" xfId="9900"/>
    <cellStyle name="Note 2 6 2 5 5" xfId="9901"/>
    <cellStyle name="Note 2 6 2 6" xfId="9902"/>
    <cellStyle name="Note 2 6 2 6 2" xfId="9903"/>
    <cellStyle name="Note 2 6 2 6 3" xfId="9904"/>
    <cellStyle name="Note 2 6 2 7" xfId="9905"/>
    <cellStyle name="Note 2 6 2 7 2" xfId="9906"/>
    <cellStyle name="Note 2 6 2 7 3" xfId="9907"/>
    <cellStyle name="Note 2 6 2 8" xfId="9908"/>
    <cellStyle name="Note 2 6 2 8 2" xfId="9909"/>
    <cellStyle name="Note 2 6 2 8 3" xfId="9910"/>
    <cellStyle name="Note 2 6 2 9" xfId="9911"/>
    <cellStyle name="Note 2 6 3" xfId="9912"/>
    <cellStyle name="Note 2 6 3 2" xfId="9913"/>
    <cellStyle name="Note 2 6 3 2 2" xfId="9914"/>
    <cellStyle name="Note 2 6 3 2 2 2" xfId="9915"/>
    <cellStyle name="Note 2 6 3 2 2 2 2" xfId="9916"/>
    <cellStyle name="Note 2 6 3 2 2 2 3" xfId="9917"/>
    <cellStyle name="Note 2 6 3 2 2 3" xfId="9918"/>
    <cellStyle name="Note 2 6 3 2 2 3 2" xfId="9919"/>
    <cellStyle name="Note 2 6 3 2 2 3 3" xfId="9920"/>
    <cellStyle name="Note 2 6 3 2 2 4" xfId="9921"/>
    <cellStyle name="Note 2 6 3 2 2 5" xfId="9922"/>
    <cellStyle name="Note 2 6 3 2 3" xfId="9923"/>
    <cellStyle name="Note 2 6 3 2 3 2" xfId="9924"/>
    <cellStyle name="Note 2 6 3 2 3 3" xfId="9925"/>
    <cellStyle name="Note 2 6 3 2 4" xfId="9926"/>
    <cellStyle name="Note 2 6 3 2 4 2" xfId="9927"/>
    <cellStyle name="Note 2 6 3 2 4 3" xfId="9928"/>
    <cellStyle name="Note 2 6 3 2 5" xfId="9929"/>
    <cellStyle name="Note 2 6 3 2 5 2" xfId="9930"/>
    <cellStyle name="Note 2 6 3 2 5 3" xfId="9931"/>
    <cellStyle name="Note 2 6 3 2 6" xfId="9932"/>
    <cellStyle name="Note 2 6 3 3" xfId="9933"/>
    <cellStyle name="Note 2 6 3 3 2" xfId="9934"/>
    <cellStyle name="Note 2 6 3 3 2 2" xfId="9935"/>
    <cellStyle name="Note 2 6 3 3 2 2 2" xfId="9936"/>
    <cellStyle name="Note 2 6 3 3 2 2 3" xfId="9937"/>
    <cellStyle name="Note 2 6 3 3 2 3" xfId="9938"/>
    <cellStyle name="Note 2 6 3 3 2 3 2" xfId="9939"/>
    <cellStyle name="Note 2 6 3 3 2 3 3" xfId="9940"/>
    <cellStyle name="Note 2 6 3 3 2 4" xfId="9941"/>
    <cellStyle name="Note 2 6 3 3 2 5" xfId="9942"/>
    <cellStyle name="Note 2 6 3 3 3" xfId="9943"/>
    <cellStyle name="Note 2 6 3 3 3 2" xfId="9944"/>
    <cellStyle name="Note 2 6 3 3 3 3" xfId="9945"/>
    <cellStyle name="Note 2 6 3 3 4" xfId="9946"/>
    <cellStyle name="Note 2 6 3 3 4 2" xfId="9947"/>
    <cellStyle name="Note 2 6 3 3 4 3" xfId="9948"/>
    <cellStyle name="Note 2 6 3 3 5" xfId="9949"/>
    <cellStyle name="Note 2 6 3 3 5 2" xfId="9950"/>
    <cellStyle name="Note 2 6 3 3 5 3" xfId="9951"/>
    <cellStyle name="Note 2 6 3 3 6" xfId="9952"/>
    <cellStyle name="Note 2 6 3 4" xfId="9953"/>
    <cellStyle name="Note 2 6 3 4 2" xfId="9954"/>
    <cellStyle name="Note 2 6 3 4 2 2" xfId="9955"/>
    <cellStyle name="Note 2 6 3 4 2 3" xfId="9956"/>
    <cellStyle name="Note 2 6 3 4 3" xfId="9957"/>
    <cellStyle name="Note 2 6 3 4 3 2" xfId="9958"/>
    <cellStyle name="Note 2 6 3 4 3 3" xfId="9959"/>
    <cellStyle name="Note 2 6 3 4 4" xfId="9960"/>
    <cellStyle name="Note 2 6 3 4 4 2" xfId="9961"/>
    <cellStyle name="Note 2 6 3 4 4 3" xfId="9962"/>
    <cellStyle name="Note 2 6 3 4 5" xfId="9963"/>
    <cellStyle name="Note 2 6 3 4 5 2" xfId="9964"/>
    <cellStyle name="Note 2 6 3 4 5 3" xfId="9965"/>
    <cellStyle name="Note 2 6 3 4 6" xfId="9966"/>
    <cellStyle name="Note 2 6 3 4 6 2" xfId="9967"/>
    <cellStyle name="Note 2 6 3 4 6 3" xfId="9968"/>
    <cellStyle name="Note 2 6 3 4 7" xfId="9969"/>
    <cellStyle name="Note 2 6 3 4 8" xfId="9970"/>
    <cellStyle name="Note 2 6 3 5" xfId="9971"/>
    <cellStyle name="Note 2 6 3 5 2" xfId="9972"/>
    <cellStyle name="Note 2 6 3 5 2 2" xfId="9973"/>
    <cellStyle name="Note 2 6 3 5 2 3" xfId="9974"/>
    <cellStyle name="Note 2 6 3 5 3" xfId="9975"/>
    <cellStyle name="Note 2 6 3 5 3 2" xfId="9976"/>
    <cellStyle name="Note 2 6 3 5 3 3" xfId="9977"/>
    <cellStyle name="Note 2 6 3 5 4" xfId="9978"/>
    <cellStyle name="Note 2 6 3 5 5" xfId="9979"/>
    <cellStyle name="Note 2 6 3 6" xfId="9980"/>
    <cellStyle name="Note 2 6 3 6 2" xfId="9981"/>
    <cellStyle name="Note 2 6 3 6 3" xfId="9982"/>
    <cellStyle name="Note 2 6 3 7" xfId="9983"/>
    <cellStyle name="Note 2 6 3 7 2" xfId="9984"/>
    <cellStyle name="Note 2 6 3 7 3" xfId="9985"/>
    <cellStyle name="Note 2 6 3 8" xfId="9986"/>
    <cellStyle name="Note 2 6 3 8 2" xfId="9987"/>
    <cellStyle name="Note 2 6 3 8 3" xfId="9988"/>
    <cellStyle name="Note 2 6 3 9" xfId="9989"/>
    <cellStyle name="Note 2 6 4" xfId="9990"/>
    <cellStyle name="Note 2 6 4 2" xfId="9991"/>
    <cellStyle name="Note 2 6 4 2 2" xfId="9992"/>
    <cellStyle name="Note 2 6 4 2 2 2" xfId="9993"/>
    <cellStyle name="Note 2 6 4 2 2 2 2" xfId="9994"/>
    <cellStyle name="Note 2 6 4 2 2 2 3" xfId="9995"/>
    <cellStyle name="Note 2 6 4 2 2 3" xfId="9996"/>
    <cellStyle name="Note 2 6 4 2 2 3 2" xfId="9997"/>
    <cellStyle name="Note 2 6 4 2 2 3 3" xfId="9998"/>
    <cellStyle name="Note 2 6 4 2 2 4" xfId="9999"/>
    <cellStyle name="Note 2 6 4 2 2 5" xfId="10000"/>
    <cellStyle name="Note 2 6 4 2 3" xfId="10001"/>
    <cellStyle name="Note 2 6 4 2 3 2" xfId="10002"/>
    <cellStyle name="Note 2 6 4 2 3 3" xfId="10003"/>
    <cellStyle name="Note 2 6 4 2 4" xfId="10004"/>
    <cellStyle name="Note 2 6 4 2 4 2" xfId="10005"/>
    <cellStyle name="Note 2 6 4 2 4 3" xfId="10006"/>
    <cellStyle name="Note 2 6 4 2 5" xfId="10007"/>
    <cellStyle name="Note 2 6 4 2 5 2" xfId="10008"/>
    <cellStyle name="Note 2 6 4 2 5 3" xfId="10009"/>
    <cellStyle name="Note 2 6 4 2 6" xfId="10010"/>
    <cellStyle name="Note 2 6 4 3" xfId="10011"/>
    <cellStyle name="Note 2 6 4 3 2" xfId="10012"/>
    <cellStyle name="Note 2 6 4 3 2 2" xfId="10013"/>
    <cellStyle name="Note 2 6 4 3 2 2 2" xfId="10014"/>
    <cellStyle name="Note 2 6 4 3 2 2 3" xfId="10015"/>
    <cellStyle name="Note 2 6 4 3 2 3" xfId="10016"/>
    <cellStyle name="Note 2 6 4 3 2 3 2" xfId="10017"/>
    <cellStyle name="Note 2 6 4 3 2 3 3" xfId="10018"/>
    <cellStyle name="Note 2 6 4 3 2 4" xfId="10019"/>
    <cellStyle name="Note 2 6 4 3 2 5" xfId="10020"/>
    <cellStyle name="Note 2 6 4 3 3" xfId="10021"/>
    <cellStyle name="Note 2 6 4 3 3 2" xfId="10022"/>
    <cellStyle name="Note 2 6 4 3 3 3" xfId="10023"/>
    <cellStyle name="Note 2 6 4 3 4" xfId="10024"/>
    <cellStyle name="Note 2 6 4 3 4 2" xfId="10025"/>
    <cellStyle name="Note 2 6 4 3 4 3" xfId="10026"/>
    <cellStyle name="Note 2 6 4 3 5" xfId="10027"/>
    <cellStyle name="Note 2 6 4 3 5 2" xfId="10028"/>
    <cellStyle name="Note 2 6 4 3 5 3" xfId="10029"/>
    <cellStyle name="Note 2 6 4 3 6" xfId="10030"/>
    <cellStyle name="Note 2 6 4 4" xfId="10031"/>
    <cellStyle name="Note 2 6 4 4 2" xfId="10032"/>
    <cellStyle name="Note 2 6 4 4 2 2" xfId="10033"/>
    <cellStyle name="Note 2 6 4 4 2 3" xfId="10034"/>
    <cellStyle name="Note 2 6 4 4 3" xfId="10035"/>
    <cellStyle name="Note 2 6 4 4 3 2" xfId="10036"/>
    <cellStyle name="Note 2 6 4 4 3 3" xfId="10037"/>
    <cellStyle name="Note 2 6 4 4 4" xfId="10038"/>
    <cellStyle name="Note 2 6 4 4 4 2" xfId="10039"/>
    <cellStyle name="Note 2 6 4 4 4 3" xfId="10040"/>
    <cellStyle name="Note 2 6 4 4 5" xfId="10041"/>
    <cellStyle name="Note 2 6 4 4 5 2" xfId="10042"/>
    <cellStyle name="Note 2 6 4 4 5 3" xfId="10043"/>
    <cellStyle name="Note 2 6 4 4 6" xfId="10044"/>
    <cellStyle name="Note 2 6 4 4 6 2" xfId="10045"/>
    <cellStyle name="Note 2 6 4 4 6 3" xfId="10046"/>
    <cellStyle name="Note 2 6 4 4 7" xfId="10047"/>
    <cellStyle name="Note 2 6 4 4 8" xfId="10048"/>
    <cellStyle name="Note 2 6 4 5" xfId="10049"/>
    <cellStyle name="Note 2 6 4 5 2" xfId="10050"/>
    <cellStyle name="Note 2 6 4 5 2 2" xfId="10051"/>
    <cellStyle name="Note 2 6 4 5 2 3" xfId="10052"/>
    <cellStyle name="Note 2 6 4 5 3" xfId="10053"/>
    <cellStyle name="Note 2 6 4 5 3 2" xfId="10054"/>
    <cellStyle name="Note 2 6 4 5 3 3" xfId="10055"/>
    <cellStyle name="Note 2 6 4 5 4" xfId="10056"/>
    <cellStyle name="Note 2 6 4 5 5" xfId="10057"/>
    <cellStyle name="Note 2 6 4 6" xfId="10058"/>
    <cellStyle name="Note 2 6 4 6 2" xfId="10059"/>
    <cellStyle name="Note 2 6 4 6 3" xfId="10060"/>
    <cellStyle name="Note 2 6 4 7" xfId="10061"/>
    <cellStyle name="Note 2 6 4 7 2" xfId="10062"/>
    <cellStyle name="Note 2 6 4 7 3" xfId="10063"/>
    <cellStyle name="Note 2 6 4 8" xfId="10064"/>
    <cellStyle name="Note 2 6 4 8 2" xfId="10065"/>
    <cellStyle name="Note 2 6 4 8 3" xfId="10066"/>
    <cellStyle name="Note 2 6 4 9" xfId="10067"/>
    <cellStyle name="Note 2 6 5" xfId="10068"/>
    <cellStyle name="Note 2 6 5 2" xfId="10069"/>
    <cellStyle name="Note 2 6 5 2 2" xfId="10070"/>
    <cellStyle name="Note 2 6 5 2 2 2" xfId="10071"/>
    <cellStyle name="Note 2 6 5 2 2 2 2" xfId="10072"/>
    <cellStyle name="Note 2 6 5 2 2 2 3" xfId="10073"/>
    <cellStyle name="Note 2 6 5 2 2 3" xfId="10074"/>
    <cellStyle name="Note 2 6 5 2 2 3 2" xfId="10075"/>
    <cellStyle name="Note 2 6 5 2 2 3 3" xfId="10076"/>
    <cellStyle name="Note 2 6 5 2 2 4" xfId="10077"/>
    <cellStyle name="Note 2 6 5 2 2 5" xfId="10078"/>
    <cellStyle name="Note 2 6 5 2 3" xfId="10079"/>
    <cellStyle name="Note 2 6 5 2 3 2" xfId="10080"/>
    <cellStyle name="Note 2 6 5 2 3 3" xfId="10081"/>
    <cellStyle name="Note 2 6 5 2 4" xfId="10082"/>
    <cellStyle name="Note 2 6 5 2 4 2" xfId="10083"/>
    <cellStyle name="Note 2 6 5 2 4 3" xfId="10084"/>
    <cellStyle name="Note 2 6 5 2 5" xfId="10085"/>
    <cellStyle name="Note 2 6 5 2 5 2" xfId="10086"/>
    <cellStyle name="Note 2 6 5 2 5 3" xfId="10087"/>
    <cellStyle name="Note 2 6 5 2 6" xfId="10088"/>
    <cellStyle name="Note 2 6 5 3" xfId="10089"/>
    <cellStyle name="Note 2 6 5 3 2" xfId="10090"/>
    <cellStyle name="Note 2 6 5 3 2 2" xfId="10091"/>
    <cellStyle name="Note 2 6 5 3 2 2 2" xfId="10092"/>
    <cellStyle name="Note 2 6 5 3 2 2 3" xfId="10093"/>
    <cellStyle name="Note 2 6 5 3 2 3" xfId="10094"/>
    <cellStyle name="Note 2 6 5 3 2 3 2" xfId="10095"/>
    <cellStyle name="Note 2 6 5 3 2 3 3" xfId="10096"/>
    <cellStyle name="Note 2 6 5 3 2 4" xfId="10097"/>
    <cellStyle name="Note 2 6 5 3 2 5" xfId="10098"/>
    <cellStyle name="Note 2 6 5 3 3" xfId="10099"/>
    <cellStyle name="Note 2 6 5 3 3 2" xfId="10100"/>
    <cellStyle name="Note 2 6 5 3 3 3" xfId="10101"/>
    <cellStyle name="Note 2 6 5 3 4" xfId="10102"/>
    <cellStyle name="Note 2 6 5 3 4 2" xfId="10103"/>
    <cellStyle name="Note 2 6 5 3 4 3" xfId="10104"/>
    <cellStyle name="Note 2 6 5 3 5" xfId="10105"/>
    <cellStyle name="Note 2 6 5 3 5 2" xfId="10106"/>
    <cellStyle name="Note 2 6 5 3 5 3" xfId="10107"/>
    <cellStyle name="Note 2 6 5 3 6" xfId="10108"/>
    <cellStyle name="Note 2 6 5 4" xfId="10109"/>
    <cellStyle name="Note 2 6 5 4 2" xfId="10110"/>
    <cellStyle name="Note 2 6 5 4 2 2" xfId="10111"/>
    <cellStyle name="Note 2 6 5 4 2 3" xfId="10112"/>
    <cellStyle name="Note 2 6 5 4 3" xfId="10113"/>
    <cellStyle name="Note 2 6 5 4 3 2" xfId="10114"/>
    <cellStyle name="Note 2 6 5 4 3 3" xfId="10115"/>
    <cellStyle name="Note 2 6 5 4 4" xfId="10116"/>
    <cellStyle name="Note 2 6 5 4 4 2" xfId="10117"/>
    <cellStyle name="Note 2 6 5 4 4 3" xfId="10118"/>
    <cellStyle name="Note 2 6 5 4 5" xfId="10119"/>
    <cellStyle name="Note 2 6 5 4 5 2" xfId="10120"/>
    <cellStyle name="Note 2 6 5 4 5 3" xfId="10121"/>
    <cellStyle name="Note 2 6 5 4 6" xfId="10122"/>
    <cellStyle name="Note 2 6 5 4 6 2" xfId="10123"/>
    <cellStyle name="Note 2 6 5 4 6 3" xfId="10124"/>
    <cellStyle name="Note 2 6 5 4 7" xfId="10125"/>
    <cellStyle name="Note 2 6 5 4 8" xfId="10126"/>
    <cellStyle name="Note 2 6 5 5" xfId="10127"/>
    <cellStyle name="Note 2 6 5 5 2" xfId="10128"/>
    <cellStyle name="Note 2 6 5 5 2 2" xfId="10129"/>
    <cellStyle name="Note 2 6 5 5 2 3" xfId="10130"/>
    <cellStyle name="Note 2 6 5 5 3" xfId="10131"/>
    <cellStyle name="Note 2 6 5 5 3 2" xfId="10132"/>
    <cellStyle name="Note 2 6 5 5 3 3" xfId="10133"/>
    <cellStyle name="Note 2 6 5 5 4" xfId="10134"/>
    <cellStyle name="Note 2 6 5 5 5" xfId="10135"/>
    <cellStyle name="Note 2 6 5 6" xfId="10136"/>
    <cellStyle name="Note 2 6 5 6 2" xfId="10137"/>
    <cellStyle name="Note 2 6 5 6 3" xfId="10138"/>
    <cellStyle name="Note 2 6 5 7" xfId="10139"/>
    <cellStyle name="Note 2 6 5 7 2" xfId="10140"/>
    <cellStyle name="Note 2 6 5 7 3" xfId="10141"/>
    <cellStyle name="Note 2 6 5 8" xfId="10142"/>
    <cellStyle name="Note 2 6 5 8 2" xfId="10143"/>
    <cellStyle name="Note 2 6 5 8 3" xfId="10144"/>
    <cellStyle name="Note 2 6 5 9" xfId="10145"/>
    <cellStyle name="Note 2 6 6" xfId="10146"/>
    <cellStyle name="Note 2 6 6 2" xfId="10147"/>
    <cellStyle name="Note 2 6 6 2 2" xfId="10148"/>
    <cellStyle name="Note 2 6 6 2 2 2" xfId="10149"/>
    <cellStyle name="Note 2 6 6 2 2 3" xfId="10150"/>
    <cellStyle name="Note 2 6 6 2 3" xfId="10151"/>
    <cellStyle name="Note 2 6 6 2 3 2" xfId="10152"/>
    <cellStyle name="Note 2 6 6 2 3 3" xfId="10153"/>
    <cellStyle name="Note 2 6 6 2 4" xfId="10154"/>
    <cellStyle name="Note 2 6 6 2 5" xfId="10155"/>
    <cellStyle name="Note 2 6 6 3" xfId="10156"/>
    <cellStyle name="Note 2 6 6 3 2" xfId="10157"/>
    <cellStyle name="Note 2 6 6 3 3" xfId="10158"/>
    <cellStyle name="Note 2 6 6 4" xfId="10159"/>
    <cellStyle name="Note 2 6 6 4 2" xfId="10160"/>
    <cellStyle name="Note 2 6 6 4 3" xfId="10161"/>
    <cellStyle name="Note 2 6 6 5" xfId="10162"/>
    <cellStyle name="Note 2 6 6 5 2" xfId="10163"/>
    <cellStyle name="Note 2 6 6 5 3" xfId="10164"/>
    <cellStyle name="Note 2 6 6 6" xfId="10165"/>
    <cellStyle name="Note 2 6 7" xfId="10166"/>
    <cellStyle name="Note 2 6 7 2" xfId="10167"/>
    <cellStyle name="Note 2 6 7 2 2" xfId="10168"/>
    <cellStyle name="Note 2 6 7 2 2 2" xfId="10169"/>
    <cellStyle name="Note 2 6 7 2 2 3" xfId="10170"/>
    <cellStyle name="Note 2 6 7 2 3" xfId="10171"/>
    <cellStyle name="Note 2 6 7 2 3 2" xfId="10172"/>
    <cellStyle name="Note 2 6 7 2 3 3" xfId="10173"/>
    <cellStyle name="Note 2 6 7 2 4" xfId="10174"/>
    <cellStyle name="Note 2 6 7 2 5" xfId="10175"/>
    <cellStyle name="Note 2 6 7 3" xfId="10176"/>
    <cellStyle name="Note 2 6 7 3 2" xfId="10177"/>
    <cellStyle name="Note 2 6 7 3 3" xfId="10178"/>
    <cellStyle name="Note 2 6 7 4" xfId="10179"/>
    <cellStyle name="Note 2 6 7 4 2" xfId="10180"/>
    <cellStyle name="Note 2 6 7 4 3" xfId="10181"/>
    <cellStyle name="Note 2 6 7 5" xfId="10182"/>
    <cellStyle name="Note 2 6 7 5 2" xfId="10183"/>
    <cellStyle name="Note 2 6 7 5 3" xfId="10184"/>
    <cellStyle name="Note 2 6 7 6" xfId="10185"/>
    <cellStyle name="Note 2 6 8" xfId="10186"/>
    <cellStyle name="Note 2 6 8 2" xfId="10187"/>
    <cellStyle name="Note 2 6 8 2 2" xfId="10188"/>
    <cellStyle name="Note 2 6 8 2 3" xfId="10189"/>
    <cellStyle name="Note 2 6 8 3" xfId="10190"/>
    <cellStyle name="Note 2 6 8 3 2" xfId="10191"/>
    <cellStyle name="Note 2 6 8 3 3" xfId="10192"/>
    <cellStyle name="Note 2 6 8 4" xfId="10193"/>
    <cellStyle name="Note 2 6 8 4 2" xfId="10194"/>
    <cellStyle name="Note 2 6 8 4 3" xfId="10195"/>
    <cellStyle name="Note 2 6 8 5" xfId="10196"/>
    <cellStyle name="Note 2 6 8 5 2" xfId="10197"/>
    <cellStyle name="Note 2 6 8 5 3" xfId="10198"/>
    <cellStyle name="Note 2 6 8 6" xfId="10199"/>
    <cellStyle name="Note 2 6 8 6 2" xfId="10200"/>
    <cellStyle name="Note 2 6 8 6 3" xfId="10201"/>
    <cellStyle name="Note 2 6 8 7" xfId="10202"/>
    <cellStyle name="Note 2 6 8 8" xfId="10203"/>
    <cellStyle name="Note 2 6 9" xfId="10204"/>
    <cellStyle name="Note 2 6 9 2" xfId="10205"/>
    <cellStyle name="Note 2 6 9 2 2" xfId="10206"/>
    <cellStyle name="Note 2 6 9 2 3" xfId="10207"/>
    <cellStyle name="Note 2 6 9 3" xfId="10208"/>
    <cellStyle name="Note 2 6 9 3 2" xfId="10209"/>
    <cellStyle name="Note 2 6 9 3 3" xfId="10210"/>
    <cellStyle name="Note 2 6 9 4" xfId="10211"/>
    <cellStyle name="Note 2 6 9 5" xfId="10212"/>
    <cellStyle name="Note 2 7" xfId="10213"/>
    <cellStyle name="Note 2 7 10" xfId="10214"/>
    <cellStyle name="Note 2 7 10 2" xfId="10215"/>
    <cellStyle name="Note 2 7 10 3" xfId="10216"/>
    <cellStyle name="Note 2 7 11" xfId="10217"/>
    <cellStyle name="Note 2 7 11 2" xfId="10218"/>
    <cellStyle name="Note 2 7 11 3" xfId="10219"/>
    <cellStyle name="Note 2 7 12" xfId="10220"/>
    <cellStyle name="Note 2 7 12 2" xfId="10221"/>
    <cellStyle name="Note 2 7 12 3" xfId="10222"/>
    <cellStyle name="Note 2 7 13" xfId="10223"/>
    <cellStyle name="Note 2 7 2" xfId="10224"/>
    <cellStyle name="Note 2 7 2 2" xfId="10225"/>
    <cellStyle name="Note 2 7 2 2 2" xfId="10226"/>
    <cellStyle name="Note 2 7 2 2 2 2" xfId="10227"/>
    <cellStyle name="Note 2 7 2 2 2 2 2" xfId="10228"/>
    <cellStyle name="Note 2 7 2 2 2 2 3" xfId="10229"/>
    <cellStyle name="Note 2 7 2 2 2 3" xfId="10230"/>
    <cellStyle name="Note 2 7 2 2 2 3 2" xfId="10231"/>
    <cellStyle name="Note 2 7 2 2 2 3 3" xfId="10232"/>
    <cellStyle name="Note 2 7 2 2 2 4" xfId="10233"/>
    <cellStyle name="Note 2 7 2 2 2 5" xfId="10234"/>
    <cellStyle name="Note 2 7 2 2 3" xfId="10235"/>
    <cellStyle name="Note 2 7 2 2 3 2" xfId="10236"/>
    <cellStyle name="Note 2 7 2 2 3 3" xfId="10237"/>
    <cellStyle name="Note 2 7 2 2 4" xfId="10238"/>
    <cellStyle name="Note 2 7 2 2 4 2" xfId="10239"/>
    <cellStyle name="Note 2 7 2 2 4 3" xfId="10240"/>
    <cellStyle name="Note 2 7 2 2 5" xfId="10241"/>
    <cellStyle name="Note 2 7 2 2 5 2" xfId="10242"/>
    <cellStyle name="Note 2 7 2 2 5 3" xfId="10243"/>
    <cellStyle name="Note 2 7 2 2 6" xfId="10244"/>
    <cellStyle name="Note 2 7 2 3" xfId="10245"/>
    <cellStyle name="Note 2 7 2 3 2" xfId="10246"/>
    <cellStyle name="Note 2 7 2 3 2 2" xfId="10247"/>
    <cellStyle name="Note 2 7 2 3 2 2 2" xfId="10248"/>
    <cellStyle name="Note 2 7 2 3 2 2 3" xfId="10249"/>
    <cellStyle name="Note 2 7 2 3 2 3" xfId="10250"/>
    <cellStyle name="Note 2 7 2 3 2 3 2" xfId="10251"/>
    <cellStyle name="Note 2 7 2 3 2 3 3" xfId="10252"/>
    <cellStyle name="Note 2 7 2 3 2 4" xfId="10253"/>
    <cellStyle name="Note 2 7 2 3 2 5" xfId="10254"/>
    <cellStyle name="Note 2 7 2 3 3" xfId="10255"/>
    <cellStyle name="Note 2 7 2 3 3 2" xfId="10256"/>
    <cellStyle name="Note 2 7 2 3 3 3" xfId="10257"/>
    <cellStyle name="Note 2 7 2 3 4" xfId="10258"/>
    <cellStyle name="Note 2 7 2 3 4 2" xfId="10259"/>
    <cellStyle name="Note 2 7 2 3 4 3" xfId="10260"/>
    <cellStyle name="Note 2 7 2 3 5" xfId="10261"/>
    <cellStyle name="Note 2 7 2 3 5 2" xfId="10262"/>
    <cellStyle name="Note 2 7 2 3 5 3" xfId="10263"/>
    <cellStyle name="Note 2 7 2 3 6" xfId="10264"/>
    <cellStyle name="Note 2 7 2 4" xfId="10265"/>
    <cellStyle name="Note 2 7 2 4 2" xfId="10266"/>
    <cellStyle name="Note 2 7 2 4 2 2" xfId="10267"/>
    <cellStyle name="Note 2 7 2 4 2 3" xfId="10268"/>
    <cellStyle name="Note 2 7 2 4 3" xfId="10269"/>
    <cellStyle name="Note 2 7 2 4 3 2" xfId="10270"/>
    <cellStyle name="Note 2 7 2 4 3 3" xfId="10271"/>
    <cellStyle name="Note 2 7 2 4 4" xfId="10272"/>
    <cellStyle name="Note 2 7 2 4 4 2" xfId="10273"/>
    <cellStyle name="Note 2 7 2 4 4 3" xfId="10274"/>
    <cellStyle name="Note 2 7 2 4 5" xfId="10275"/>
    <cellStyle name="Note 2 7 2 4 5 2" xfId="10276"/>
    <cellStyle name="Note 2 7 2 4 5 3" xfId="10277"/>
    <cellStyle name="Note 2 7 2 4 6" xfId="10278"/>
    <cellStyle name="Note 2 7 2 4 6 2" xfId="10279"/>
    <cellStyle name="Note 2 7 2 4 6 3" xfId="10280"/>
    <cellStyle name="Note 2 7 2 4 7" xfId="10281"/>
    <cellStyle name="Note 2 7 2 4 8" xfId="10282"/>
    <cellStyle name="Note 2 7 2 5" xfId="10283"/>
    <cellStyle name="Note 2 7 2 5 2" xfId="10284"/>
    <cellStyle name="Note 2 7 2 5 2 2" xfId="10285"/>
    <cellStyle name="Note 2 7 2 5 2 3" xfId="10286"/>
    <cellStyle name="Note 2 7 2 5 3" xfId="10287"/>
    <cellStyle name="Note 2 7 2 5 3 2" xfId="10288"/>
    <cellStyle name="Note 2 7 2 5 3 3" xfId="10289"/>
    <cellStyle name="Note 2 7 2 5 4" xfId="10290"/>
    <cellStyle name="Note 2 7 2 5 5" xfId="10291"/>
    <cellStyle name="Note 2 7 2 6" xfId="10292"/>
    <cellStyle name="Note 2 7 2 6 2" xfId="10293"/>
    <cellStyle name="Note 2 7 2 6 3" xfId="10294"/>
    <cellStyle name="Note 2 7 2 7" xfId="10295"/>
    <cellStyle name="Note 2 7 2 7 2" xfId="10296"/>
    <cellStyle name="Note 2 7 2 7 3" xfId="10297"/>
    <cellStyle name="Note 2 7 2 8" xfId="10298"/>
    <cellStyle name="Note 2 7 2 8 2" xfId="10299"/>
    <cellStyle name="Note 2 7 2 8 3" xfId="10300"/>
    <cellStyle name="Note 2 7 2 9" xfId="10301"/>
    <cellStyle name="Note 2 7 3" xfId="10302"/>
    <cellStyle name="Note 2 7 3 2" xfId="10303"/>
    <cellStyle name="Note 2 7 3 2 2" xfId="10304"/>
    <cellStyle name="Note 2 7 3 2 2 2" xfId="10305"/>
    <cellStyle name="Note 2 7 3 2 2 2 2" xfId="10306"/>
    <cellStyle name="Note 2 7 3 2 2 2 3" xfId="10307"/>
    <cellStyle name="Note 2 7 3 2 2 3" xfId="10308"/>
    <cellStyle name="Note 2 7 3 2 2 3 2" xfId="10309"/>
    <cellStyle name="Note 2 7 3 2 2 3 3" xfId="10310"/>
    <cellStyle name="Note 2 7 3 2 2 4" xfId="10311"/>
    <cellStyle name="Note 2 7 3 2 2 5" xfId="10312"/>
    <cellStyle name="Note 2 7 3 2 3" xfId="10313"/>
    <cellStyle name="Note 2 7 3 2 3 2" xfId="10314"/>
    <cellStyle name="Note 2 7 3 2 3 3" xfId="10315"/>
    <cellStyle name="Note 2 7 3 2 4" xfId="10316"/>
    <cellStyle name="Note 2 7 3 2 4 2" xfId="10317"/>
    <cellStyle name="Note 2 7 3 2 4 3" xfId="10318"/>
    <cellStyle name="Note 2 7 3 2 5" xfId="10319"/>
    <cellStyle name="Note 2 7 3 2 5 2" xfId="10320"/>
    <cellStyle name="Note 2 7 3 2 5 3" xfId="10321"/>
    <cellStyle name="Note 2 7 3 2 6" xfId="10322"/>
    <cellStyle name="Note 2 7 3 3" xfId="10323"/>
    <cellStyle name="Note 2 7 3 3 2" xfId="10324"/>
    <cellStyle name="Note 2 7 3 3 2 2" xfId="10325"/>
    <cellStyle name="Note 2 7 3 3 2 2 2" xfId="10326"/>
    <cellStyle name="Note 2 7 3 3 2 2 3" xfId="10327"/>
    <cellStyle name="Note 2 7 3 3 2 3" xfId="10328"/>
    <cellStyle name="Note 2 7 3 3 2 3 2" xfId="10329"/>
    <cellStyle name="Note 2 7 3 3 2 3 3" xfId="10330"/>
    <cellStyle name="Note 2 7 3 3 2 4" xfId="10331"/>
    <cellStyle name="Note 2 7 3 3 2 5" xfId="10332"/>
    <cellStyle name="Note 2 7 3 3 3" xfId="10333"/>
    <cellStyle name="Note 2 7 3 3 3 2" xfId="10334"/>
    <cellStyle name="Note 2 7 3 3 3 3" xfId="10335"/>
    <cellStyle name="Note 2 7 3 3 4" xfId="10336"/>
    <cellStyle name="Note 2 7 3 3 4 2" xfId="10337"/>
    <cellStyle name="Note 2 7 3 3 4 3" xfId="10338"/>
    <cellStyle name="Note 2 7 3 3 5" xfId="10339"/>
    <cellStyle name="Note 2 7 3 3 5 2" xfId="10340"/>
    <cellStyle name="Note 2 7 3 3 5 3" xfId="10341"/>
    <cellStyle name="Note 2 7 3 3 6" xfId="10342"/>
    <cellStyle name="Note 2 7 3 4" xfId="10343"/>
    <cellStyle name="Note 2 7 3 4 2" xfId="10344"/>
    <cellStyle name="Note 2 7 3 4 2 2" xfId="10345"/>
    <cellStyle name="Note 2 7 3 4 2 3" xfId="10346"/>
    <cellStyle name="Note 2 7 3 4 3" xfId="10347"/>
    <cellStyle name="Note 2 7 3 4 3 2" xfId="10348"/>
    <cellStyle name="Note 2 7 3 4 3 3" xfId="10349"/>
    <cellStyle name="Note 2 7 3 4 4" xfId="10350"/>
    <cellStyle name="Note 2 7 3 4 4 2" xfId="10351"/>
    <cellStyle name="Note 2 7 3 4 4 3" xfId="10352"/>
    <cellStyle name="Note 2 7 3 4 5" xfId="10353"/>
    <cellStyle name="Note 2 7 3 4 5 2" xfId="10354"/>
    <cellStyle name="Note 2 7 3 4 5 3" xfId="10355"/>
    <cellStyle name="Note 2 7 3 4 6" xfId="10356"/>
    <cellStyle name="Note 2 7 3 4 6 2" xfId="10357"/>
    <cellStyle name="Note 2 7 3 4 6 3" xfId="10358"/>
    <cellStyle name="Note 2 7 3 4 7" xfId="10359"/>
    <cellStyle name="Note 2 7 3 4 8" xfId="10360"/>
    <cellStyle name="Note 2 7 3 5" xfId="10361"/>
    <cellStyle name="Note 2 7 3 5 2" xfId="10362"/>
    <cellStyle name="Note 2 7 3 5 2 2" xfId="10363"/>
    <cellStyle name="Note 2 7 3 5 2 3" xfId="10364"/>
    <cellStyle name="Note 2 7 3 5 3" xfId="10365"/>
    <cellStyle name="Note 2 7 3 5 3 2" xfId="10366"/>
    <cellStyle name="Note 2 7 3 5 3 3" xfId="10367"/>
    <cellStyle name="Note 2 7 3 5 4" xfId="10368"/>
    <cellStyle name="Note 2 7 3 5 5" xfId="10369"/>
    <cellStyle name="Note 2 7 3 6" xfId="10370"/>
    <cellStyle name="Note 2 7 3 6 2" xfId="10371"/>
    <cellStyle name="Note 2 7 3 6 3" xfId="10372"/>
    <cellStyle name="Note 2 7 3 7" xfId="10373"/>
    <cellStyle name="Note 2 7 3 7 2" xfId="10374"/>
    <cellStyle name="Note 2 7 3 7 3" xfId="10375"/>
    <cellStyle name="Note 2 7 3 8" xfId="10376"/>
    <cellStyle name="Note 2 7 3 8 2" xfId="10377"/>
    <cellStyle name="Note 2 7 3 8 3" xfId="10378"/>
    <cellStyle name="Note 2 7 3 9" xfId="10379"/>
    <cellStyle name="Note 2 7 4" xfId="10380"/>
    <cellStyle name="Note 2 7 4 2" xfId="10381"/>
    <cellStyle name="Note 2 7 4 2 2" xfId="10382"/>
    <cellStyle name="Note 2 7 4 2 2 2" xfId="10383"/>
    <cellStyle name="Note 2 7 4 2 2 2 2" xfId="10384"/>
    <cellStyle name="Note 2 7 4 2 2 2 3" xfId="10385"/>
    <cellStyle name="Note 2 7 4 2 2 3" xfId="10386"/>
    <cellStyle name="Note 2 7 4 2 2 3 2" xfId="10387"/>
    <cellStyle name="Note 2 7 4 2 2 3 3" xfId="10388"/>
    <cellStyle name="Note 2 7 4 2 2 4" xfId="10389"/>
    <cellStyle name="Note 2 7 4 2 2 5" xfId="10390"/>
    <cellStyle name="Note 2 7 4 2 3" xfId="10391"/>
    <cellStyle name="Note 2 7 4 2 3 2" xfId="10392"/>
    <cellStyle name="Note 2 7 4 2 3 3" xfId="10393"/>
    <cellStyle name="Note 2 7 4 2 4" xfId="10394"/>
    <cellStyle name="Note 2 7 4 2 4 2" xfId="10395"/>
    <cellStyle name="Note 2 7 4 2 4 3" xfId="10396"/>
    <cellStyle name="Note 2 7 4 2 5" xfId="10397"/>
    <cellStyle name="Note 2 7 4 2 5 2" xfId="10398"/>
    <cellStyle name="Note 2 7 4 2 5 3" xfId="10399"/>
    <cellStyle name="Note 2 7 4 2 6" xfId="10400"/>
    <cellStyle name="Note 2 7 4 3" xfId="10401"/>
    <cellStyle name="Note 2 7 4 3 2" xfId="10402"/>
    <cellStyle name="Note 2 7 4 3 2 2" xfId="10403"/>
    <cellStyle name="Note 2 7 4 3 2 2 2" xfId="10404"/>
    <cellStyle name="Note 2 7 4 3 2 2 3" xfId="10405"/>
    <cellStyle name="Note 2 7 4 3 2 3" xfId="10406"/>
    <cellStyle name="Note 2 7 4 3 2 3 2" xfId="10407"/>
    <cellStyle name="Note 2 7 4 3 2 3 3" xfId="10408"/>
    <cellStyle name="Note 2 7 4 3 2 4" xfId="10409"/>
    <cellStyle name="Note 2 7 4 3 2 5" xfId="10410"/>
    <cellStyle name="Note 2 7 4 3 3" xfId="10411"/>
    <cellStyle name="Note 2 7 4 3 3 2" xfId="10412"/>
    <cellStyle name="Note 2 7 4 3 3 3" xfId="10413"/>
    <cellStyle name="Note 2 7 4 3 4" xfId="10414"/>
    <cellStyle name="Note 2 7 4 3 4 2" xfId="10415"/>
    <cellStyle name="Note 2 7 4 3 4 3" xfId="10416"/>
    <cellStyle name="Note 2 7 4 3 5" xfId="10417"/>
    <cellStyle name="Note 2 7 4 3 5 2" xfId="10418"/>
    <cellStyle name="Note 2 7 4 3 5 3" xfId="10419"/>
    <cellStyle name="Note 2 7 4 3 6" xfId="10420"/>
    <cellStyle name="Note 2 7 4 4" xfId="10421"/>
    <cellStyle name="Note 2 7 4 4 2" xfId="10422"/>
    <cellStyle name="Note 2 7 4 4 2 2" xfId="10423"/>
    <cellStyle name="Note 2 7 4 4 2 3" xfId="10424"/>
    <cellStyle name="Note 2 7 4 4 3" xfId="10425"/>
    <cellStyle name="Note 2 7 4 4 3 2" xfId="10426"/>
    <cellStyle name="Note 2 7 4 4 3 3" xfId="10427"/>
    <cellStyle name="Note 2 7 4 4 4" xfId="10428"/>
    <cellStyle name="Note 2 7 4 4 4 2" xfId="10429"/>
    <cellStyle name="Note 2 7 4 4 4 3" xfId="10430"/>
    <cellStyle name="Note 2 7 4 4 5" xfId="10431"/>
    <cellStyle name="Note 2 7 4 4 5 2" xfId="10432"/>
    <cellStyle name="Note 2 7 4 4 5 3" xfId="10433"/>
    <cellStyle name="Note 2 7 4 4 6" xfId="10434"/>
    <cellStyle name="Note 2 7 4 4 6 2" xfId="10435"/>
    <cellStyle name="Note 2 7 4 4 6 3" xfId="10436"/>
    <cellStyle name="Note 2 7 4 4 7" xfId="10437"/>
    <cellStyle name="Note 2 7 4 4 8" xfId="10438"/>
    <cellStyle name="Note 2 7 4 5" xfId="10439"/>
    <cellStyle name="Note 2 7 4 5 2" xfId="10440"/>
    <cellStyle name="Note 2 7 4 5 2 2" xfId="10441"/>
    <cellStyle name="Note 2 7 4 5 2 3" xfId="10442"/>
    <cellStyle name="Note 2 7 4 5 3" xfId="10443"/>
    <cellStyle name="Note 2 7 4 5 3 2" xfId="10444"/>
    <cellStyle name="Note 2 7 4 5 3 3" xfId="10445"/>
    <cellStyle name="Note 2 7 4 5 4" xfId="10446"/>
    <cellStyle name="Note 2 7 4 5 5" xfId="10447"/>
    <cellStyle name="Note 2 7 4 6" xfId="10448"/>
    <cellStyle name="Note 2 7 4 6 2" xfId="10449"/>
    <cellStyle name="Note 2 7 4 6 3" xfId="10450"/>
    <cellStyle name="Note 2 7 4 7" xfId="10451"/>
    <cellStyle name="Note 2 7 4 7 2" xfId="10452"/>
    <cellStyle name="Note 2 7 4 7 3" xfId="10453"/>
    <cellStyle name="Note 2 7 4 8" xfId="10454"/>
    <cellStyle name="Note 2 7 4 8 2" xfId="10455"/>
    <cellStyle name="Note 2 7 4 8 3" xfId="10456"/>
    <cellStyle name="Note 2 7 4 9" xfId="10457"/>
    <cellStyle name="Note 2 7 5" xfId="10458"/>
    <cellStyle name="Note 2 7 5 2" xfId="10459"/>
    <cellStyle name="Note 2 7 5 2 2" xfId="10460"/>
    <cellStyle name="Note 2 7 5 2 2 2" xfId="10461"/>
    <cellStyle name="Note 2 7 5 2 2 2 2" xfId="10462"/>
    <cellStyle name="Note 2 7 5 2 2 2 3" xfId="10463"/>
    <cellStyle name="Note 2 7 5 2 2 3" xfId="10464"/>
    <cellStyle name="Note 2 7 5 2 2 3 2" xfId="10465"/>
    <cellStyle name="Note 2 7 5 2 2 3 3" xfId="10466"/>
    <cellStyle name="Note 2 7 5 2 2 4" xfId="10467"/>
    <cellStyle name="Note 2 7 5 2 2 5" xfId="10468"/>
    <cellStyle name="Note 2 7 5 2 3" xfId="10469"/>
    <cellStyle name="Note 2 7 5 2 3 2" xfId="10470"/>
    <cellStyle name="Note 2 7 5 2 3 3" xfId="10471"/>
    <cellStyle name="Note 2 7 5 2 4" xfId="10472"/>
    <cellStyle name="Note 2 7 5 2 4 2" xfId="10473"/>
    <cellStyle name="Note 2 7 5 2 4 3" xfId="10474"/>
    <cellStyle name="Note 2 7 5 2 5" xfId="10475"/>
    <cellStyle name="Note 2 7 5 2 5 2" xfId="10476"/>
    <cellStyle name="Note 2 7 5 2 5 3" xfId="10477"/>
    <cellStyle name="Note 2 7 5 2 6" xfId="10478"/>
    <cellStyle name="Note 2 7 5 3" xfId="10479"/>
    <cellStyle name="Note 2 7 5 3 2" xfId="10480"/>
    <cellStyle name="Note 2 7 5 3 2 2" xfId="10481"/>
    <cellStyle name="Note 2 7 5 3 2 2 2" xfId="10482"/>
    <cellStyle name="Note 2 7 5 3 2 2 3" xfId="10483"/>
    <cellStyle name="Note 2 7 5 3 2 3" xfId="10484"/>
    <cellStyle name="Note 2 7 5 3 2 3 2" xfId="10485"/>
    <cellStyle name="Note 2 7 5 3 2 3 3" xfId="10486"/>
    <cellStyle name="Note 2 7 5 3 2 4" xfId="10487"/>
    <cellStyle name="Note 2 7 5 3 2 5" xfId="10488"/>
    <cellStyle name="Note 2 7 5 3 3" xfId="10489"/>
    <cellStyle name="Note 2 7 5 3 3 2" xfId="10490"/>
    <cellStyle name="Note 2 7 5 3 3 3" xfId="10491"/>
    <cellStyle name="Note 2 7 5 3 4" xfId="10492"/>
    <cellStyle name="Note 2 7 5 3 4 2" xfId="10493"/>
    <cellStyle name="Note 2 7 5 3 4 3" xfId="10494"/>
    <cellStyle name="Note 2 7 5 3 5" xfId="10495"/>
    <cellStyle name="Note 2 7 5 3 5 2" xfId="10496"/>
    <cellStyle name="Note 2 7 5 3 5 3" xfId="10497"/>
    <cellStyle name="Note 2 7 5 3 6" xfId="10498"/>
    <cellStyle name="Note 2 7 5 4" xfId="10499"/>
    <cellStyle name="Note 2 7 5 4 2" xfId="10500"/>
    <cellStyle name="Note 2 7 5 4 2 2" xfId="10501"/>
    <cellStyle name="Note 2 7 5 4 2 3" xfId="10502"/>
    <cellStyle name="Note 2 7 5 4 3" xfId="10503"/>
    <cellStyle name="Note 2 7 5 4 3 2" xfId="10504"/>
    <cellStyle name="Note 2 7 5 4 3 3" xfId="10505"/>
    <cellStyle name="Note 2 7 5 4 4" xfId="10506"/>
    <cellStyle name="Note 2 7 5 4 4 2" xfId="10507"/>
    <cellStyle name="Note 2 7 5 4 4 3" xfId="10508"/>
    <cellStyle name="Note 2 7 5 4 5" xfId="10509"/>
    <cellStyle name="Note 2 7 5 4 5 2" xfId="10510"/>
    <cellStyle name="Note 2 7 5 4 5 3" xfId="10511"/>
    <cellStyle name="Note 2 7 5 4 6" xfId="10512"/>
    <cellStyle name="Note 2 7 5 4 6 2" xfId="10513"/>
    <cellStyle name="Note 2 7 5 4 6 3" xfId="10514"/>
    <cellStyle name="Note 2 7 5 4 7" xfId="10515"/>
    <cellStyle name="Note 2 7 5 4 8" xfId="10516"/>
    <cellStyle name="Note 2 7 5 5" xfId="10517"/>
    <cellStyle name="Note 2 7 5 5 2" xfId="10518"/>
    <cellStyle name="Note 2 7 5 5 2 2" xfId="10519"/>
    <cellStyle name="Note 2 7 5 5 2 3" xfId="10520"/>
    <cellStyle name="Note 2 7 5 5 3" xfId="10521"/>
    <cellStyle name="Note 2 7 5 5 3 2" xfId="10522"/>
    <cellStyle name="Note 2 7 5 5 3 3" xfId="10523"/>
    <cellStyle name="Note 2 7 5 5 4" xfId="10524"/>
    <cellStyle name="Note 2 7 5 5 5" xfId="10525"/>
    <cellStyle name="Note 2 7 5 6" xfId="10526"/>
    <cellStyle name="Note 2 7 5 6 2" xfId="10527"/>
    <cellStyle name="Note 2 7 5 6 3" xfId="10528"/>
    <cellStyle name="Note 2 7 5 7" xfId="10529"/>
    <cellStyle name="Note 2 7 5 7 2" xfId="10530"/>
    <cellStyle name="Note 2 7 5 7 3" xfId="10531"/>
    <cellStyle name="Note 2 7 5 8" xfId="10532"/>
    <cellStyle name="Note 2 7 5 8 2" xfId="10533"/>
    <cellStyle name="Note 2 7 5 8 3" xfId="10534"/>
    <cellStyle name="Note 2 7 5 9" xfId="10535"/>
    <cellStyle name="Note 2 7 6" xfId="10536"/>
    <cellStyle name="Note 2 7 6 2" xfId="10537"/>
    <cellStyle name="Note 2 7 6 2 2" xfId="10538"/>
    <cellStyle name="Note 2 7 6 2 2 2" xfId="10539"/>
    <cellStyle name="Note 2 7 6 2 2 3" xfId="10540"/>
    <cellStyle name="Note 2 7 6 2 3" xfId="10541"/>
    <cellStyle name="Note 2 7 6 2 3 2" xfId="10542"/>
    <cellStyle name="Note 2 7 6 2 3 3" xfId="10543"/>
    <cellStyle name="Note 2 7 6 2 4" xfId="10544"/>
    <cellStyle name="Note 2 7 6 2 5" xfId="10545"/>
    <cellStyle name="Note 2 7 6 3" xfId="10546"/>
    <cellStyle name="Note 2 7 6 3 2" xfId="10547"/>
    <cellStyle name="Note 2 7 6 3 3" xfId="10548"/>
    <cellStyle name="Note 2 7 6 4" xfId="10549"/>
    <cellStyle name="Note 2 7 6 4 2" xfId="10550"/>
    <cellStyle name="Note 2 7 6 4 3" xfId="10551"/>
    <cellStyle name="Note 2 7 6 5" xfId="10552"/>
    <cellStyle name="Note 2 7 6 5 2" xfId="10553"/>
    <cellStyle name="Note 2 7 6 5 3" xfId="10554"/>
    <cellStyle name="Note 2 7 6 6" xfId="10555"/>
    <cellStyle name="Note 2 7 7" xfId="10556"/>
    <cellStyle name="Note 2 7 7 2" xfId="10557"/>
    <cellStyle name="Note 2 7 7 2 2" xfId="10558"/>
    <cellStyle name="Note 2 7 7 2 2 2" xfId="10559"/>
    <cellStyle name="Note 2 7 7 2 2 3" xfId="10560"/>
    <cellStyle name="Note 2 7 7 2 3" xfId="10561"/>
    <cellStyle name="Note 2 7 7 2 3 2" xfId="10562"/>
    <cellStyle name="Note 2 7 7 2 3 3" xfId="10563"/>
    <cellStyle name="Note 2 7 7 2 4" xfId="10564"/>
    <cellStyle name="Note 2 7 7 2 5" xfId="10565"/>
    <cellStyle name="Note 2 7 7 3" xfId="10566"/>
    <cellStyle name="Note 2 7 7 3 2" xfId="10567"/>
    <cellStyle name="Note 2 7 7 3 3" xfId="10568"/>
    <cellStyle name="Note 2 7 7 4" xfId="10569"/>
    <cellStyle name="Note 2 7 7 4 2" xfId="10570"/>
    <cellStyle name="Note 2 7 7 4 3" xfId="10571"/>
    <cellStyle name="Note 2 7 7 5" xfId="10572"/>
    <cellStyle name="Note 2 7 7 5 2" xfId="10573"/>
    <cellStyle name="Note 2 7 7 5 3" xfId="10574"/>
    <cellStyle name="Note 2 7 7 6" xfId="10575"/>
    <cellStyle name="Note 2 7 8" xfId="10576"/>
    <cellStyle name="Note 2 7 8 2" xfId="10577"/>
    <cellStyle name="Note 2 7 8 2 2" xfId="10578"/>
    <cellStyle name="Note 2 7 8 2 3" xfId="10579"/>
    <cellStyle name="Note 2 7 8 3" xfId="10580"/>
    <cellStyle name="Note 2 7 8 3 2" xfId="10581"/>
    <cellStyle name="Note 2 7 8 3 3" xfId="10582"/>
    <cellStyle name="Note 2 7 8 4" xfId="10583"/>
    <cellStyle name="Note 2 7 8 4 2" xfId="10584"/>
    <cellStyle name="Note 2 7 8 4 3" xfId="10585"/>
    <cellStyle name="Note 2 7 8 5" xfId="10586"/>
    <cellStyle name="Note 2 7 8 5 2" xfId="10587"/>
    <cellStyle name="Note 2 7 8 5 3" xfId="10588"/>
    <cellStyle name="Note 2 7 8 6" xfId="10589"/>
    <cellStyle name="Note 2 7 8 6 2" xfId="10590"/>
    <cellStyle name="Note 2 7 8 6 3" xfId="10591"/>
    <cellStyle name="Note 2 7 8 7" xfId="10592"/>
    <cellStyle name="Note 2 7 8 8" xfId="10593"/>
    <cellStyle name="Note 2 7 9" xfId="10594"/>
    <cellStyle name="Note 2 7 9 2" xfId="10595"/>
    <cellStyle name="Note 2 7 9 2 2" xfId="10596"/>
    <cellStyle name="Note 2 7 9 2 3" xfId="10597"/>
    <cellStyle name="Note 2 7 9 3" xfId="10598"/>
    <cellStyle name="Note 2 7 9 3 2" xfId="10599"/>
    <cellStyle name="Note 2 7 9 3 3" xfId="10600"/>
    <cellStyle name="Note 2 7 9 4" xfId="10601"/>
    <cellStyle name="Note 2 7 9 5" xfId="10602"/>
    <cellStyle name="Note 2 8" xfId="10603"/>
    <cellStyle name="Note 2 8 10" xfId="10604"/>
    <cellStyle name="Note 2 8 10 2" xfId="10605"/>
    <cellStyle name="Note 2 8 10 3" xfId="10606"/>
    <cellStyle name="Note 2 8 11" xfId="10607"/>
    <cellStyle name="Note 2 8 11 2" xfId="10608"/>
    <cellStyle name="Note 2 8 11 3" xfId="10609"/>
    <cellStyle name="Note 2 8 12" xfId="10610"/>
    <cellStyle name="Note 2 8 12 2" xfId="10611"/>
    <cellStyle name="Note 2 8 12 3" xfId="10612"/>
    <cellStyle name="Note 2 8 13" xfId="10613"/>
    <cellStyle name="Note 2 8 2" xfId="10614"/>
    <cellStyle name="Note 2 8 2 2" xfId="10615"/>
    <cellStyle name="Note 2 8 2 2 2" xfId="10616"/>
    <cellStyle name="Note 2 8 2 2 2 2" xfId="10617"/>
    <cellStyle name="Note 2 8 2 2 2 2 2" xfId="10618"/>
    <cellStyle name="Note 2 8 2 2 2 2 3" xfId="10619"/>
    <cellStyle name="Note 2 8 2 2 2 3" xfId="10620"/>
    <cellStyle name="Note 2 8 2 2 2 3 2" xfId="10621"/>
    <cellStyle name="Note 2 8 2 2 2 3 3" xfId="10622"/>
    <cellStyle name="Note 2 8 2 2 2 4" xfId="10623"/>
    <cellStyle name="Note 2 8 2 2 2 5" xfId="10624"/>
    <cellStyle name="Note 2 8 2 2 3" xfId="10625"/>
    <cellStyle name="Note 2 8 2 2 3 2" xfId="10626"/>
    <cellStyle name="Note 2 8 2 2 3 3" xfId="10627"/>
    <cellStyle name="Note 2 8 2 2 4" xfId="10628"/>
    <cellStyle name="Note 2 8 2 2 4 2" xfId="10629"/>
    <cellStyle name="Note 2 8 2 2 4 3" xfId="10630"/>
    <cellStyle name="Note 2 8 2 2 5" xfId="10631"/>
    <cellStyle name="Note 2 8 2 2 5 2" xfId="10632"/>
    <cellStyle name="Note 2 8 2 2 5 3" xfId="10633"/>
    <cellStyle name="Note 2 8 2 2 6" xfId="10634"/>
    <cellStyle name="Note 2 8 2 3" xfId="10635"/>
    <cellStyle name="Note 2 8 2 3 2" xfId="10636"/>
    <cellStyle name="Note 2 8 2 3 2 2" xfId="10637"/>
    <cellStyle name="Note 2 8 2 3 2 2 2" xfId="10638"/>
    <cellStyle name="Note 2 8 2 3 2 2 3" xfId="10639"/>
    <cellStyle name="Note 2 8 2 3 2 3" xfId="10640"/>
    <cellStyle name="Note 2 8 2 3 2 3 2" xfId="10641"/>
    <cellStyle name="Note 2 8 2 3 2 3 3" xfId="10642"/>
    <cellStyle name="Note 2 8 2 3 2 4" xfId="10643"/>
    <cellStyle name="Note 2 8 2 3 2 5" xfId="10644"/>
    <cellStyle name="Note 2 8 2 3 3" xfId="10645"/>
    <cellStyle name="Note 2 8 2 3 3 2" xfId="10646"/>
    <cellStyle name="Note 2 8 2 3 3 3" xfId="10647"/>
    <cellStyle name="Note 2 8 2 3 4" xfId="10648"/>
    <cellStyle name="Note 2 8 2 3 4 2" xfId="10649"/>
    <cellStyle name="Note 2 8 2 3 4 3" xfId="10650"/>
    <cellStyle name="Note 2 8 2 3 5" xfId="10651"/>
    <cellStyle name="Note 2 8 2 3 5 2" xfId="10652"/>
    <cellStyle name="Note 2 8 2 3 5 3" xfId="10653"/>
    <cellStyle name="Note 2 8 2 3 6" xfId="10654"/>
    <cellStyle name="Note 2 8 2 4" xfId="10655"/>
    <cellStyle name="Note 2 8 2 4 2" xfId="10656"/>
    <cellStyle name="Note 2 8 2 4 2 2" xfId="10657"/>
    <cellStyle name="Note 2 8 2 4 2 3" xfId="10658"/>
    <cellStyle name="Note 2 8 2 4 3" xfId="10659"/>
    <cellStyle name="Note 2 8 2 4 3 2" xfId="10660"/>
    <cellStyle name="Note 2 8 2 4 3 3" xfId="10661"/>
    <cellStyle name="Note 2 8 2 4 4" xfId="10662"/>
    <cellStyle name="Note 2 8 2 4 4 2" xfId="10663"/>
    <cellStyle name="Note 2 8 2 4 4 3" xfId="10664"/>
    <cellStyle name="Note 2 8 2 4 5" xfId="10665"/>
    <cellStyle name="Note 2 8 2 4 5 2" xfId="10666"/>
    <cellStyle name="Note 2 8 2 4 5 3" xfId="10667"/>
    <cellStyle name="Note 2 8 2 4 6" xfId="10668"/>
    <cellStyle name="Note 2 8 2 4 6 2" xfId="10669"/>
    <cellStyle name="Note 2 8 2 4 6 3" xfId="10670"/>
    <cellStyle name="Note 2 8 2 4 7" xfId="10671"/>
    <cellStyle name="Note 2 8 2 4 8" xfId="10672"/>
    <cellStyle name="Note 2 8 2 5" xfId="10673"/>
    <cellStyle name="Note 2 8 2 5 2" xfId="10674"/>
    <cellStyle name="Note 2 8 2 5 2 2" xfId="10675"/>
    <cellStyle name="Note 2 8 2 5 2 3" xfId="10676"/>
    <cellStyle name="Note 2 8 2 5 3" xfId="10677"/>
    <cellStyle name="Note 2 8 2 5 3 2" xfId="10678"/>
    <cellStyle name="Note 2 8 2 5 3 3" xfId="10679"/>
    <cellStyle name="Note 2 8 2 5 4" xfId="10680"/>
    <cellStyle name="Note 2 8 2 5 5" xfId="10681"/>
    <cellStyle name="Note 2 8 2 6" xfId="10682"/>
    <cellStyle name="Note 2 8 2 6 2" xfId="10683"/>
    <cellStyle name="Note 2 8 2 6 3" xfId="10684"/>
    <cellStyle name="Note 2 8 2 7" xfId="10685"/>
    <cellStyle name="Note 2 8 2 7 2" xfId="10686"/>
    <cellStyle name="Note 2 8 2 7 3" xfId="10687"/>
    <cellStyle name="Note 2 8 2 8" xfId="10688"/>
    <cellStyle name="Note 2 8 2 8 2" xfId="10689"/>
    <cellStyle name="Note 2 8 2 8 3" xfId="10690"/>
    <cellStyle name="Note 2 8 2 9" xfId="10691"/>
    <cellStyle name="Note 2 8 3" xfId="10692"/>
    <cellStyle name="Note 2 8 3 2" xfId="10693"/>
    <cellStyle name="Note 2 8 3 2 2" xfId="10694"/>
    <cellStyle name="Note 2 8 3 2 2 2" xfId="10695"/>
    <cellStyle name="Note 2 8 3 2 2 2 2" xfId="10696"/>
    <cellStyle name="Note 2 8 3 2 2 2 3" xfId="10697"/>
    <cellStyle name="Note 2 8 3 2 2 3" xfId="10698"/>
    <cellStyle name="Note 2 8 3 2 2 3 2" xfId="10699"/>
    <cellStyle name="Note 2 8 3 2 2 3 3" xfId="10700"/>
    <cellStyle name="Note 2 8 3 2 2 4" xfId="10701"/>
    <cellStyle name="Note 2 8 3 2 2 5" xfId="10702"/>
    <cellStyle name="Note 2 8 3 2 3" xfId="10703"/>
    <cellStyle name="Note 2 8 3 2 3 2" xfId="10704"/>
    <cellStyle name="Note 2 8 3 2 3 3" xfId="10705"/>
    <cellStyle name="Note 2 8 3 2 4" xfId="10706"/>
    <cellStyle name="Note 2 8 3 2 4 2" xfId="10707"/>
    <cellStyle name="Note 2 8 3 2 4 3" xfId="10708"/>
    <cellStyle name="Note 2 8 3 2 5" xfId="10709"/>
    <cellStyle name="Note 2 8 3 2 5 2" xfId="10710"/>
    <cellStyle name="Note 2 8 3 2 5 3" xfId="10711"/>
    <cellStyle name="Note 2 8 3 2 6" xfId="10712"/>
    <cellStyle name="Note 2 8 3 3" xfId="10713"/>
    <cellStyle name="Note 2 8 3 3 2" xfId="10714"/>
    <cellStyle name="Note 2 8 3 3 2 2" xfId="10715"/>
    <cellStyle name="Note 2 8 3 3 2 2 2" xfId="10716"/>
    <cellStyle name="Note 2 8 3 3 2 2 3" xfId="10717"/>
    <cellStyle name="Note 2 8 3 3 2 3" xfId="10718"/>
    <cellStyle name="Note 2 8 3 3 2 3 2" xfId="10719"/>
    <cellStyle name="Note 2 8 3 3 2 3 3" xfId="10720"/>
    <cellStyle name="Note 2 8 3 3 2 4" xfId="10721"/>
    <cellStyle name="Note 2 8 3 3 2 5" xfId="10722"/>
    <cellStyle name="Note 2 8 3 3 3" xfId="10723"/>
    <cellStyle name="Note 2 8 3 3 3 2" xfId="10724"/>
    <cellStyle name="Note 2 8 3 3 3 3" xfId="10725"/>
    <cellStyle name="Note 2 8 3 3 4" xfId="10726"/>
    <cellStyle name="Note 2 8 3 3 4 2" xfId="10727"/>
    <cellStyle name="Note 2 8 3 3 4 3" xfId="10728"/>
    <cellStyle name="Note 2 8 3 3 5" xfId="10729"/>
    <cellStyle name="Note 2 8 3 3 5 2" xfId="10730"/>
    <cellStyle name="Note 2 8 3 3 5 3" xfId="10731"/>
    <cellStyle name="Note 2 8 3 3 6" xfId="10732"/>
    <cellStyle name="Note 2 8 3 4" xfId="10733"/>
    <cellStyle name="Note 2 8 3 4 2" xfId="10734"/>
    <cellStyle name="Note 2 8 3 4 2 2" xfId="10735"/>
    <cellStyle name="Note 2 8 3 4 2 3" xfId="10736"/>
    <cellStyle name="Note 2 8 3 4 3" xfId="10737"/>
    <cellStyle name="Note 2 8 3 4 3 2" xfId="10738"/>
    <cellStyle name="Note 2 8 3 4 3 3" xfId="10739"/>
    <cellStyle name="Note 2 8 3 4 4" xfId="10740"/>
    <cellStyle name="Note 2 8 3 4 4 2" xfId="10741"/>
    <cellStyle name="Note 2 8 3 4 4 3" xfId="10742"/>
    <cellStyle name="Note 2 8 3 4 5" xfId="10743"/>
    <cellStyle name="Note 2 8 3 4 5 2" xfId="10744"/>
    <cellStyle name="Note 2 8 3 4 5 3" xfId="10745"/>
    <cellStyle name="Note 2 8 3 4 6" xfId="10746"/>
    <cellStyle name="Note 2 8 3 4 6 2" xfId="10747"/>
    <cellStyle name="Note 2 8 3 4 6 3" xfId="10748"/>
    <cellStyle name="Note 2 8 3 4 7" xfId="10749"/>
    <cellStyle name="Note 2 8 3 4 8" xfId="10750"/>
    <cellStyle name="Note 2 8 3 5" xfId="10751"/>
    <cellStyle name="Note 2 8 3 5 2" xfId="10752"/>
    <cellStyle name="Note 2 8 3 5 2 2" xfId="10753"/>
    <cellStyle name="Note 2 8 3 5 2 3" xfId="10754"/>
    <cellStyle name="Note 2 8 3 5 3" xfId="10755"/>
    <cellStyle name="Note 2 8 3 5 3 2" xfId="10756"/>
    <cellStyle name="Note 2 8 3 5 3 3" xfId="10757"/>
    <cellStyle name="Note 2 8 3 5 4" xfId="10758"/>
    <cellStyle name="Note 2 8 3 5 5" xfId="10759"/>
    <cellStyle name="Note 2 8 3 6" xfId="10760"/>
    <cellStyle name="Note 2 8 3 6 2" xfId="10761"/>
    <cellStyle name="Note 2 8 3 6 3" xfId="10762"/>
    <cellStyle name="Note 2 8 3 7" xfId="10763"/>
    <cellStyle name="Note 2 8 3 7 2" xfId="10764"/>
    <cellStyle name="Note 2 8 3 7 3" xfId="10765"/>
    <cellStyle name="Note 2 8 3 8" xfId="10766"/>
    <cellStyle name="Note 2 8 3 8 2" xfId="10767"/>
    <cellStyle name="Note 2 8 3 8 3" xfId="10768"/>
    <cellStyle name="Note 2 8 3 9" xfId="10769"/>
    <cellStyle name="Note 2 8 4" xfId="10770"/>
    <cellStyle name="Note 2 8 4 2" xfId="10771"/>
    <cellStyle name="Note 2 8 4 2 2" xfId="10772"/>
    <cellStyle name="Note 2 8 4 2 2 2" xfId="10773"/>
    <cellStyle name="Note 2 8 4 2 2 2 2" xfId="10774"/>
    <cellStyle name="Note 2 8 4 2 2 2 3" xfId="10775"/>
    <cellStyle name="Note 2 8 4 2 2 3" xfId="10776"/>
    <cellStyle name="Note 2 8 4 2 2 3 2" xfId="10777"/>
    <cellStyle name="Note 2 8 4 2 2 3 3" xfId="10778"/>
    <cellStyle name="Note 2 8 4 2 2 4" xfId="10779"/>
    <cellStyle name="Note 2 8 4 2 2 5" xfId="10780"/>
    <cellStyle name="Note 2 8 4 2 3" xfId="10781"/>
    <cellStyle name="Note 2 8 4 2 3 2" xfId="10782"/>
    <cellStyle name="Note 2 8 4 2 3 3" xfId="10783"/>
    <cellStyle name="Note 2 8 4 2 4" xfId="10784"/>
    <cellStyle name="Note 2 8 4 2 4 2" xfId="10785"/>
    <cellStyle name="Note 2 8 4 2 4 3" xfId="10786"/>
    <cellStyle name="Note 2 8 4 2 5" xfId="10787"/>
    <cellStyle name="Note 2 8 4 2 5 2" xfId="10788"/>
    <cellStyle name="Note 2 8 4 2 5 3" xfId="10789"/>
    <cellStyle name="Note 2 8 4 2 6" xfId="10790"/>
    <cellStyle name="Note 2 8 4 3" xfId="10791"/>
    <cellStyle name="Note 2 8 4 3 2" xfId="10792"/>
    <cellStyle name="Note 2 8 4 3 2 2" xfId="10793"/>
    <cellStyle name="Note 2 8 4 3 2 2 2" xfId="10794"/>
    <cellStyle name="Note 2 8 4 3 2 2 3" xfId="10795"/>
    <cellStyle name="Note 2 8 4 3 2 3" xfId="10796"/>
    <cellStyle name="Note 2 8 4 3 2 3 2" xfId="10797"/>
    <cellStyle name="Note 2 8 4 3 2 3 3" xfId="10798"/>
    <cellStyle name="Note 2 8 4 3 2 4" xfId="10799"/>
    <cellStyle name="Note 2 8 4 3 2 5" xfId="10800"/>
    <cellStyle name="Note 2 8 4 3 3" xfId="10801"/>
    <cellStyle name="Note 2 8 4 3 3 2" xfId="10802"/>
    <cellStyle name="Note 2 8 4 3 3 3" xfId="10803"/>
    <cellStyle name="Note 2 8 4 3 4" xfId="10804"/>
    <cellStyle name="Note 2 8 4 3 4 2" xfId="10805"/>
    <cellStyle name="Note 2 8 4 3 4 3" xfId="10806"/>
    <cellStyle name="Note 2 8 4 3 5" xfId="10807"/>
    <cellStyle name="Note 2 8 4 3 5 2" xfId="10808"/>
    <cellStyle name="Note 2 8 4 3 5 3" xfId="10809"/>
    <cellStyle name="Note 2 8 4 3 6" xfId="10810"/>
    <cellStyle name="Note 2 8 4 4" xfId="10811"/>
    <cellStyle name="Note 2 8 4 4 2" xfId="10812"/>
    <cellStyle name="Note 2 8 4 4 2 2" xfId="10813"/>
    <cellStyle name="Note 2 8 4 4 2 3" xfId="10814"/>
    <cellStyle name="Note 2 8 4 4 3" xfId="10815"/>
    <cellStyle name="Note 2 8 4 4 3 2" xfId="10816"/>
    <cellStyle name="Note 2 8 4 4 3 3" xfId="10817"/>
    <cellStyle name="Note 2 8 4 4 4" xfId="10818"/>
    <cellStyle name="Note 2 8 4 4 4 2" xfId="10819"/>
    <cellStyle name="Note 2 8 4 4 4 3" xfId="10820"/>
    <cellStyle name="Note 2 8 4 4 5" xfId="10821"/>
    <cellStyle name="Note 2 8 4 4 5 2" xfId="10822"/>
    <cellStyle name="Note 2 8 4 4 5 3" xfId="10823"/>
    <cellStyle name="Note 2 8 4 4 6" xfId="10824"/>
    <cellStyle name="Note 2 8 4 4 6 2" xfId="10825"/>
    <cellStyle name="Note 2 8 4 4 6 3" xfId="10826"/>
    <cellStyle name="Note 2 8 4 4 7" xfId="10827"/>
    <cellStyle name="Note 2 8 4 4 8" xfId="10828"/>
    <cellStyle name="Note 2 8 4 5" xfId="10829"/>
    <cellStyle name="Note 2 8 4 5 2" xfId="10830"/>
    <cellStyle name="Note 2 8 4 5 2 2" xfId="10831"/>
    <cellStyle name="Note 2 8 4 5 2 3" xfId="10832"/>
    <cellStyle name="Note 2 8 4 5 3" xfId="10833"/>
    <cellStyle name="Note 2 8 4 5 3 2" xfId="10834"/>
    <cellStyle name="Note 2 8 4 5 3 3" xfId="10835"/>
    <cellStyle name="Note 2 8 4 5 4" xfId="10836"/>
    <cellStyle name="Note 2 8 4 5 5" xfId="10837"/>
    <cellStyle name="Note 2 8 4 6" xfId="10838"/>
    <cellStyle name="Note 2 8 4 6 2" xfId="10839"/>
    <cellStyle name="Note 2 8 4 6 3" xfId="10840"/>
    <cellStyle name="Note 2 8 4 7" xfId="10841"/>
    <cellStyle name="Note 2 8 4 7 2" xfId="10842"/>
    <cellStyle name="Note 2 8 4 7 3" xfId="10843"/>
    <cellStyle name="Note 2 8 4 8" xfId="10844"/>
    <cellStyle name="Note 2 8 4 8 2" xfId="10845"/>
    <cellStyle name="Note 2 8 4 8 3" xfId="10846"/>
    <cellStyle name="Note 2 8 4 9" xfId="10847"/>
    <cellStyle name="Note 2 8 5" xfId="10848"/>
    <cellStyle name="Note 2 8 5 2" xfId="10849"/>
    <cellStyle name="Note 2 8 5 2 2" xfId="10850"/>
    <cellStyle name="Note 2 8 5 2 2 2" xfId="10851"/>
    <cellStyle name="Note 2 8 5 2 2 2 2" xfId="10852"/>
    <cellStyle name="Note 2 8 5 2 2 2 3" xfId="10853"/>
    <cellStyle name="Note 2 8 5 2 2 3" xfId="10854"/>
    <cellStyle name="Note 2 8 5 2 2 3 2" xfId="10855"/>
    <cellStyle name="Note 2 8 5 2 2 3 3" xfId="10856"/>
    <cellStyle name="Note 2 8 5 2 2 4" xfId="10857"/>
    <cellStyle name="Note 2 8 5 2 2 5" xfId="10858"/>
    <cellStyle name="Note 2 8 5 2 3" xfId="10859"/>
    <cellStyle name="Note 2 8 5 2 3 2" xfId="10860"/>
    <cellStyle name="Note 2 8 5 2 3 3" xfId="10861"/>
    <cellStyle name="Note 2 8 5 2 4" xfId="10862"/>
    <cellStyle name="Note 2 8 5 2 4 2" xfId="10863"/>
    <cellStyle name="Note 2 8 5 2 4 3" xfId="10864"/>
    <cellStyle name="Note 2 8 5 2 5" xfId="10865"/>
    <cellStyle name="Note 2 8 5 2 5 2" xfId="10866"/>
    <cellStyle name="Note 2 8 5 2 5 3" xfId="10867"/>
    <cellStyle name="Note 2 8 5 2 6" xfId="10868"/>
    <cellStyle name="Note 2 8 5 3" xfId="10869"/>
    <cellStyle name="Note 2 8 5 3 2" xfId="10870"/>
    <cellStyle name="Note 2 8 5 3 2 2" xfId="10871"/>
    <cellStyle name="Note 2 8 5 3 2 2 2" xfId="10872"/>
    <cellStyle name="Note 2 8 5 3 2 2 3" xfId="10873"/>
    <cellStyle name="Note 2 8 5 3 2 3" xfId="10874"/>
    <cellStyle name="Note 2 8 5 3 2 3 2" xfId="10875"/>
    <cellStyle name="Note 2 8 5 3 2 3 3" xfId="10876"/>
    <cellStyle name="Note 2 8 5 3 2 4" xfId="10877"/>
    <cellStyle name="Note 2 8 5 3 2 5" xfId="10878"/>
    <cellStyle name="Note 2 8 5 3 3" xfId="10879"/>
    <cellStyle name="Note 2 8 5 3 3 2" xfId="10880"/>
    <cellStyle name="Note 2 8 5 3 3 3" xfId="10881"/>
    <cellStyle name="Note 2 8 5 3 4" xfId="10882"/>
    <cellStyle name="Note 2 8 5 3 4 2" xfId="10883"/>
    <cellStyle name="Note 2 8 5 3 4 3" xfId="10884"/>
    <cellStyle name="Note 2 8 5 3 5" xfId="10885"/>
    <cellStyle name="Note 2 8 5 3 5 2" xfId="10886"/>
    <cellStyle name="Note 2 8 5 3 5 3" xfId="10887"/>
    <cellStyle name="Note 2 8 5 3 6" xfId="10888"/>
    <cellStyle name="Note 2 8 5 4" xfId="10889"/>
    <cellStyle name="Note 2 8 5 4 2" xfId="10890"/>
    <cellStyle name="Note 2 8 5 4 2 2" xfId="10891"/>
    <cellStyle name="Note 2 8 5 4 2 3" xfId="10892"/>
    <cellStyle name="Note 2 8 5 4 3" xfId="10893"/>
    <cellStyle name="Note 2 8 5 4 3 2" xfId="10894"/>
    <cellStyle name="Note 2 8 5 4 3 3" xfId="10895"/>
    <cellStyle name="Note 2 8 5 4 4" xfId="10896"/>
    <cellStyle name="Note 2 8 5 4 4 2" xfId="10897"/>
    <cellStyle name="Note 2 8 5 4 4 3" xfId="10898"/>
    <cellStyle name="Note 2 8 5 4 5" xfId="10899"/>
    <cellStyle name="Note 2 8 5 4 5 2" xfId="10900"/>
    <cellStyle name="Note 2 8 5 4 5 3" xfId="10901"/>
    <cellStyle name="Note 2 8 5 4 6" xfId="10902"/>
    <cellStyle name="Note 2 8 5 4 6 2" xfId="10903"/>
    <cellStyle name="Note 2 8 5 4 6 3" xfId="10904"/>
    <cellStyle name="Note 2 8 5 4 7" xfId="10905"/>
    <cellStyle name="Note 2 8 5 4 8" xfId="10906"/>
    <cellStyle name="Note 2 8 5 5" xfId="10907"/>
    <cellStyle name="Note 2 8 5 5 2" xfId="10908"/>
    <cellStyle name="Note 2 8 5 5 2 2" xfId="10909"/>
    <cellStyle name="Note 2 8 5 5 2 3" xfId="10910"/>
    <cellStyle name="Note 2 8 5 5 3" xfId="10911"/>
    <cellStyle name="Note 2 8 5 5 3 2" xfId="10912"/>
    <cellStyle name="Note 2 8 5 5 3 3" xfId="10913"/>
    <cellStyle name="Note 2 8 5 5 4" xfId="10914"/>
    <cellStyle name="Note 2 8 5 5 5" xfId="10915"/>
    <cellStyle name="Note 2 8 5 6" xfId="10916"/>
    <cellStyle name="Note 2 8 5 6 2" xfId="10917"/>
    <cellStyle name="Note 2 8 5 6 3" xfId="10918"/>
    <cellStyle name="Note 2 8 5 7" xfId="10919"/>
    <cellStyle name="Note 2 8 5 7 2" xfId="10920"/>
    <cellStyle name="Note 2 8 5 7 3" xfId="10921"/>
    <cellStyle name="Note 2 8 5 8" xfId="10922"/>
    <cellStyle name="Note 2 8 5 8 2" xfId="10923"/>
    <cellStyle name="Note 2 8 5 8 3" xfId="10924"/>
    <cellStyle name="Note 2 8 5 9" xfId="10925"/>
    <cellStyle name="Note 2 8 6" xfId="10926"/>
    <cellStyle name="Note 2 8 6 2" xfId="10927"/>
    <cellStyle name="Note 2 8 6 2 2" xfId="10928"/>
    <cellStyle name="Note 2 8 6 2 2 2" xfId="10929"/>
    <cellStyle name="Note 2 8 6 2 2 3" xfId="10930"/>
    <cellStyle name="Note 2 8 6 2 3" xfId="10931"/>
    <cellStyle name="Note 2 8 6 2 3 2" xfId="10932"/>
    <cellStyle name="Note 2 8 6 2 3 3" xfId="10933"/>
    <cellStyle name="Note 2 8 6 2 4" xfId="10934"/>
    <cellStyle name="Note 2 8 6 2 5" xfId="10935"/>
    <cellStyle name="Note 2 8 6 3" xfId="10936"/>
    <cellStyle name="Note 2 8 6 3 2" xfId="10937"/>
    <cellStyle name="Note 2 8 6 3 3" xfId="10938"/>
    <cellStyle name="Note 2 8 6 4" xfId="10939"/>
    <cellStyle name="Note 2 8 6 4 2" xfId="10940"/>
    <cellStyle name="Note 2 8 6 4 3" xfId="10941"/>
    <cellStyle name="Note 2 8 6 5" xfId="10942"/>
    <cellStyle name="Note 2 8 6 5 2" xfId="10943"/>
    <cellStyle name="Note 2 8 6 5 3" xfId="10944"/>
    <cellStyle name="Note 2 8 6 6" xfId="10945"/>
    <cellStyle name="Note 2 8 7" xfId="10946"/>
    <cellStyle name="Note 2 8 7 2" xfId="10947"/>
    <cellStyle name="Note 2 8 7 2 2" xfId="10948"/>
    <cellStyle name="Note 2 8 7 2 2 2" xfId="10949"/>
    <cellStyle name="Note 2 8 7 2 2 3" xfId="10950"/>
    <cellStyle name="Note 2 8 7 2 3" xfId="10951"/>
    <cellStyle name="Note 2 8 7 2 3 2" xfId="10952"/>
    <cellStyle name="Note 2 8 7 2 3 3" xfId="10953"/>
    <cellStyle name="Note 2 8 7 2 4" xfId="10954"/>
    <cellStyle name="Note 2 8 7 2 5" xfId="10955"/>
    <cellStyle name="Note 2 8 7 3" xfId="10956"/>
    <cellStyle name="Note 2 8 7 3 2" xfId="10957"/>
    <cellStyle name="Note 2 8 7 3 3" xfId="10958"/>
    <cellStyle name="Note 2 8 7 4" xfId="10959"/>
    <cellStyle name="Note 2 8 7 4 2" xfId="10960"/>
    <cellStyle name="Note 2 8 7 4 3" xfId="10961"/>
    <cellStyle name="Note 2 8 7 5" xfId="10962"/>
    <cellStyle name="Note 2 8 7 5 2" xfId="10963"/>
    <cellStyle name="Note 2 8 7 5 3" xfId="10964"/>
    <cellStyle name="Note 2 8 7 6" xfId="10965"/>
    <cellStyle name="Note 2 8 8" xfId="10966"/>
    <cellStyle name="Note 2 8 8 2" xfId="10967"/>
    <cellStyle name="Note 2 8 8 2 2" xfId="10968"/>
    <cellStyle name="Note 2 8 8 2 3" xfId="10969"/>
    <cellStyle name="Note 2 8 8 3" xfId="10970"/>
    <cellStyle name="Note 2 8 8 3 2" xfId="10971"/>
    <cellStyle name="Note 2 8 8 3 3" xfId="10972"/>
    <cellStyle name="Note 2 8 8 4" xfId="10973"/>
    <cellStyle name="Note 2 8 8 4 2" xfId="10974"/>
    <cellStyle name="Note 2 8 8 4 3" xfId="10975"/>
    <cellStyle name="Note 2 8 8 5" xfId="10976"/>
    <cellStyle name="Note 2 8 8 5 2" xfId="10977"/>
    <cellStyle name="Note 2 8 8 5 3" xfId="10978"/>
    <cellStyle name="Note 2 8 8 6" xfId="10979"/>
    <cellStyle name="Note 2 8 8 6 2" xfId="10980"/>
    <cellStyle name="Note 2 8 8 6 3" xfId="10981"/>
    <cellStyle name="Note 2 8 8 7" xfId="10982"/>
    <cellStyle name="Note 2 8 8 8" xfId="10983"/>
    <cellStyle name="Note 2 8 9" xfId="10984"/>
    <cellStyle name="Note 2 8 9 2" xfId="10985"/>
    <cellStyle name="Note 2 8 9 2 2" xfId="10986"/>
    <cellStyle name="Note 2 8 9 2 3" xfId="10987"/>
    <cellStyle name="Note 2 8 9 3" xfId="10988"/>
    <cellStyle name="Note 2 8 9 3 2" xfId="10989"/>
    <cellStyle name="Note 2 8 9 3 3" xfId="10990"/>
    <cellStyle name="Note 2 8 9 4" xfId="10991"/>
    <cellStyle name="Note 2 8 9 5" xfId="10992"/>
    <cellStyle name="Note 2 9" xfId="10993"/>
    <cellStyle name="Note 2 9 10" xfId="10994"/>
    <cellStyle name="Note 2 9 10 2" xfId="10995"/>
    <cellStyle name="Note 2 9 10 3" xfId="10996"/>
    <cellStyle name="Note 2 9 11" xfId="10997"/>
    <cellStyle name="Note 2 9 11 2" xfId="10998"/>
    <cellStyle name="Note 2 9 11 3" xfId="10999"/>
    <cellStyle name="Note 2 9 12" xfId="11000"/>
    <cellStyle name="Note 2 9 12 2" xfId="11001"/>
    <cellStyle name="Note 2 9 12 3" xfId="11002"/>
    <cellStyle name="Note 2 9 13" xfId="11003"/>
    <cellStyle name="Note 2 9 2" xfId="11004"/>
    <cellStyle name="Note 2 9 2 2" xfId="11005"/>
    <cellStyle name="Note 2 9 2 2 2" xfId="11006"/>
    <cellStyle name="Note 2 9 2 2 2 2" xfId="11007"/>
    <cellStyle name="Note 2 9 2 2 2 2 2" xfId="11008"/>
    <cellStyle name="Note 2 9 2 2 2 2 3" xfId="11009"/>
    <cellStyle name="Note 2 9 2 2 2 3" xfId="11010"/>
    <cellStyle name="Note 2 9 2 2 2 3 2" xfId="11011"/>
    <cellStyle name="Note 2 9 2 2 2 3 3" xfId="11012"/>
    <cellStyle name="Note 2 9 2 2 2 4" xfId="11013"/>
    <cellStyle name="Note 2 9 2 2 2 5" xfId="11014"/>
    <cellStyle name="Note 2 9 2 2 3" xfId="11015"/>
    <cellStyle name="Note 2 9 2 2 3 2" xfId="11016"/>
    <cellStyle name="Note 2 9 2 2 3 3" xfId="11017"/>
    <cellStyle name="Note 2 9 2 2 4" xfId="11018"/>
    <cellStyle name="Note 2 9 2 2 4 2" xfId="11019"/>
    <cellStyle name="Note 2 9 2 2 4 3" xfId="11020"/>
    <cellStyle name="Note 2 9 2 2 5" xfId="11021"/>
    <cellStyle name="Note 2 9 2 2 5 2" xfId="11022"/>
    <cellStyle name="Note 2 9 2 2 5 3" xfId="11023"/>
    <cellStyle name="Note 2 9 2 2 6" xfId="11024"/>
    <cellStyle name="Note 2 9 2 3" xfId="11025"/>
    <cellStyle name="Note 2 9 2 3 2" xfId="11026"/>
    <cellStyle name="Note 2 9 2 3 2 2" xfId="11027"/>
    <cellStyle name="Note 2 9 2 3 2 2 2" xfId="11028"/>
    <cellStyle name="Note 2 9 2 3 2 2 3" xfId="11029"/>
    <cellStyle name="Note 2 9 2 3 2 3" xfId="11030"/>
    <cellStyle name="Note 2 9 2 3 2 3 2" xfId="11031"/>
    <cellStyle name="Note 2 9 2 3 2 3 3" xfId="11032"/>
    <cellStyle name="Note 2 9 2 3 2 4" xfId="11033"/>
    <cellStyle name="Note 2 9 2 3 2 5" xfId="11034"/>
    <cellStyle name="Note 2 9 2 3 3" xfId="11035"/>
    <cellStyle name="Note 2 9 2 3 3 2" xfId="11036"/>
    <cellStyle name="Note 2 9 2 3 3 3" xfId="11037"/>
    <cellStyle name="Note 2 9 2 3 4" xfId="11038"/>
    <cellStyle name="Note 2 9 2 3 4 2" xfId="11039"/>
    <cellStyle name="Note 2 9 2 3 4 3" xfId="11040"/>
    <cellStyle name="Note 2 9 2 3 5" xfId="11041"/>
    <cellStyle name="Note 2 9 2 3 5 2" xfId="11042"/>
    <cellStyle name="Note 2 9 2 3 5 3" xfId="11043"/>
    <cellStyle name="Note 2 9 2 3 6" xfId="11044"/>
    <cellStyle name="Note 2 9 2 4" xfId="11045"/>
    <cellStyle name="Note 2 9 2 4 2" xfId="11046"/>
    <cellStyle name="Note 2 9 2 4 2 2" xfId="11047"/>
    <cellStyle name="Note 2 9 2 4 2 3" xfId="11048"/>
    <cellStyle name="Note 2 9 2 4 3" xfId="11049"/>
    <cellStyle name="Note 2 9 2 4 3 2" xfId="11050"/>
    <cellStyle name="Note 2 9 2 4 3 3" xfId="11051"/>
    <cellStyle name="Note 2 9 2 4 4" xfId="11052"/>
    <cellStyle name="Note 2 9 2 4 4 2" xfId="11053"/>
    <cellStyle name="Note 2 9 2 4 4 3" xfId="11054"/>
    <cellStyle name="Note 2 9 2 4 5" xfId="11055"/>
    <cellStyle name="Note 2 9 2 4 5 2" xfId="11056"/>
    <cellStyle name="Note 2 9 2 4 5 3" xfId="11057"/>
    <cellStyle name="Note 2 9 2 4 6" xfId="11058"/>
    <cellStyle name="Note 2 9 2 4 6 2" xfId="11059"/>
    <cellStyle name="Note 2 9 2 4 6 3" xfId="11060"/>
    <cellStyle name="Note 2 9 2 4 7" xfId="11061"/>
    <cellStyle name="Note 2 9 2 4 8" xfId="11062"/>
    <cellStyle name="Note 2 9 2 5" xfId="11063"/>
    <cellStyle name="Note 2 9 2 5 2" xfId="11064"/>
    <cellStyle name="Note 2 9 2 5 2 2" xfId="11065"/>
    <cellStyle name="Note 2 9 2 5 2 3" xfId="11066"/>
    <cellStyle name="Note 2 9 2 5 3" xfId="11067"/>
    <cellStyle name="Note 2 9 2 5 3 2" xfId="11068"/>
    <cellStyle name="Note 2 9 2 5 3 3" xfId="11069"/>
    <cellStyle name="Note 2 9 2 5 4" xfId="11070"/>
    <cellStyle name="Note 2 9 2 5 5" xfId="11071"/>
    <cellStyle name="Note 2 9 2 6" xfId="11072"/>
    <cellStyle name="Note 2 9 2 6 2" xfId="11073"/>
    <cellStyle name="Note 2 9 2 6 3" xfId="11074"/>
    <cellStyle name="Note 2 9 2 7" xfId="11075"/>
    <cellStyle name="Note 2 9 2 7 2" xfId="11076"/>
    <cellStyle name="Note 2 9 2 7 3" xfId="11077"/>
    <cellStyle name="Note 2 9 2 8" xfId="11078"/>
    <cellStyle name="Note 2 9 2 8 2" xfId="11079"/>
    <cellStyle name="Note 2 9 2 8 3" xfId="11080"/>
    <cellStyle name="Note 2 9 2 9" xfId="11081"/>
    <cellStyle name="Note 2 9 3" xfId="11082"/>
    <cellStyle name="Note 2 9 3 2" xfId="11083"/>
    <cellStyle name="Note 2 9 3 2 2" xfId="11084"/>
    <cellStyle name="Note 2 9 3 2 2 2" xfId="11085"/>
    <cellStyle name="Note 2 9 3 2 2 2 2" xfId="11086"/>
    <cellStyle name="Note 2 9 3 2 2 2 3" xfId="11087"/>
    <cellStyle name="Note 2 9 3 2 2 3" xfId="11088"/>
    <cellStyle name="Note 2 9 3 2 2 3 2" xfId="11089"/>
    <cellStyle name="Note 2 9 3 2 2 3 3" xfId="11090"/>
    <cellStyle name="Note 2 9 3 2 2 4" xfId="11091"/>
    <cellStyle name="Note 2 9 3 2 2 5" xfId="11092"/>
    <cellStyle name="Note 2 9 3 2 3" xfId="11093"/>
    <cellStyle name="Note 2 9 3 2 3 2" xfId="11094"/>
    <cellStyle name="Note 2 9 3 2 3 3" xfId="11095"/>
    <cellStyle name="Note 2 9 3 2 4" xfId="11096"/>
    <cellStyle name="Note 2 9 3 2 4 2" xfId="11097"/>
    <cellStyle name="Note 2 9 3 2 4 3" xfId="11098"/>
    <cellStyle name="Note 2 9 3 2 5" xfId="11099"/>
    <cellStyle name="Note 2 9 3 2 5 2" xfId="11100"/>
    <cellStyle name="Note 2 9 3 2 5 3" xfId="11101"/>
    <cellStyle name="Note 2 9 3 2 6" xfId="11102"/>
    <cellStyle name="Note 2 9 3 3" xfId="11103"/>
    <cellStyle name="Note 2 9 3 3 2" xfId="11104"/>
    <cellStyle name="Note 2 9 3 3 2 2" xfId="11105"/>
    <cellStyle name="Note 2 9 3 3 2 2 2" xfId="11106"/>
    <cellStyle name="Note 2 9 3 3 2 2 3" xfId="11107"/>
    <cellStyle name="Note 2 9 3 3 2 3" xfId="11108"/>
    <cellStyle name="Note 2 9 3 3 2 3 2" xfId="11109"/>
    <cellStyle name="Note 2 9 3 3 2 3 3" xfId="11110"/>
    <cellStyle name="Note 2 9 3 3 2 4" xfId="11111"/>
    <cellStyle name="Note 2 9 3 3 2 5" xfId="11112"/>
    <cellStyle name="Note 2 9 3 3 3" xfId="11113"/>
    <cellStyle name="Note 2 9 3 3 3 2" xfId="11114"/>
    <cellStyle name="Note 2 9 3 3 3 3" xfId="11115"/>
    <cellStyle name="Note 2 9 3 3 4" xfId="11116"/>
    <cellStyle name="Note 2 9 3 3 4 2" xfId="11117"/>
    <cellStyle name="Note 2 9 3 3 4 3" xfId="11118"/>
    <cellStyle name="Note 2 9 3 3 5" xfId="11119"/>
    <cellStyle name="Note 2 9 3 3 5 2" xfId="11120"/>
    <cellStyle name="Note 2 9 3 3 5 3" xfId="11121"/>
    <cellStyle name="Note 2 9 3 3 6" xfId="11122"/>
    <cellStyle name="Note 2 9 3 4" xfId="11123"/>
    <cellStyle name="Note 2 9 3 4 2" xfId="11124"/>
    <cellStyle name="Note 2 9 3 4 2 2" xfId="11125"/>
    <cellStyle name="Note 2 9 3 4 2 3" xfId="11126"/>
    <cellStyle name="Note 2 9 3 4 3" xfId="11127"/>
    <cellStyle name="Note 2 9 3 4 3 2" xfId="11128"/>
    <cellStyle name="Note 2 9 3 4 3 3" xfId="11129"/>
    <cellStyle name="Note 2 9 3 4 4" xfId="11130"/>
    <cellStyle name="Note 2 9 3 4 4 2" xfId="11131"/>
    <cellStyle name="Note 2 9 3 4 4 3" xfId="11132"/>
    <cellStyle name="Note 2 9 3 4 5" xfId="11133"/>
    <cellStyle name="Note 2 9 3 4 5 2" xfId="11134"/>
    <cellStyle name="Note 2 9 3 4 5 3" xfId="11135"/>
    <cellStyle name="Note 2 9 3 4 6" xfId="11136"/>
    <cellStyle name="Note 2 9 3 4 6 2" xfId="11137"/>
    <cellStyle name="Note 2 9 3 4 6 3" xfId="11138"/>
    <cellStyle name="Note 2 9 3 4 7" xfId="11139"/>
    <cellStyle name="Note 2 9 3 4 8" xfId="11140"/>
    <cellStyle name="Note 2 9 3 5" xfId="11141"/>
    <cellStyle name="Note 2 9 3 5 2" xfId="11142"/>
    <cellStyle name="Note 2 9 3 5 2 2" xfId="11143"/>
    <cellStyle name="Note 2 9 3 5 2 3" xfId="11144"/>
    <cellStyle name="Note 2 9 3 5 3" xfId="11145"/>
    <cellStyle name="Note 2 9 3 5 3 2" xfId="11146"/>
    <cellStyle name="Note 2 9 3 5 3 3" xfId="11147"/>
    <cellStyle name="Note 2 9 3 5 4" xfId="11148"/>
    <cellStyle name="Note 2 9 3 5 5" xfId="11149"/>
    <cellStyle name="Note 2 9 3 6" xfId="11150"/>
    <cellStyle name="Note 2 9 3 6 2" xfId="11151"/>
    <cellStyle name="Note 2 9 3 6 3" xfId="11152"/>
    <cellStyle name="Note 2 9 3 7" xfId="11153"/>
    <cellStyle name="Note 2 9 3 7 2" xfId="11154"/>
    <cellStyle name="Note 2 9 3 7 3" xfId="11155"/>
    <cellStyle name="Note 2 9 3 8" xfId="11156"/>
    <cellStyle name="Note 2 9 3 8 2" xfId="11157"/>
    <cellStyle name="Note 2 9 3 8 3" xfId="11158"/>
    <cellStyle name="Note 2 9 3 9" xfId="11159"/>
    <cellStyle name="Note 2 9 4" xfId="11160"/>
    <cellStyle name="Note 2 9 4 2" xfId="11161"/>
    <cellStyle name="Note 2 9 4 2 2" xfId="11162"/>
    <cellStyle name="Note 2 9 4 2 2 2" xfId="11163"/>
    <cellStyle name="Note 2 9 4 2 2 2 2" xfId="11164"/>
    <cellStyle name="Note 2 9 4 2 2 2 3" xfId="11165"/>
    <cellStyle name="Note 2 9 4 2 2 3" xfId="11166"/>
    <cellStyle name="Note 2 9 4 2 2 3 2" xfId="11167"/>
    <cellStyle name="Note 2 9 4 2 2 3 3" xfId="11168"/>
    <cellStyle name="Note 2 9 4 2 2 4" xfId="11169"/>
    <cellStyle name="Note 2 9 4 2 2 5" xfId="11170"/>
    <cellStyle name="Note 2 9 4 2 3" xfId="11171"/>
    <cellStyle name="Note 2 9 4 2 3 2" xfId="11172"/>
    <cellStyle name="Note 2 9 4 2 3 3" xfId="11173"/>
    <cellStyle name="Note 2 9 4 2 4" xfId="11174"/>
    <cellStyle name="Note 2 9 4 2 4 2" xfId="11175"/>
    <cellStyle name="Note 2 9 4 2 4 3" xfId="11176"/>
    <cellStyle name="Note 2 9 4 2 5" xfId="11177"/>
    <cellStyle name="Note 2 9 4 2 5 2" xfId="11178"/>
    <cellStyle name="Note 2 9 4 2 5 3" xfId="11179"/>
    <cellStyle name="Note 2 9 4 2 6" xfId="11180"/>
    <cellStyle name="Note 2 9 4 3" xfId="11181"/>
    <cellStyle name="Note 2 9 4 3 2" xfId="11182"/>
    <cellStyle name="Note 2 9 4 3 2 2" xfId="11183"/>
    <cellStyle name="Note 2 9 4 3 2 2 2" xfId="11184"/>
    <cellStyle name="Note 2 9 4 3 2 2 3" xfId="11185"/>
    <cellStyle name="Note 2 9 4 3 2 3" xfId="11186"/>
    <cellStyle name="Note 2 9 4 3 2 3 2" xfId="11187"/>
    <cellStyle name="Note 2 9 4 3 2 3 3" xfId="11188"/>
    <cellStyle name="Note 2 9 4 3 2 4" xfId="11189"/>
    <cellStyle name="Note 2 9 4 3 2 5" xfId="11190"/>
    <cellStyle name="Note 2 9 4 3 3" xfId="11191"/>
    <cellStyle name="Note 2 9 4 3 3 2" xfId="11192"/>
    <cellStyle name="Note 2 9 4 3 3 3" xfId="11193"/>
    <cellStyle name="Note 2 9 4 3 4" xfId="11194"/>
    <cellStyle name="Note 2 9 4 3 4 2" xfId="11195"/>
    <cellStyle name="Note 2 9 4 3 4 3" xfId="11196"/>
    <cellStyle name="Note 2 9 4 3 5" xfId="11197"/>
    <cellStyle name="Note 2 9 4 3 5 2" xfId="11198"/>
    <cellStyle name="Note 2 9 4 3 5 3" xfId="11199"/>
    <cellStyle name="Note 2 9 4 3 6" xfId="11200"/>
    <cellStyle name="Note 2 9 4 4" xfId="11201"/>
    <cellStyle name="Note 2 9 4 4 2" xfId="11202"/>
    <cellStyle name="Note 2 9 4 4 2 2" xfId="11203"/>
    <cellStyle name="Note 2 9 4 4 2 3" xfId="11204"/>
    <cellStyle name="Note 2 9 4 4 3" xfId="11205"/>
    <cellStyle name="Note 2 9 4 4 3 2" xfId="11206"/>
    <cellStyle name="Note 2 9 4 4 3 3" xfId="11207"/>
    <cellStyle name="Note 2 9 4 4 4" xfId="11208"/>
    <cellStyle name="Note 2 9 4 4 4 2" xfId="11209"/>
    <cellStyle name="Note 2 9 4 4 4 3" xfId="11210"/>
    <cellStyle name="Note 2 9 4 4 5" xfId="11211"/>
    <cellStyle name="Note 2 9 4 4 5 2" xfId="11212"/>
    <cellStyle name="Note 2 9 4 4 5 3" xfId="11213"/>
    <cellStyle name="Note 2 9 4 4 6" xfId="11214"/>
    <cellStyle name="Note 2 9 4 4 6 2" xfId="11215"/>
    <cellStyle name="Note 2 9 4 4 6 3" xfId="11216"/>
    <cellStyle name="Note 2 9 4 4 7" xfId="11217"/>
    <cellStyle name="Note 2 9 4 4 8" xfId="11218"/>
    <cellStyle name="Note 2 9 4 5" xfId="11219"/>
    <cellStyle name="Note 2 9 4 5 2" xfId="11220"/>
    <cellStyle name="Note 2 9 4 5 2 2" xfId="11221"/>
    <cellStyle name="Note 2 9 4 5 2 3" xfId="11222"/>
    <cellStyle name="Note 2 9 4 5 3" xfId="11223"/>
    <cellStyle name="Note 2 9 4 5 3 2" xfId="11224"/>
    <cellStyle name="Note 2 9 4 5 3 3" xfId="11225"/>
    <cellStyle name="Note 2 9 4 5 4" xfId="11226"/>
    <cellStyle name="Note 2 9 4 5 5" xfId="11227"/>
    <cellStyle name="Note 2 9 4 6" xfId="11228"/>
    <cellStyle name="Note 2 9 4 6 2" xfId="11229"/>
    <cellStyle name="Note 2 9 4 6 3" xfId="11230"/>
    <cellStyle name="Note 2 9 4 7" xfId="11231"/>
    <cellStyle name="Note 2 9 4 7 2" xfId="11232"/>
    <cellStyle name="Note 2 9 4 7 3" xfId="11233"/>
    <cellStyle name="Note 2 9 4 8" xfId="11234"/>
    <cellStyle name="Note 2 9 4 8 2" xfId="11235"/>
    <cellStyle name="Note 2 9 4 8 3" xfId="11236"/>
    <cellStyle name="Note 2 9 4 9" xfId="11237"/>
    <cellStyle name="Note 2 9 5" xfId="11238"/>
    <cellStyle name="Note 2 9 5 2" xfId="11239"/>
    <cellStyle name="Note 2 9 5 2 2" xfId="11240"/>
    <cellStyle name="Note 2 9 5 2 2 2" xfId="11241"/>
    <cellStyle name="Note 2 9 5 2 2 2 2" xfId="11242"/>
    <cellStyle name="Note 2 9 5 2 2 2 3" xfId="11243"/>
    <cellStyle name="Note 2 9 5 2 2 3" xfId="11244"/>
    <cellStyle name="Note 2 9 5 2 2 3 2" xfId="11245"/>
    <cellStyle name="Note 2 9 5 2 2 3 3" xfId="11246"/>
    <cellStyle name="Note 2 9 5 2 2 4" xfId="11247"/>
    <cellStyle name="Note 2 9 5 2 2 5" xfId="11248"/>
    <cellStyle name="Note 2 9 5 2 3" xfId="11249"/>
    <cellStyle name="Note 2 9 5 2 3 2" xfId="11250"/>
    <cellStyle name="Note 2 9 5 2 3 3" xfId="11251"/>
    <cellStyle name="Note 2 9 5 2 4" xfId="11252"/>
    <cellStyle name="Note 2 9 5 2 4 2" xfId="11253"/>
    <cellStyle name="Note 2 9 5 2 4 3" xfId="11254"/>
    <cellStyle name="Note 2 9 5 2 5" xfId="11255"/>
    <cellStyle name="Note 2 9 5 2 5 2" xfId="11256"/>
    <cellStyle name="Note 2 9 5 2 5 3" xfId="11257"/>
    <cellStyle name="Note 2 9 5 2 6" xfId="11258"/>
    <cellStyle name="Note 2 9 5 3" xfId="11259"/>
    <cellStyle name="Note 2 9 5 3 2" xfId="11260"/>
    <cellStyle name="Note 2 9 5 3 2 2" xfId="11261"/>
    <cellStyle name="Note 2 9 5 3 2 2 2" xfId="11262"/>
    <cellStyle name="Note 2 9 5 3 2 2 3" xfId="11263"/>
    <cellStyle name="Note 2 9 5 3 2 3" xfId="11264"/>
    <cellStyle name="Note 2 9 5 3 2 3 2" xfId="11265"/>
    <cellStyle name="Note 2 9 5 3 2 3 3" xfId="11266"/>
    <cellStyle name="Note 2 9 5 3 2 4" xfId="11267"/>
    <cellStyle name="Note 2 9 5 3 2 5" xfId="11268"/>
    <cellStyle name="Note 2 9 5 3 3" xfId="11269"/>
    <cellStyle name="Note 2 9 5 3 3 2" xfId="11270"/>
    <cellStyle name="Note 2 9 5 3 3 3" xfId="11271"/>
    <cellStyle name="Note 2 9 5 3 4" xfId="11272"/>
    <cellStyle name="Note 2 9 5 3 4 2" xfId="11273"/>
    <cellStyle name="Note 2 9 5 3 4 3" xfId="11274"/>
    <cellStyle name="Note 2 9 5 3 5" xfId="11275"/>
    <cellStyle name="Note 2 9 5 3 5 2" xfId="11276"/>
    <cellStyle name="Note 2 9 5 3 5 3" xfId="11277"/>
    <cellStyle name="Note 2 9 5 3 6" xfId="11278"/>
    <cellStyle name="Note 2 9 5 4" xfId="11279"/>
    <cellStyle name="Note 2 9 5 4 2" xfId="11280"/>
    <cellStyle name="Note 2 9 5 4 2 2" xfId="11281"/>
    <cellStyle name="Note 2 9 5 4 2 3" xfId="11282"/>
    <cellStyle name="Note 2 9 5 4 3" xfId="11283"/>
    <cellStyle name="Note 2 9 5 4 3 2" xfId="11284"/>
    <cellStyle name="Note 2 9 5 4 3 3" xfId="11285"/>
    <cellStyle name="Note 2 9 5 4 4" xfId="11286"/>
    <cellStyle name="Note 2 9 5 4 4 2" xfId="11287"/>
    <cellStyle name="Note 2 9 5 4 4 3" xfId="11288"/>
    <cellStyle name="Note 2 9 5 4 5" xfId="11289"/>
    <cellStyle name="Note 2 9 5 4 5 2" xfId="11290"/>
    <cellStyle name="Note 2 9 5 4 5 3" xfId="11291"/>
    <cellStyle name="Note 2 9 5 4 6" xfId="11292"/>
    <cellStyle name="Note 2 9 5 4 6 2" xfId="11293"/>
    <cellStyle name="Note 2 9 5 4 6 3" xfId="11294"/>
    <cellStyle name="Note 2 9 5 4 7" xfId="11295"/>
    <cellStyle name="Note 2 9 5 4 8" xfId="11296"/>
    <cellStyle name="Note 2 9 5 5" xfId="11297"/>
    <cellStyle name="Note 2 9 5 5 2" xfId="11298"/>
    <cellStyle name="Note 2 9 5 5 2 2" xfId="11299"/>
    <cellStyle name="Note 2 9 5 5 2 3" xfId="11300"/>
    <cellStyle name="Note 2 9 5 5 3" xfId="11301"/>
    <cellStyle name="Note 2 9 5 5 3 2" xfId="11302"/>
    <cellStyle name="Note 2 9 5 5 3 3" xfId="11303"/>
    <cellStyle name="Note 2 9 5 5 4" xfId="11304"/>
    <cellStyle name="Note 2 9 5 5 5" xfId="11305"/>
    <cellStyle name="Note 2 9 5 6" xfId="11306"/>
    <cellStyle name="Note 2 9 5 6 2" xfId="11307"/>
    <cellStyle name="Note 2 9 5 6 3" xfId="11308"/>
    <cellStyle name="Note 2 9 5 7" xfId="11309"/>
    <cellStyle name="Note 2 9 5 7 2" xfId="11310"/>
    <cellStyle name="Note 2 9 5 7 3" xfId="11311"/>
    <cellStyle name="Note 2 9 5 8" xfId="11312"/>
    <cellStyle name="Note 2 9 5 8 2" xfId="11313"/>
    <cellStyle name="Note 2 9 5 8 3" xfId="11314"/>
    <cellStyle name="Note 2 9 5 9" xfId="11315"/>
    <cellStyle name="Note 2 9 6" xfId="11316"/>
    <cellStyle name="Note 2 9 6 2" xfId="11317"/>
    <cellStyle name="Note 2 9 6 2 2" xfId="11318"/>
    <cellStyle name="Note 2 9 6 2 2 2" xfId="11319"/>
    <cellStyle name="Note 2 9 6 2 2 3" xfId="11320"/>
    <cellStyle name="Note 2 9 6 2 3" xfId="11321"/>
    <cellStyle name="Note 2 9 6 2 3 2" xfId="11322"/>
    <cellStyle name="Note 2 9 6 2 3 3" xfId="11323"/>
    <cellStyle name="Note 2 9 6 2 4" xfId="11324"/>
    <cellStyle name="Note 2 9 6 2 5" xfId="11325"/>
    <cellStyle name="Note 2 9 6 3" xfId="11326"/>
    <cellStyle name="Note 2 9 6 3 2" xfId="11327"/>
    <cellStyle name="Note 2 9 6 3 3" xfId="11328"/>
    <cellStyle name="Note 2 9 6 4" xfId="11329"/>
    <cellStyle name="Note 2 9 6 4 2" xfId="11330"/>
    <cellStyle name="Note 2 9 6 4 3" xfId="11331"/>
    <cellStyle name="Note 2 9 6 5" xfId="11332"/>
    <cellStyle name="Note 2 9 6 5 2" xfId="11333"/>
    <cellStyle name="Note 2 9 6 5 3" xfId="11334"/>
    <cellStyle name="Note 2 9 6 6" xfId="11335"/>
    <cellStyle name="Note 2 9 7" xfId="11336"/>
    <cellStyle name="Note 2 9 7 2" xfId="11337"/>
    <cellStyle name="Note 2 9 7 2 2" xfId="11338"/>
    <cellStyle name="Note 2 9 7 2 2 2" xfId="11339"/>
    <cellStyle name="Note 2 9 7 2 2 3" xfId="11340"/>
    <cellStyle name="Note 2 9 7 2 3" xfId="11341"/>
    <cellStyle name="Note 2 9 7 2 3 2" xfId="11342"/>
    <cellStyle name="Note 2 9 7 2 3 3" xfId="11343"/>
    <cellStyle name="Note 2 9 7 2 4" xfId="11344"/>
    <cellStyle name="Note 2 9 7 2 5" xfId="11345"/>
    <cellStyle name="Note 2 9 7 3" xfId="11346"/>
    <cellStyle name="Note 2 9 7 3 2" xfId="11347"/>
    <cellStyle name="Note 2 9 7 3 3" xfId="11348"/>
    <cellStyle name="Note 2 9 7 4" xfId="11349"/>
    <cellStyle name="Note 2 9 7 4 2" xfId="11350"/>
    <cellStyle name="Note 2 9 7 4 3" xfId="11351"/>
    <cellStyle name="Note 2 9 7 5" xfId="11352"/>
    <cellStyle name="Note 2 9 7 5 2" xfId="11353"/>
    <cellStyle name="Note 2 9 7 5 3" xfId="11354"/>
    <cellStyle name="Note 2 9 7 6" xfId="11355"/>
    <cellStyle name="Note 2 9 8" xfId="11356"/>
    <cellStyle name="Note 2 9 8 2" xfId="11357"/>
    <cellStyle name="Note 2 9 8 2 2" xfId="11358"/>
    <cellStyle name="Note 2 9 8 2 3" xfId="11359"/>
    <cellStyle name="Note 2 9 8 3" xfId="11360"/>
    <cellStyle name="Note 2 9 8 3 2" xfId="11361"/>
    <cellStyle name="Note 2 9 8 3 3" xfId="11362"/>
    <cellStyle name="Note 2 9 8 4" xfId="11363"/>
    <cellStyle name="Note 2 9 8 4 2" xfId="11364"/>
    <cellStyle name="Note 2 9 8 4 3" xfId="11365"/>
    <cellStyle name="Note 2 9 8 5" xfId="11366"/>
    <cellStyle name="Note 2 9 8 5 2" xfId="11367"/>
    <cellStyle name="Note 2 9 8 5 3" xfId="11368"/>
    <cellStyle name="Note 2 9 8 6" xfId="11369"/>
    <cellStyle name="Note 2 9 8 6 2" xfId="11370"/>
    <cellStyle name="Note 2 9 8 6 3" xfId="11371"/>
    <cellStyle name="Note 2 9 8 7" xfId="11372"/>
    <cellStyle name="Note 2 9 8 8" xfId="11373"/>
    <cellStyle name="Note 2 9 9" xfId="11374"/>
    <cellStyle name="Note 2 9 9 2" xfId="11375"/>
    <cellStyle name="Note 2 9 9 2 2" xfId="11376"/>
    <cellStyle name="Note 2 9 9 2 3" xfId="11377"/>
    <cellStyle name="Note 2 9 9 3" xfId="11378"/>
    <cellStyle name="Note 2 9 9 3 2" xfId="11379"/>
    <cellStyle name="Note 2 9 9 3 3" xfId="11380"/>
    <cellStyle name="Note 2 9 9 4" xfId="11381"/>
    <cellStyle name="Note 2 9 9 5" xfId="11382"/>
    <cellStyle name="Note 20" xfId="11383"/>
    <cellStyle name="Note 20 2" xfId="11384"/>
    <cellStyle name="Note 20 2 2" xfId="11385"/>
    <cellStyle name="Note 20 2 2 2" xfId="11386"/>
    <cellStyle name="Note 20 2 2 2 2" xfId="11387"/>
    <cellStyle name="Note 20 2 2 2 3" xfId="11388"/>
    <cellStyle name="Note 20 2 2 3" xfId="11389"/>
    <cellStyle name="Note 20 2 2 3 2" xfId="11390"/>
    <cellStyle name="Note 20 2 2 3 3" xfId="11391"/>
    <cellStyle name="Note 20 2 2 4" xfId="11392"/>
    <cellStyle name="Note 20 2 2 5" xfId="11393"/>
    <cellStyle name="Note 20 2 3" xfId="11394"/>
    <cellStyle name="Note 20 2 3 2" xfId="11395"/>
    <cellStyle name="Note 20 2 3 3" xfId="11396"/>
    <cellStyle name="Note 20 2 4" xfId="11397"/>
    <cellStyle name="Note 20 2 4 2" xfId="11398"/>
    <cellStyle name="Note 20 2 4 3" xfId="11399"/>
    <cellStyle name="Note 20 2 5" xfId="11400"/>
    <cellStyle name="Note 20 2 5 2" xfId="11401"/>
    <cellStyle name="Note 20 2 5 3" xfId="11402"/>
    <cellStyle name="Note 20 2 6" xfId="11403"/>
    <cellStyle name="Note 20 3" xfId="11404"/>
    <cellStyle name="Note 20 3 2" xfId="11405"/>
    <cellStyle name="Note 20 3 2 2" xfId="11406"/>
    <cellStyle name="Note 20 3 2 2 2" xfId="11407"/>
    <cellStyle name="Note 20 3 2 2 3" xfId="11408"/>
    <cellStyle name="Note 20 3 2 3" xfId="11409"/>
    <cellStyle name="Note 20 3 2 3 2" xfId="11410"/>
    <cellStyle name="Note 20 3 2 3 3" xfId="11411"/>
    <cellStyle name="Note 20 3 2 4" xfId="11412"/>
    <cellStyle name="Note 20 3 2 5" xfId="11413"/>
    <cellStyle name="Note 20 3 3" xfId="11414"/>
    <cellStyle name="Note 20 3 3 2" xfId="11415"/>
    <cellStyle name="Note 20 3 3 3" xfId="11416"/>
    <cellStyle name="Note 20 3 4" xfId="11417"/>
    <cellStyle name="Note 20 3 4 2" xfId="11418"/>
    <cellStyle name="Note 20 3 4 3" xfId="11419"/>
    <cellStyle name="Note 20 3 5" xfId="11420"/>
    <cellStyle name="Note 20 3 5 2" xfId="11421"/>
    <cellStyle name="Note 20 3 5 3" xfId="11422"/>
    <cellStyle name="Note 20 3 6" xfId="11423"/>
    <cellStyle name="Note 20 4" xfId="11424"/>
    <cellStyle name="Note 20 4 2" xfId="11425"/>
    <cellStyle name="Note 20 4 2 2" xfId="11426"/>
    <cellStyle name="Note 20 4 2 3" xfId="11427"/>
    <cellStyle name="Note 20 4 3" xfId="11428"/>
    <cellStyle name="Note 20 4 3 2" xfId="11429"/>
    <cellStyle name="Note 20 4 3 3" xfId="11430"/>
    <cellStyle name="Note 20 4 4" xfId="11431"/>
    <cellStyle name="Note 20 4 4 2" xfId="11432"/>
    <cellStyle name="Note 20 4 4 3" xfId="11433"/>
    <cellStyle name="Note 20 4 5" xfId="11434"/>
    <cellStyle name="Note 20 4 5 2" xfId="11435"/>
    <cellStyle name="Note 20 4 5 3" xfId="11436"/>
    <cellStyle name="Note 20 4 6" xfId="11437"/>
    <cellStyle name="Note 20 4 6 2" xfId="11438"/>
    <cellStyle name="Note 20 4 6 3" xfId="11439"/>
    <cellStyle name="Note 20 4 7" xfId="11440"/>
    <cellStyle name="Note 20 4 8" xfId="11441"/>
    <cellStyle name="Note 20 5" xfId="11442"/>
    <cellStyle name="Note 20 5 2" xfId="11443"/>
    <cellStyle name="Note 20 5 2 2" xfId="11444"/>
    <cellStyle name="Note 20 5 2 3" xfId="11445"/>
    <cellStyle name="Note 20 5 3" xfId="11446"/>
    <cellStyle name="Note 20 5 3 2" xfId="11447"/>
    <cellStyle name="Note 20 5 3 3" xfId="11448"/>
    <cellStyle name="Note 20 5 4" xfId="11449"/>
    <cellStyle name="Note 20 5 5" xfId="11450"/>
    <cellStyle name="Note 20 6" xfId="11451"/>
    <cellStyle name="Note 20 6 2" xfId="11452"/>
    <cellStyle name="Note 20 6 3" xfId="11453"/>
    <cellStyle name="Note 20 7" xfId="11454"/>
    <cellStyle name="Note 20 7 2" xfId="11455"/>
    <cellStyle name="Note 20 7 3" xfId="11456"/>
    <cellStyle name="Note 20 8" xfId="11457"/>
    <cellStyle name="Note 20 8 2" xfId="11458"/>
    <cellStyle name="Note 20 8 3" xfId="11459"/>
    <cellStyle name="Note 20 9" xfId="11460"/>
    <cellStyle name="Note 21" xfId="11461"/>
    <cellStyle name="Note 21 2" xfId="11462"/>
    <cellStyle name="Note 21 2 2" xfId="11463"/>
    <cellStyle name="Note 21 2 2 2" xfId="11464"/>
    <cellStyle name="Note 21 2 2 2 2" xfId="11465"/>
    <cellStyle name="Note 21 2 2 2 3" xfId="11466"/>
    <cellStyle name="Note 21 2 2 3" xfId="11467"/>
    <cellStyle name="Note 21 2 2 3 2" xfId="11468"/>
    <cellStyle name="Note 21 2 2 3 3" xfId="11469"/>
    <cellStyle name="Note 21 2 2 4" xfId="11470"/>
    <cellStyle name="Note 21 2 2 5" xfId="11471"/>
    <cellStyle name="Note 21 2 3" xfId="11472"/>
    <cellStyle name="Note 21 2 3 2" xfId="11473"/>
    <cellStyle name="Note 21 2 3 3" xfId="11474"/>
    <cellStyle name="Note 21 2 4" xfId="11475"/>
    <cellStyle name="Note 21 2 4 2" xfId="11476"/>
    <cellStyle name="Note 21 2 4 3" xfId="11477"/>
    <cellStyle name="Note 21 2 5" xfId="11478"/>
    <cellStyle name="Note 21 2 5 2" xfId="11479"/>
    <cellStyle name="Note 21 2 5 3" xfId="11480"/>
    <cellStyle name="Note 21 2 6" xfId="11481"/>
    <cellStyle name="Note 21 3" xfId="11482"/>
    <cellStyle name="Note 21 3 2" xfId="11483"/>
    <cellStyle name="Note 21 3 2 2" xfId="11484"/>
    <cellStyle name="Note 21 3 2 2 2" xfId="11485"/>
    <cellStyle name="Note 21 3 2 2 3" xfId="11486"/>
    <cellStyle name="Note 21 3 2 3" xfId="11487"/>
    <cellStyle name="Note 21 3 2 3 2" xfId="11488"/>
    <cellStyle name="Note 21 3 2 3 3" xfId="11489"/>
    <cellStyle name="Note 21 3 2 4" xfId="11490"/>
    <cellStyle name="Note 21 3 2 5" xfId="11491"/>
    <cellStyle name="Note 21 3 3" xfId="11492"/>
    <cellStyle name="Note 21 3 3 2" xfId="11493"/>
    <cellStyle name="Note 21 3 3 3" xfId="11494"/>
    <cellStyle name="Note 21 3 4" xfId="11495"/>
    <cellStyle name="Note 21 3 4 2" xfId="11496"/>
    <cellStyle name="Note 21 3 4 3" xfId="11497"/>
    <cellStyle name="Note 21 3 5" xfId="11498"/>
    <cellStyle name="Note 21 3 5 2" xfId="11499"/>
    <cellStyle name="Note 21 3 5 3" xfId="11500"/>
    <cellStyle name="Note 21 3 6" xfId="11501"/>
    <cellStyle name="Note 21 4" xfId="11502"/>
    <cellStyle name="Note 21 4 2" xfId="11503"/>
    <cellStyle name="Note 21 4 2 2" xfId="11504"/>
    <cellStyle name="Note 21 4 2 3" xfId="11505"/>
    <cellStyle name="Note 21 4 3" xfId="11506"/>
    <cellStyle name="Note 21 4 3 2" xfId="11507"/>
    <cellStyle name="Note 21 4 3 3" xfId="11508"/>
    <cellStyle name="Note 21 4 4" xfId="11509"/>
    <cellStyle name="Note 21 4 4 2" xfId="11510"/>
    <cellStyle name="Note 21 4 4 3" xfId="11511"/>
    <cellStyle name="Note 21 4 5" xfId="11512"/>
    <cellStyle name="Note 21 4 5 2" xfId="11513"/>
    <cellStyle name="Note 21 4 5 3" xfId="11514"/>
    <cellStyle name="Note 21 4 6" xfId="11515"/>
    <cellStyle name="Note 21 4 6 2" xfId="11516"/>
    <cellStyle name="Note 21 4 6 3" xfId="11517"/>
    <cellStyle name="Note 21 4 7" xfId="11518"/>
    <cellStyle name="Note 21 4 8" xfId="11519"/>
    <cellStyle name="Note 21 5" xfId="11520"/>
    <cellStyle name="Note 21 5 2" xfId="11521"/>
    <cellStyle name="Note 21 5 2 2" xfId="11522"/>
    <cellStyle name="Note 21 5 2 3" xfId="11523"/>
    <cellStyle name="Note 21 5 3" xfId="11524"/>
    <cellStyle name="Note 21 5 3 2" xfId="11525"/>
    <cellStyle name="Note 21 5 3 3" xfId="11526"/>
    <cellStyle name="Note 21 5 4" xfId="11527"/>
    <cellStyle name="Note 21 5 5" xfId="11528"/>
    <cellStyle name="Note 21 6" xfId="11529"/>
    <cellStyle name="Note 21 6 2" xfId="11530"/>
    <cellStyle name="Note 21 6 3" xfId="11531"/>
    <cellStyle name="Note 21 7" xfId="11532"/>
    <cellStyle name="Note 21 7 2" xfId="11533"/>
    <cellStyle name="Note 21 7 3" xfId="11534"/>
    <cellStyle name="Note 21 8" xfId="11535"/>
    <cellStyle name="Note 21 8 2" xfId="11536"/>
    <cellStyle name="Note 21 8 3" xfId="11537"/>
    <cellStyle name="Note 21 9" xfId="11538"/>
    <cellStyle name="Note 22" xfId="11539"/>
    <cellStyle name="Note 22 2" xfId="11540"/>
    <cellStyle name="Note 22 2 2" xfId="11541"/>
    <cellStyle name="Note 22 2 2 2" xfId="11542"/>
    <cellStyle name="Note 22 2 2 2 2" xfId="11543"/>
    <cellStyle name="Note 22 2 2 2 3" xfId="11544"/>
    <cellStyle name="Note 22 2 2 3" xfId="11545"/>
    <cellStyle name="Note 22 2 2 3 2" xfId="11546"/>
    <cellStyle name="Note 22 2 2 3 3" xfId="11547"/>
    <cellStyle name="Note 22 2 2 4" xfId="11548"/>
    <cellStyle name="Note 22 2 2 5" xfId="11549"/>
    <cellStyle name="Note 22 2 3" xfId="11550"/>
    <cellStyle name="Note 22 2 3 2" xfId="11551"/>
    <cellStyle name="Note 22 2 3 3" xfId="11552"/>
    <cellStyle name="Note 22 2 4" xfId="11553"/>
    <cellStyle name="Note 22 2 4 2" xfId="11554"/>
    <cellStyle name="Note 22 2 4 3" xfId="11555"/>
    <cellStyle name="Note 22 2 5" xfId="11556"/>
    <cellStyle name="Note 22 2 5 2" xfId="11557"/>
    <cellStyle name="Note 22 2 5 3" xfId="11558"/>
    <cellStyle name="Note 22 2 6" xfId="11559"/>
    <cellStyle name="Note 22 3" xfId="11560"/>
    <cellStyle name="Note 22 3 2" xfId="11561"/>
    <cellStyle name="Note 22 3 2 2" xfId="11562"/>
    <cellStyle name="Note 22 3 2 2 2" xfId="11563"/>
    <cellStyle name="Note 22 3 2 2 3" xfId="11564"/>
    <cellStyle name="Note 22 3 2 3" xfId="11565"/>
    <cellStyle name="Note 22 3 2 3 2" xfId="11566"/>
    <cellStyle name="Note 22 3 2 3 3" xfId="11567"/>
    <cellStyle name="Note 22 3 2 4" xfId="11568"/>
    <cellStyle name="Note 22 3 2 5" xfId="11569"/>
    <cellStyle name="Note 22 3 3" xfId="11570"/>
    <cellStyle name="Note 22 3 3 2" xfId="11571"/>
    <cellStyle name="Note 22 3 3 3" xfId="11572"/>
    <cellStyle name="Note 22 3 4" xfId="11573"/>
    <cellStyle name="Note 22 3 4 2" xfId="11574"/>
    <cellStyle name="Note 22 3 4 3" xfId="11575"/>
    <cellStyle name="Note 22 3 5" xfId="11576"/>
    <cellStyle name="Note 22 3 5 2" xfId="11577"/>
    <cellStyle name="Note 22 3 5 3" xfId="11578"/>
    <cellStyle name="Note 22 3 6" xfId="11579"/>
    <cellStyle name="Note 22 4" xfId="11580"/>
    <cellStyle name="Note 22 4 2" xfId="11581"/>
    <cellStyle name="Note 22 4 2 2" xfId="11582"/>
    <cellStyle name="Note 22 4 2 3" xfId="11583"/>
    <cellStyle name="Note 22 4 3" xfId="11584"/>
    <cellStyle name="Note 22 4 3 2" xfId="11585"/>
    <cellStyle name="Note 22 4 3 3" xfId="11586"/>
    <cellStyle name="Note 22 4 4" xfId="11587"/>
    <cellStyle name="Note 22 4 4 2" xfId="11588"/>
    <cellStyle name="Note 22 4 4 3" xfId="11589"/>
    <cellStyle name="Note 22 4 5" xfId="11590"/>
    <cellStyle name="Note 22 4 5 2" xfId="11591"/>
    <cellStyle name="Note 22 4 5 3" xfId="11592"/>
    <cellStyle name="Note 22 4 6" xfId="11593"/>
    <cellStyle name="Note 22 4 6 2" xfId="11594"/>
    <cellStyle name="Note 22 4 6 3" xfId="11595"/>
    <cellStyle name="Note 22 4 7" xfId="11596"/>
    <cellStyle name="Note 22 4 8" xfId="11597"/>
    <cellStyle name="Note 22 5" xfId="11598"/>
    <cellStyle name="Note 22 5 2" xfId="11599"/>
    <cellStyle name="Note 22 5 2 2" xfId="11600"/>
    <cellStyle name="Note 22 5 2 3" xfId="11601"/>
    <cellStyle name="Note 22 5 3" xfId="11602"/>
    <cellStyle name="Note 22 5 3 2" xfId="11603"/>
    <cellStyle name="Note 22 5 3 3" xfId="11604"/>
    <cellStyle name="Note 22 5 4" xfId="11605"/>
    <cellStyle name="Note 22 5 5" xfId="11606"/>
    <cellStyle name="Note 22 6" xfId="11607"/>
    <cellStyle name="Note 22 6 2" xfId="11608"/>
    <cellStyle name="Note 22 6 3" xfId="11609"/>
    <cellStyle name="Note 22 7" xfId="11610"/>
    <cellStyle name="Note 22 7 2" xfId="11611"/>
    <cellStyle name="Note 22 7 3" xfId="11612"/>
    <cellStyle name="Note 22 8" xfId="11613"/>
    <cellStyle name="Note 22 8 2" xfId="11614"/>
    <cellStyle name="Note 22 8 3" xfId="11615"/>
    <cellStyle name="Note 22 9" xfId="11616"/>
    <cellStyle name="Note 23" xfId="11617"/>
    <cellStyle name="Note 23 2" xfId="11618"/>
    <cellStyle name="Note 23 2 2" xfId="11619"/>
    <cellStyle name="Note 23 2 2 2" xfId="11620"/>
    <cellStyle name="Note 23 2 2 2 2" xfId="11621"/>
    <cellStyle name="Note 23 2 2 2 3" xfId="11622"/>
    <cellStyle name="Note 23 2 2 3" xfId="11623"/>
    <cellStyle name="Note 23 2 2 3 2" xfId="11624"/>
    <cellStyle name="Note 23 2 2 3 3" xfId="11625"/>
    <cellStyle name="Note 23 2 2 4" xfId="11626"/>
    <cellStyle name="Note 23 2 2 5" xfId="11627"/>
    <cellStyle name="Note 23 2 3" xfId="11628"/>
    <cellStyle name="Note 23 2 3 2" xfId="11629"/>
    <cellStyle name="Note 23 2 3 3" xfId="11630"/>
    <cellStyle name="Note 23 2 4" xfId="11631"/>
    <cellStyle name="Note 23 2 4 2" xfId="11632"/>
    <cellStyle name="Note 23 2 4 3" xfId="11633"/>
    <cellStyle name="Note 23 2 5" xfId="11634"/>
    <cellStyle name="Note 23 2 5 2" xfId="11635"/>
    <cellStyle name="Note 23 2 5 3" xfId="11636"/>
    <cellStyle name="Note 23 2 6" xfId="11637"/>
    <cellStyle name="Note 23 3" xfId="11638"/>
    <cellStyle name="Note 23 3 2" xfId="11639"/>
    <cellStyle name="Note 23 3 2 2" xfId="11640"/>
    <cellStyle name="Note 23 3 2 2 2" xfId="11641"/>
    <cellStyle name="Note 23 3 2 2 3" xfId="11642"/>
    <cellStyle name="Note 23 3 2 3" xfId="11643"/>
    <cellStyle name="Note 23 3 2 3 2" xfId="11644"/>
    <cellStyle name="Note 23 3 2 3 3" xfId="11645"/>
    <cellStyle name="Note 23 3 2 4" xfId="11646"/>
    <cellStyle name="Note 23 3 2 5" xfId="11647"/>
    <cellStyle name="Note 23 3 3" xfId="11648"/>
    <cellStyle name="Note 23 3 3 2" xfId="11649"/>
    <cellStyle name="Note 23 3 3 3" xfId="11650"/>
    <cellStyle name="Note 23 3 4" xfId="11651"/>
    <cellStyle name="Note 23 3 4 2" xfId="11652"/>
    <cellStyle name="Note 23 3 4 3" xfId="11653"/>
    <cellStyle name="Note 23 3 5" xfId="11654"/>
    <cellStyle name="Note 23 3 5 2" xfId="11655"/>
    <cellStyle name="Note 23 3 5 3" xfId="11656"/>
    <cellStyle name="Note 23 3 6" xfId="11657"/>
    <cellStyle name="Note 23 4" xfId="11658"/>
    <cellStyle name="Note 23 4 2" xfId="11659"/>
    <cellStyle name="Note 23 4 2 2" xfId="11660"/>
    <cellStyle name="Note 23 4 2 3" xfId="11661"/>
    <cellStyle name="Note 23 4 3" xfId="11662"/>
    <cellStyle name="Note 23 4 3 2" xfId="11663"/>
    <cellStyle name="Note 23 4 3 3" xfId="11664"/>
    <cellStyle name="Note 23 4 4" xfId="11665"/>
    <cellStyle name="Note 23 4 4 2" xfId="11666"/>
    <cellStyle name="Note 23 4 4 3" xfId="11667"/>
    <cellStyle name="Note 23 4 5" xfId="11668"/>
    <cellStyle name="Note 23 4 5 2" xfId="11669"/>
    <cellStyle name="Note 23 4 5 3" xfId="11670"/>
    <cellStyle name="Note 23 4 6" xfId="11671"/>
    <cellStyle name="Note 23 4 6 2" xfId="11672"/>
    <cellStyle name="Note 23 4 6 3" xfId="11673"/>
    <cellStyle name="Note 23 4 7" xfId="11674"/>
    <cellStyle name="Note 23 4 8" xfId="11675"/>
    <cellStyle name="Note 23 5" xfId="11676"/>
    <cellStyle name="Note 23 5 2" xfId="11677"/>
    <cellStyle name="Note 23 5 2 2" xfId="11678"/>
    <cellStyle name="Note 23 5 2 3" xfId="11679"/>
    <cellStyle name="Note 23 5 3" xfId="11680"/>
    <cellStyle name="Note 23 5 3 2" xfId="11681"/>
    <cellStyle name="Note 23 5 3 3" xfId="11682"/>
    <cellStyle name="Note 23 5 4" xfId="11683"/>
    <cellStyle name="Note 23 5 5" xfId="11684"/>
    <cellStyle name="Note 23 6" xfId="11685"/>
    <cellStyle name="Note 23 6 2" xfId="11686"/>
    <cellStyle name="Note 23 6 3" xfId="11687"/>
    <cellStyle name="Note 23 7" xfId="11688"/>
    <cellStyle name="Note 23 7 2" xfId="11689"/>
    <cellStyle name="Note 23 7 3" xfId="11690"/>
    <cellStyle name="Note 23 8" xfId="11691"/>
    <cellStyle name="Note 23 8 2" xfId="11692"/>
    <cellStyle name="Note 23 8 3" xfId="11693"/>
    <cellStyle name="Note 23 9" xfId="11694"/>
    <cellStyle name="Note 24" xfId="11695"/>
    <cellStyle name="Note 24 2" xfId="11696"/>
    <cellStyle name="Note 24 2 2" xfId="11697"/>
    <cellStyle name="Note 24 2 2 2" xfId="11698"/>
    <cellStyle name="Note 24 2 2 2 2" xfId="11699"/>
    <cellStyle name="Note 24 2 2 2 3" xfId="11700"/>
    <cellStyle name="Note 24 2 2 3" xfId="11701"/>
    <cellStyle name="Note 24 2 2 3 2" xfId="11702"/>
    <cellStyle name="Note 24 2 2 3 3" xfId="11703"/>
    <cellStyle name="Note 24 2 2 4" xfId="11704"/>
    <cellStyle name="Note 24 2 2 5" xfId="11705"/>
    <cellStyle name="Note 24 2 3" xfId="11706"/>
    <cellStyle name="Note 24 2 3 2" xfId="11707"/>
    <cellStyle name="Note 24 2 3 3" xfId="11708"/>
    <cellStyle name="Note 24 2 4" xfId="11709"/>
    <cellStyle name="Note 24 2 4 2" xfId="11710"/>
    <cellStyle name="Note 24 2 4 3" xfId="11711"/>
    <cellStyle name="Note 24 2 5" xfId="11712"/>
    <cellStyle name="Note 24 2 5 2" xfId="11713"/>
    <cellStyle name="Note 24 2 5 3" xfId="11714"/>
    <cellStyle name="Note 24 2 6" xfId="11715"/>
    <cellStyle name="Note 24 3" xfId="11716"/>
    <cellStyle name="Note 24 3 2" xfId="11717"/>
    <cellStyle name="Note 24 3 2 2" xfId="11718"/>
    <cellStyle name="Note 24 3 2 2 2" xfId="11719"/>
    <cellStyle name="Note 24 3 2 2 3" xfId="11720"/>
    <cellStyle name="Note 24 3 2 3" xfId="11721"/>
    <cellStyle name="Note 24 3 2 3 2" xfId="11722"/>
    <cellStyle name="Note 24 3 2 3 3" xfId="11723"/>
    <cellStyle name="Note 24 3 2 4" xfId="11724"/>
    <cellStyle name="Note 24 3 2 5" xfId="11725"/>
    <cellStyle name="Note 24 3 3" xfId="11726"/>
    <cellStyle name="Note 24 3 3 2" xfId="11727"/>
    <cellStyle name="Note 24 3 3 3" xfId="11728"/>
    <cellStyle name="Note 24 3 4" xfId="11729"/>
    <cellStyle name="Note 24 3 4 2" xfId="11730"/>
    <cellStyle name="Note 24 3 4 3" xfId="11731"/>
    <cellStyle name="Note 24 3 5" xfId="11732"/>
    <cellStyle name="Note 24 3 5 2" xfId="11733"/>
    <cellStyle name="Note 24 3 5 3" xfId="11734"/>
    <cellStyle name="Note 24 3 6" xfId="11735"/>
    <cellStyle name="Note 24 4" xfId="11736"/>
    <cellStyle name="Note 24 4 2" xfId="11737"/>
    <cellStyle name="Note 24 4 2 2" xfId="11738"/>
    <cellStyle name="Note 24 4 2 3" xfId="11739"/>
    <cellStyle name="Note 24 4 3" xfId="11740"/>
    <cellStyle name="Note 24 4 3 2" xfId="11741"/>
    <cellStyle name="Note 24 4 3 3" xfId="11742"/>
    <cellStyle name="Note 24 4 4" xfId="11743"/>
    <cellStyle name="Note 24 4 4 2" xfId="11744"/>
    <cellStyle name="Note 24 4 4 3" xfId="11745"/>
    <cellStyle name="Note 24 4 5" xfId="11746"/>
    <cellStyle name="Note 24 4 5 2" xfId="11747"/>
    <cellStyle name="Note 24 4 5 3" xfId="11748"/>
    <cellStyle name="Note 24 4 6" xfId="11749"/>
    <cellStyle name="Note 24 4 6 2" xfId="11750"/>
    <cellStyle name="Note 24 4 6 3" xfId="11751"/>
    <cellStyle name="Note 24 4 7" xfId="11752"/>
    <cellStyle name="Note 24 4 8" xfId="11753"/>
    <cellStyle name="Note 24 5" xfId="11754"/>
    <cellStyle name="Note 24 5 2" xfId="11755"/>
    <cellStyle name="Note 24 5 2 2" xfId="11756"/>
    <cellStyle name="Note 24 5 2 3" xfId="11757"/>
    <cellStyle name="Note 24 5 3" xfId="11758"/>
    <cellStyle name="Note 24 5 3 2" xfId="11759"/>
    <cellStyle name="Note 24 5 3 3" xfId="11760"/>
    <cellStyle name="Note 24 5 4" xfId="11761"/>
    <cellStyle name="Note 24 5 5" xfId="11762"/>
    <cellStyle name="Note 24 6" xfId="11763"/>
    <cellStyle name="Note 24 6 2" xfId="11764"/>
    <cellStyle name="Note 24 6 3" xfId="11765"/>
    <cellStyle name="Note 24 7" xfId="11766"/>
    <cellStyle name="Note 24 7 2" xfId="11767"/>
    <cellStyle name="Note 24 7 3" xfId="11768"/>
    <cellStyle name="Note 24 8" xfId="11769"/>
    <cellStyle name="Note 24 8 2" xfId="11770"/>
    <cellStyle name="Note 24 8 3" xfId="11771"/>
    <cellStyle name="Note 24 9" xfId="11772"/>
    <cellStyle name="Note 25" xfId="11773"/>
    <cellStyle name="Note 25 2" xfId="11774"/>
    <cellStyle name="Note 25 2 2" xfId="11775"/>
    <cellStyle name="Note 25 2 2 2" xfId="11776"/>
    <cellStyle name="Note 25 2 2 2 2" xfId="11777"/>
    <cellStyle name="Note 25 2 2 2 3" xfId="11778"/>
    <cellStyle name="Note 25 2 2 3" xfId="11779"/>
    <cellStyle name="Note 25 2 2 3 2" xfId="11780"/>
    <cellStyle name="Note 25 2 2 3 3" xfId="11781"/>
    <cellStyle name="Note 25 2 2 4" xfId="11782"/>
    <cellStyle name="Note 25 2 2 5" xfId="11783"/>
    <cellStyle name="Note 25 2 3" xfId="11784"/>
    <cellStyle name="Note 25 2 3 2" xfId="11785"/>
    <cellStyle name="Note 25 2 3 3" xfId="11786"/>
    <cellStyle name="Note 25 2 4" xfId="11787"/>
    <cellStyle name="Note 25 2 4 2" xfId="11788"/>
    <cellStyle name="Note 25 2 4 3" xfId="11789"/>
    <cellStyle name="Note 25 2 5" xfId="11790"/>
    <cellStyle name="Note 25 2 5 2" xfId="11791"/>
    <cellStyle name="Note 25 2 5 3" xfId="11792"/>
    <cellStyle name="Note 25 2 6" xfId="11793"/>
    <cellStyle name="Note 25 3" xfId="11794"/>
    <cellStyle name="Note 25 3 2" xfId="11795"/>
    <cellStyle name="Note 25 3 2 2" xfId="11796"/>
    <cellStyle name="Note 25 3 2 2 2" xfId="11797"/>
    <cellStyle name="Note 25 3 2 2 3" xfId="11798"/>
    <cellStyle name="Note 25 3 2 3" xfId="11799"/>
    <cellStyle name="Note 25 3 2 3 2" xfId="11800"/>
    <cellStyle name="Note 25 3 2 3 3" xfId="11801"/>
    <cellStyle name="Note 25 3 2 4" xfId="11802"/>
    <cellStyle name="Note 25 3 2 5" xfId="11803"/>
    <cellStyle name="Note 25 3 3" xfId="11804"/>
    <cellStyle name="Note 25 3 3 2" xfId="11805"/>
    <cellStyle name="Note 25 3 3 3" xfId="11806"/>
    <cellStyle name="Note 25 3 4" xfId="11807"/>
    <cellStyle name="Note 25 3 4 2" xfId="11808"/>
    <cellStyle name="Note 25 3 4 3" xfId="11809"/>
    <cellStyle name="Note 25 3 5" xfId="11810"/>
    <cellStyle name="Note 25 3 5 2" xfId="11811"/>
    <cellStyle name="Note 25 3 5 3" xfId="11812"/>
    <cellStyle name="Note 25 3 6" xfId="11813"/>
    <cellStyle name="Note 25 4" xfId="11814"/>
    <cellStyle name="Note 25 4 2" xfId="11815"/>
    <cellStyle name="Note 25 4 2 2" xfId="11816"/>
    <cellStyle name="Note 25 4 2 3" xfId="11817"/>
    <cellStyle name="Note 25 4 3" xfId="11818"/>
    <cellStyle name="Note 25 4 3 2" xfId="11819"/>
    <cellStyle name="Note 25 4 3 3" xfId="11820"/>
    <cellStyle name="Note 25 4 4" xfId="11821"/>
    <cellStyle name="Note 25 4 4 2" xfId="11822"/>
    <cellStyle name="Note 25 4 4 3" xfId="11823"/>
    <cellStyle name="Note 25 4 5" xfId="11824"/>
    <cellStyle name="Note 25 4 5 2" xfId="11825"/>
    <cellStyle name="Note 25 4 5 3" xfId="11826"/>
    <cellStyle name="Note 25 4 6" xfId="11827"/>
    <cellStyle name="Note 25 4 6 2" xfId="11828"/>
    <cellStyle name="Note 25 4 6 3" xfId="11829"/>
    <cellStyle name="Note 25 4 7" xfId="11830"/>
    <cellStyle name="Note 25 4 8" xfId="11831"/>
    <cellStyle name="Note 25 5" xfId="11832"/>
    <cellStyle name="Note 25 5 2" xfId="11833"/>
    <cellStyle name="Note 25 5 2 2" xfId="11834"/>
    <cellStyle name="Note 25 5 2 3" xfId="11835"/>
    <cellStyle name="Note 25 5 3" xfId="11836"/>
    <cellStyle name="Note 25 5 3 2" xfId="11837"/>
    <cellStyle name="Note 25 5 3 3" xfId="11838"/>
    <cellStyle name="Note 25 5 4" xfId="11839"/>
    <cellStyle name="Note 25 5 5" xfId="11840"/>
    <cellStyle name="Note 25 6" xfId="11841"/>
    <cellStyle name="Note 25 6 2" xfId="11842"/>
    <cellStyle name="Note 25 6 3" xfId="11843"/>
    <cellStyle name="Note 25 7" xfId="11844"/>
    <cellStyle name="Note 25 7 2" xfId="11845"/>
    <cellStyle name="Note 25 7 3" xfId="11846"/>
    <cellStyle name="Note 25 8" xfId="11847"/>
    <cellStyle name="Note 25 8 2" xfId="11848"/>
    <cellStyle name="Note 25 8 3" xfId="11849"/>
    <cellStyle name="Note 25 9" xfId="11850"/>
    <cellStyle name="Note 26" xfId="11851"/>
    <cellStyle name="Note 26 2" xfId="11852"/>
    <cellStyle name="Note 26 2 2" xfId="11853"/>
    <cellStyle name="Note 26 2 2 2" xfId="11854"/>
    <cellStyle name="Note 26 2 2 2 2" xfId="11855"/>
    <cellStyle name="Note 26 2 2 2 3" xfId="11856"/>
    <cellStyle name="Note 26 2 2 3" xfId="11857"/>
    <cellStyle name="Note 26 2 2 3 2" xfId="11858"/>
    <cellStyle name="Note 26 2 2 3 3" xfId="11859"/>
    <cellStyle name="Note 26 2 2 4" xfId="11860"/>
    <cellStyle name="Note 26 2 2 5" xfId="11861"/>
    <cellStyle name="Note 26 2 3" xfId="11862"/>
    <cellStyle name="Note 26 2 3 2" xfId="11863"/>
    <cellStyle name="Note 26 2 3 3" xfId="11864"/>
    <cellStyle name="Note 26 2 4" xfId="11865"/>
    <cellStyle name="Note 26 2 4 2" xfId="11866"/>
    <cellStyle name="Note 26 2 4 3" xfId="11867"/>
    <cellStyle name="Note 26 2 5" xfId="11868"/>
    <cellStyle name="Note 26 2 5 2" xfId="11869"/>
    <cellStyle name="Note 26 2 5 3" xfId="11870"/>
    <cellStyle name="Note 26 2 6" xfId="11871"/>
    <cellStyle name="Note 26 3" xfId="11872"/>
    <cellStyle name="Note 26 3 2" xfId="11873"/>
    <cellStyle name="Note 26 3 2 2" xfId="11874"/>
    <cellStyle name="Note 26 3 2 2 2" xfId="11875"/>
    <cellStyle name="Note 26 3 2 2 3" xfId="11876"/>
    <cellStyle name="Note 26 3 2 3" xfId="11877"/>
    <cellStyle name="Note 26 3 2 3 2" xfId="11878"/>
    <cellStyle name="Note 26 3 2 3 3" xfId="11879"/>
    <cellStyle name="Note 26 3 2 4" xfId="11880"/>
    <cellStyle name="Note 26 3 2 5" xfId="11881"/>
    <cellStyle name="Note 26 3 3" xfId="11882"/>
    <cellStyle name="Note 26 3 3 2" xfId="11883"/>
    <cellStyle name="Note 26 3 3 3" xfId="11884"/>
    <cellStyle name="Note 26 3 4" xfId="11885"/>
    <cellStyle name="Note 26 3 4 2" xfId="11886"/>
    <cellStyle name="Note 26 3 4 3" xfId="11887"/>
    <cellStyle name="Note 26 3 5" xfId="11888"/>
    <cellStyle name="Note 26 3 5 2" xfId="11889"/>
    <cellStyle name="Note 26 3 5 3" xfId="11890"/>
    <cellStyle name="Note 26 3 6" xfId="11891"/>
    <cellStyle name="Note 26 4" xfId="11892"/>
    <cellStyle name="Note 26 4 2" xfId="11893"/>
    <cellStyle name="Note 26 4 2 2" xfId="11894"/>
    <cellStyle name="Note 26 4 2 3" xfId="11895"/>
    <cellStyle name="Note 26 4 3" xfId="11896"/>
    <cellStyle name="Note 26 4 3 2" xfId="11897"/>
    <cellStyle name="Note 26 4 3 3" xfId="11898"/>
    <cellStyle name="Note 26 4 4" xfId="11899"/>
    <cellStyle name="Note 26 4 4 2" xfId="11900"/>
    <cellStyle name="Note 26 4 4 3" xfId="11901"/>
    <cellStyle name="Note 26 4 5" xfId="11902"/>
    <cellStyle name="Note 26 4 5 2" xfId="11903"/>
    <cellStyle name="Note 26 4 5 3" xfId="11904"/>
    <cellStyle name="Note 26 4 6" xfId="11905"/>
    <cellStyle name="Note 26 4 6 2" xfId="11906"/>
    <cellStyle name="Note 26 4 6 3" xfId="11907"/>
    <cellStyle name="Note 26 4 7" xfId="11908"/>
    <cellStyle name="Note 26 4 8" xfId="11909"/>
    <cellStyle name="Note 26 5" xfId="11910"/>
    <cellStyle name="Note 26 5 2" xfId="11911"/>
    <cellStyle name="Note 26 5 2 2" xfId="11912"/>
    <cellStyle name="Note 26 5 2 3" xfId="11913"/>
    <cellStyle name="Note 26 5 3" xfId="11914"/>
    <cellStyle name="Note 26 5 3 2" xfId="11915"/>
    <cellStyle name="Note 26 5 3 3" xfId="11916"/>
    <cellStyle name="Note 26 5 4" xfId="11917"/>
    <cellStyle name="Note 26 5 5" xfId="11918"/>
    <cellStyle name="Note 26 6" xfId="11919"/>
    <cellStyle name="Note 26 6 2" xfId="11920"/>
    <cellStyle name="Note 26 6 3" xfId="11921"/>
    <cellStyle name="Note 26 7" xfId="11922"/>
    <cellStyle name="Note 26 7 2" xfId="11923"/>
    <cellStyle name="Note 26 7 3" xfId="11924"/>
    <cellStyle name="Note 26 8" xfId="11925"/>
    <cellStyle name="Note 26 8 2" xfId="11926"/>
    <cellStyle name="Note 26 8 3" xfId="11927"/>
    <cellStyle name="Note 26 9" xfId="11928"/>
    <cellStyle name="Note 27" xfId="11929"/>
    <cellStyle name="Note 27 2" xfId="11930"/>
    <cellStyle name="Note 27 2 2" xfId="11931"/>
    <cellStyle name="Note 27 2 2 2" xfId="11932"/>
    <cellStyle name="Note 27 2 2 2 2" xfId="11933"/>
    <cellStyle name="Note 27 2 2 2 3" xfId="11934"/>
    <cellStyle name="Note 27 2 2 3" xfId="11935"/>
    <cellStyle name="Note 27 2 2 3 2" xfId="11936"/>
    <cellStyle name="Note 27 2 2 3 3" xfId="11937"/>
    <cellStyle name="Note 27 2 2 4" xfId="11938"/>
    <cellStyle name="Note 27 2 2 5" xfId="11939"/>
    <cellStyle name="Note 27 2 3" xfId="11940"/>
    <cellStyle name="Note 27 2 3 2" xfId="11941"/>
    <cellStyle name="Note 27 2 3 3" xfId="11942"/>
    <cellStyle name="Note 27 2 4" xfId="11943"/>
    <cellStyle name="Note 27 2 4 2" xfId="11944"/>
    <cellStyle name="Note 27 2 4 3" xfId="11945"/>
    <cellStyle name="Note 27 2 5" xfId="11946"/>
    <cellStyle name="Note 27 2 5 2" xfId="11947"/>
    <cellStyle name="Note 27 2 5 3" xfId="11948"/>
    <cellStyle name="Note 27 2 6" xfId="11949"/>
    <cellStyle name="Note 27 3" xfId="11950"/>
    <cellStyle name="Note 27 3 2" xfId="11951"/>
    <cellStyle name="Note 27 3 2 2" xfId="11952"/>
    <cellStyle name="Note 27 3 2 2 2" xfId="11953"/>
    <cellStyle name="Note 27 3 2 2 3" xfId="11954"/>
    <cellStyle name="Note 27 3 2 3" xfId="11955"/>
    <cellStyle name="Note 27 3 2 3 2" xfId="11956"/>
    <cellStyle name="Note 27 3 2 3 3" xfId="11957"/>
    <cellStyle name="Note 27 3 2 4" xfId="11958"/>
    <cellStyle name="Note 27 3 2 5" xfId="11959"/>
    <cellStyle name="Note 27 3 3" xfId="11960"/>
    <cellStyle name="Note 27 3 3 2" xfId="11961"/>
    <cellStyle name="Note 27 3 3 3" xfId="11962"/>
    <cellStyle name="Note 27 3 4" xfId="11963"/>
    <cellStyle name="Note 27 3 4 2" xfId="11964"/>
    <cellStyle name="Note 27 3 4 3" xfId="11965"/>
    <cellStyle name="Note 27 3 5" xfId="11966"/>
    <cellStyle name="Note 27 3 5 2" xfId="11967"/>
    <cellStyle name="Note 27 3 5 3" xfId="11968"/>
    <cellStyle name="Note 27 3 6" xfId="11969"/>
    <cellStyle name="Note 27 4" xfId="11970"/>
    <cellStyle name="Note 27 4 2" xfId="11971"/>
    <cellStyle name="Note 27 4 2 2" xfId="11972"/>
    <cellStyle name="Note 27 4 2 3" xfId="11973"/>
    <cellStyle name="Note 27 4 3" xfId="11974"/>
    <cellStyle name="Note 27 4 3 2" xfId="11975"/>
    <cellStyle name="Note 27 4 3 3" xfId="11976"/>
    <cellStyle name="Note 27 4 4" xfId="11977"/>
    <cellStyle name="Note 27 4 4 2" xfId="11978"/>
    <cellStyle name="Note 27 4 4 3" xfId="11979"/>
    <cellStyle name="Note 27 4 5" xfId="11980"/>
    <cellStyle name="Note 27 4 5 2" xfId="11981"/>
    <cellStyle name="Note 27 4 5 3" xfId="11982"/>
    <cellStyle name="Note 27 4 6" xfId="11983"/>
    <cellStyle name="Note 27 4 6 2" xfId="11984"/>
    <cellStyle name="Note 27 4 6 3" xfId="11985"/>
    <cellStyle name="Note 27 4 7" xfId="11986"/>
    <cellStyle name="Note 27 4 8" xfId="11987"/>
    <cellStyle name="Note 27 5" xfId="11988"/>
    <cellStyle name="Note 27 5 2" xfId="11989"/>
    <cellStyle name="Note 27 5 2 2" xfId="11990"/>
    <cellStyle name="Note 27 5 2 3" xfId="11991"/>
    <cellStyle name="Note 27 5 3" xfId="11992"/>
    <cellStyle name="Note 27 5 3 2" xfId="11993"/>
    <cellStyle name="Note 27 5 3 3" xfId="11994"/>
    <cellStyle name="Note 27 5 4" xfId="11995"/>
    <cellStyle name="Note 27 5 5" xfId="11996"/>
    <cellStyle name="Note 27 6" xfId="11997"/>
    <cellStyle name="Note 27 6 2" xfId="11998"/>
    <cellStyle name="Note 27 6 3" xfId="11999"/>
    <cellStyle name="Note 27 7" xfId="12000"/>
    <cellStyle name="Note 27 7 2" xfId="12001"/>
    <cellStyle name="Note 27 7 3" xfId="12002"/>
    <cellStyle name="Note 27 8" xfId="12003"/>
    <cellStyle name="Note 27 8 2" xfId="12004"/>
    <cellStyle name="Note 27 8 3" xfId="12005"/>
    <cellStyle name="Note 27 9" xfId="12006"/>
    <cellStyle name="Note 28" xfId="12007"/>
    <cellStyle name="Note 28 2" xfId="12008"/>
    <cellStyle name="Note 28 2 2" xfId="12009"/>
    <cellStyle name="Note 28 2 2 2" xfId="12010"/>
    <cellStyle name="Note 28 2 2 2 2" xfId="12011"/>
    <cellStyle name="Note 28 2 2 2 3" xfId="12012"/>
    <cellStyle name="Note 28 2 2 3" xfId="12013"/>
    <cellStyle name="Note 28 2 2 3 2" xfId="12014"/>
    <cellStyle name="Note 28 2 2 3 3" xfId="12015"/>
    <cellStyle name="Note 28 2 2 4" xfId="12016"/>
    <cellStyle name="Note 28 2 2 5" xfId="12017"/>
    <cellStyle name="Note 28 2 3" xfId="12018"/>
    <cellStyle name="Note 28 2 3 2" xfId="12019"/>
    <cellStyle name="Note 28 2 3 3" xfId="12020"/>
    <cellStyle name="Note 28 2 4" xfId="12021"/>
    <cellStyle name="Note 28 2 4 2" xfId="12022"/>
    <cellStyle name="Note 28 2 4 3" xfId="12023"/>
    <cellStyle name="Note 28 2 5" xfId="12024"/>
    <cellStyle name="Note 28 2 5 2" xfId="12025"/>
    <cellStyle name="Note 28 2 5 3" xfId="12026"/>
    <cellStyle name="Note 28 2 6" xfId="12027"/>
    <cellStyle name="Note 28 3" xfId="12028"/>
    <cellStyle name="Note 28 3 2" xfId="12029"/>
    <cellStyle name="Note 28 3 2 2" xfId="12030"/>
    <cellStyle name="Note 28 3 2 2 2" xfId="12031"/>
    <cellStyle name="Note 28 3 2 2 3" xfId="12032"/>
    <cellStyle name="Note 28 3 2 3" xfId="12033"/>
    <cellStyle name="Note 28 3 2 3 2" xfId="12034"/>
    <cellStyle name="Note 28 3 2 3 3" xfId="12035"/>
    <cellStyle name="Note 28 3 2 4" xfId="12036"/>
    <cellStyle name="Note 28 3 2 5" xfId="12037"/>
    <cellStyle name="Note 28 3 3" xfId="12038"/>
    <cellStyle name="Note 28 3 3 2" xfId="12039"/>
    <cellStyle name="Note 28 3 3 3" xfId="12040"/>
    <cellStyle name="Note 28 3 4" xfId="12041"/>
    <cellStyle name="Note 28 3 4 2" xfId="12042"/>
    <cellStyle name="Note 28 3 4 3" xfId="12043"/>
    <cellStyle name="Note 28 3 5" xfId="12044"/>
    <cellStyle name="Note 28 3 5 2" xfId="12045"/>
    <cellStyle name="Note 28 3 5 3" xfId="12046"/>
    <cellStyle name="Note 28 3 6" xfId="12047"/>
    <cellStyle name="Note 28 4" xfId="12048"/>
    <cellStyle name="Note 28 4 2" xfId="12049"/>
    <cellStyle name="Note 28 4 2 2" xfId="12050"/>
    <cellStyle name="Note 28 4 2 3" xfId="12051"/>
    <cellStyle name="Note 28 4 3" xfId="12052"/>
    <cellStyle name="Note 28 4 3 2" xfId="12053"/>
    <cellStyle name="Note 28 4 3 3" xfId="12054"/>
    <cellStyle name="Note 28 4 4" xfId="12055"/>
    <cellStyle name="Note 28 4 4 2" xfId="12056"/>
    <cellStyle name="Note 28 4 4 3" xfId="12057"/>
    <cellStyle name="Note 28 4 5" xfId="12058"/>
    <cellStyle name="Note 28 4 5 2" xfId="12059"/>
    <cellStyle name="Note 28 4 5 3" xfId="12060"/>
    <cellStyle name="Note 28 4 6" xfId="12061"/>
    <cellStyle name="Note 28 4 6 2" xfId="12062"/>
    <cellStyle name="Note 28 4 6 3" xfId="12063"/>
    <cellStyle name="Note 28 4 7" xfId="12064"/>
    <cellStyle name="Note 28 4 8" xfId="12065"/>
    <cellStyle name="Note 28 5" xfId="12066"/>
    <cellStyle name="Note 28 5 2" xfId="12067"/>
    <cellStyle name="Note 28 5 2 2" xfId="12068"/>
    <cellStyle name="Note 28 5 2 3" xfId="12069"/>
    <cellStyle name="Note 28 5 3" xfId="12070"/>
    <cellStyle name="Note 28 5 3 2" xfId="12071"/>
    <cellStyle name="Note 28 5 3 3" xfId="12072"/>
    <cellStyle name="Note 28 5 4" xfId="12073"/>
    <cellStyle name="Note 28 5 5" xfId="12074"/>
    <cellStyle name="Note 28 6" xfId="12075"/>
    <cellStyle name="Note 28 6 2" xfId="12076"/>
    <cellStyle name="Note 28 6 3" xfId="12077"/>
    <cellStyle name="Note 28 7" xfId="12078"/>
    <cellStyle name="Note 28 7 2" xfId="12079"/>
    <cellStyle name="Note 28 7 3" xfId="12080"/>
    <cellStyle name="Note 28 8" xfId="12081"/>
    <cellStyle name="Note 28 8 2" xfId="12082"/>
    <cellStyle name="Note 28 8 3" xfId="12083"/>
    <cellStyle name="Note 28 9" xfId="12084"/>
    <cellStyle name="Note 29" xfId="12085"/>
    <cellStyle name="Note 29 2" xfId="12086"/>
    <cellStyle name="Note 29 2 2" xfId="12087"/>
    <cellStyle name="Note 29 2 2 2" xfId="12088"/>
    <cellStyle name="Note 29 2 2 2 2" xfId="12089"/>
    <cellStyle name="Note 29 2 2 2 3" xfId="12090"/>
    <cellStyle name="Note 29 2 2 3" xfId="12091"/>
    <cellStyle name="Note 29 2 2 3 2" xfId="12092"/>
    <cellStyle name="Note 29 2 2 3 3" xfId="12093"/>
    <cellStyle name="Note 29 2 2 4" xfId="12094"/>
    <cellStyle name="Note 29 2 2 5" xfId="12095"/>
    <cellStyle name="Note 29 2 3" xfId="12096"/>
    <cellStyle name="Note 29 2 3 2" xfId="12097"/>
    <cellStyle name="Note 29 2 3 3" xfId="12098"/>
    <cellStyle name="Note 29 2 4" xfId="12099"/>
    <cellStyle name="Note 29 2 4 2" xfId="12100"/>
    <cellStyle name="Note 29 2 4 3" xfId="12101"/>
    <cellStyle name="Note 29 2 5" xfId="12102"/>
    <cellStyle name="Note 29 2 5 2" xfId="12103"/>
    <cellStyle name="Note 29 2 5 3" xfId="12104"/>
    <cellStyle name="Note 29 2 6" xfId="12105"/>
    <cellStyle name="Note 29 3" xfId="12106"/>
    <cellStyle name="Note 29 3 2" xfId="12107"/>
    <cellStyle name="Note 29 3 2 2" xfId="12108"/>
    <cellStyle name="Note 29 3 2 2 2" xfId="12109"/>
    <cellStyle name="Note 29 3 2 2 3" xfId="12110"/>
    <cellStyle name="Note 29 3 2 3" xfId="12111"/>
    <cellStyle name="Note 29 3 2 3 2" xfId="12112"/>
    <cellStyle name="Note 29 3 2 3 3" xfId="12113"/>
    <cellStyle name="Note 29 3 2 4" xfId="12114"/>
    <cellStyle name="Note 29 3 2 5" xfId="12115"/>
    <cellStyle name="Note 29 3 3" xfId="12116"/>
    <cellStyle name="Note 29 3 3 2" xfId="12117"/>
    <cellStyle name="Note 29 3 3 3" xfId="12118"/>
    <cellStyle name="Note 29 3 4" xfId="12119"/>
    <cellStyle name="Note 29 3 4 2" xfId="12120"/>
    <cellStyle name="Note 29 3 4 3" xfId="12121"/>
    <cellStyle name="Note 29 3 5" xfId="12122"/>
    <cellStyle name="Note 29 3 5 2" xfId="12123"/>
    <cellStyle name="Note 29 3 5 3" xfId="12124"/>
    <cellStyle name="Note 29 3 6" xfId="12125"/>
    <cellStyle name="Note 29 4" xfId="12126"/>
    <cellStyle name="Note 29 4 2" xfId="12127"/>
    <cellStyle name="Note 29 4 2 2" xfId="12128"/>
    <cellStyle name="Note 29 4 2 3" xfId="12129"/>
    <cellStyle name="Note 29 4 3" xfId="12130"/>
    <cellStyle name="Note 29 4 3 2" xfId="12131"/>
    <cellStyle name="Note 29 4 3 3" xfId="12132"/>
    <cellStyle name="Note 29 4 4" xfId="12133"/>
    <cellStyle name="Note 29 4 4 2" xfId="12134"/>
    <cellStyle name="Note 29 4 4 3" xfId="12135"/>
    <cellStyle name="Note 29 4 5" xfId="12136"/>
    <cellStyle name="Note 29 4 5 2" xfId="12137"/>
    <cellStyle name="Note 29 4 5 3" xfId="12138"/>
    <cellStyle name="Note 29 4 6" xfId="12139"/>
    <cellStyle name="Note 29 4 6 2" xfId="12140"/>
    <cellStyle name="Note 29 4 6 3" xfId="12141"/>
    <cellStyle name="Note 29 4 7" xfId="12142"/>
    <cellStyle name="Note 29 4 8" xfId="12143"/>
    <cellStyle name="Note 29 5" xfId="12144"/>
    <cellStyle name="Note 29 5 2" xfId="12145"/>
    <cellStyle name="Note 29 5 2 2" xfId="12146"/>
    <cellStyle name="Note 29 5 2 3" xfId="12147"/>
    <cellStyle name="Note 29 5 3" xfId="12148"/>
    <cellStyle name="Note 29 5 3 2" xfId="12149"/>
    <cellStyle name="Note 29 5 3 3" xfId="12150"/>
    <cellStyle name="Note 29 5 4" xfId="12151"/>
    <cellStyle name="Note 29 5 5" xfId="12152"/>
    <cellStyle name="Note 29 6" xfId="12153"/>
    <cellStyle name="Note 29 6 2" xfId="12154"/>
    <cellStyle name="Note 29 6 3" xfId="12155"/>
    <cellStyle name="Note 29 7" xfId="12156"/>
    <cellStyle name="Note 29 7 2" xfId="12157"/>
    <cellStyle name="Note 29 7 3" xfId="12158"/>
    <cellStyle name="Note 29 8" xfId="12159"/>
    <cellStyle name="Note 29 8 2" xfId="12160"/>
    <cellStyle name="Note 29 8 3" xfId="12161"/>
    <cellStyle name="Note 29 9" xfId="12162"/>
    <cellStyle name="Note 3" xfId="12163"/>
    <cellStyle name="Note 3 10" xfId="12164"/>
    <cellStyle name="Note 3 10 10" xfId="12165"/>
    <cellStyle name="Note 3 10 10 2" xfId="12166"/>
    <cellStyle name="Note 3 10 10 3" xfId="12167"/>
    <cellStyle name="Note 3 10 11" xfId="12168"/>
    <cellStyle name="Note 3 10 11 2" xfId="12169"/>
    <cellStyle name="Note 3 10 11 3" xfId="12170"/>
    <cellStyle name="Note 3 10 12" xfId="12171"/>
    <cellStyle name="Note 3 10 12 2" xfId="12172"/>
    <cellStyle name="Note 3 10 12 3" xfId="12173"/>
    <cellStyle name="Note 3 10 13" xfId="12174"/>
    <cellStyle name="Note 3 10 2" xfId="12175"/>
    <cellStyle name="Note 3 10 2 2" xfId="12176"/>
    <cellStyle name="Note 3 10 2 2 2" xfId="12177"/>
    <cellStyle name="Note 3 10 2 2 2 2" xfId="12178"/>
    <cellStyle name="Note 3 10 2 2 2 2 2" xfId="12179"/>
    <cellStyle name="Note 3 10 2 2 2 2 3" xfId="12180"/>
    <cellStyle name="Note 3 10 2 2 2 3" xfId="12181"/>
    <cellStyle name="Note 3 10 2 2 2 3 2" xfId="12182"/>
    <cellStyle name="Note 3 10 2 2 2 3 3" xfId="12183"/>
    <cellStyle name="Note 3 10 2 2 2 4" xfId="12184"/>
    <cellStyle name="Note 3 10 2 2 2 5" xfId="12185"/>
    <cellStyle name="Note 3 10 2 2 3" xfId="12186"/>
    <cellStyle name="Note 3 10 2 2 3 2" xfId="12187"/>
    <cellStyle name="Note 3 10 2 2 3 3" xfId="12188"/>
    <cellStyle name="Note 3 10 2 2 4" xfId="12189"/>
    <cellStyle name="Note 3 10 2 2 4 2" xfId="12190"/>
    <cellStyle name="Note 3 10 2 2 4 3" xfId="12191"/>
    <cellStyle name="Note 3 10 2 2 5" xfId="12192"/>
    <cellStyle name="Note 3 10 2 2 5 2" xfId="12193"/>
    <cellStyle name="Note 3 10 2 2 5 3" xfId="12194"/>
    <cellStyle name="Note 3 10 2 2 6" xfId="12195"/>
    <cellStyle name="Note 3 10 2 3" xfId="12196"/>
    <cellStyle name="Note 3 10 2 3 2" xfId="12197"/>
    <cellStyle name="Note 3 10 2 3 2 2" xfId="12198"/>
    <cellStyle name="Note 3 10 2 3 2 2 2" xfId="12199"/>
    <cellStyle name="Note 3 10 2 3 2 2 3" xfId="12200"/>
    <cellStyle name="Note 3 10 2 3 2 3" xfId="12201"/>
    <cellStyle name="Note 3 10 2 3 2 3 2" xfId="12202"/>
    <cellStyle name="Note 3 10 2 3 2 3 3" xfId="12203"/>
    <cellStyle name="Note 3 10 2 3 2 4" xfId="12204"/>
    <cellStyle name="Note 3 10 2 3 2 5" xfId="12205"/>
    <cellStyle name="Note 3 10 2 3 3" xfId="12206"/>
    <cellStyle name="Note 3 10 2 3 3 2" xfId="12207"/>
    <cellStyle name="Note 3 10 2 3 3 3" xfId="12208"/>
    <cellStyle name="Note 3 10 2 3 4" xfId="12209"/>
    <cellStyle name="Note 3 10 2 3 4 2" xfId="12210"/>
    <cellStyle name="Note 3 10 2 3 4 3" xfId="12211"/>
    <cellStyle name="Note 3 10 2 3 5" xfId="12212"/>
    <cellStyle name="Note 3 10 2 3 5 2" xfId="12213"/>
    <cellStyle name="Note 3 10 2 3 5 3" xfId="12214"/>
    <cellStyle name="Note 3 10 2 3 6" xfId="12215"/>
    <cellStyle name="Note 3 10 2 4" xfId="12216"/>
    <cellStyle name="Note 3 10 2 4 2" xfId="12217"/>
    <cellStyle name="Note 3 10 2 4 2 2" xfId="12218"/>
    <cellStyle name="Note 3 10 2 4 2 3" xfId="12219"/>
    <cellStyle name="Note 3 10 2 4 3" xfId="12220"/>
    <cellStyle name="Note 3 10 2 4 3 2" xfId="12221"/>
    <cellStyle name="Note 3 10 2 4 3 3" xfId="12222"/>
    <cellStyle name="Note 3 10 2 4 4" xfId="12223"/>
    <cellStyle name="Note 3 10 2 4 4 2" xfId="12224"/>
    <cellStyle name="Note 3 10 2 4 4 3" xfId="12225"/>
    <cellStyle name="Note 3 10 2 4 5" xfId="12226"/>
    <cellStyle name="Note 3 10 2 4 5 2" xfId="12227"/>
    <cellStyle name="Note 3 10 2 4 5 3" xfId="12228"/>
    <cellStyle name="Note 3 10 2 4 6" xfId="12229"/>
    <cellStyle name="Note 3 10 2 4 6 2" xfId="12230"/>
    <cellStyle name="Note 3 10 2 4 6 3" xfId="12231"/>
    <cellStyle name="Note 3 10 2 4 7" xfId="12232"/>
    <cellStyle name="Note 3 10 2 4 8" xfId="12233"/>
    <cellStyle name="Note 3 10 2 5" xfId="12234"/>
    <cellStyle name="Note 3 10 2 5 2" xfId="12235"/>
    <cellStyle name="Note 3 10 2 5 2 2" xfId="12236"/>
    <cellStyle name="Note 3 10 2 5 2 3" xfId="12237"/>
    <cellStyle name="Note 3 10 2 5 3" xfId="12238"/>
    <cellStyle name="Note 3 10 2 5 3 2" xfId="12239"/>
    <cellStyle name="Note 3 10 2 5 3 3" xfId="12240"/>
    <cellStyle name="Note 3 10 2 5 4" xfId="12241"/>
    <cellStyle name="Note 3 10 2 5 5" xfId="12242"/>
    <cellStyle name="Note 3 10 2 6" xfId="12243"/>
    <cellStyle name="Note 3 10 2 6 2" xfId="12244"/>
    <cellStyle name="Note 3 10 2 6 3" xfId="12245"/>
    <cellStyle name="Note 3 10 2 7" xfId="12246"/>
    <cellStyle name="Note 3 10 2 7 2" xfId="12247"/>
    <cellStyle name="Note 3 10 2 7 3" xfId="12248"/>
    <cellStyle name="Note 3 10 2 8" xfId="12249"/>
    <cellStyle name="Note 3 10 2 8 2" xfId="12250"/>
    <cellStyle name="Note 3 10 2 8 3" xfId="12251"/>
    <cellStyle name="Note 3 10 2 9" xfId="12252"/>
    <cellStyle name="Note 3 10 3" xfId="12253"/>
    <cellStyle name="Note 3 10 3 2" xfId="12254"/>
    <cellStyle name="Note 3 10 3 2 2" xfId="12255"/>
    <cellStyle name="Note 3 10 3 2 2 2" xfId="12256"/>
    <cellStyle name="Note 3 10 3 2 2 2 2" xfId="12257"/>
    <cellStyle name="Note 3 10 3 2 2 2 3" xfId="12258"/>
    <cellStyle name="Note 3 10 3 2 2 3" xfId="12259"/>
    <cellStyle name="Note 3 10 3 2 2 3 2" xfId="12260"/>
    <cellStyle name="Note 3 10 3 2 2 3 3" xfId="12261"/>
    <cellStyle name="Note 3 10 3 2 2 4" xfId="12262"/>
    <cellStyle name="Note 3 10 3 2 2 5" xfId="12263"/>
    <cellStyle name="Note 3 10 3 2 3" xfId="12264"/>
    <cellStyle name="Note 3 10 3 2 3 2" xfId="12265"/>
    <cellStyle name="Note 3 10 3 2 3 3" xfId="12266"/>
    <cellStyle name="Note 3 10 3 2 4" xfId="12267"/>
    <cellStyle name="Note 3 10 3 2 4 2" xfId="12268"/>
    <cellStyle name="Note 3 10 3 2 4 3" xfId="12269"/>
    <cellStyle name="Note 3 10 3 2 5" xfId="12270"/>
    <cellStyle name="Note 3 10 3 2 5 2" xfId="12271"/>
    <cellStyle name="Note 3 10 3 2 5 3" xfId="12272"/>
    <cellStyle name="Note 3 10 3 2 6" xfId="12273"/>
    <cellStyle name="Note 3 10 3 3" xfId="12274"/>
    <cellStyle name="Note 3 10 3 3 2" xfId="12275"/>
    <cellStyle name="Note 3 10 3 3 2 2" xfId="12276"/>
    <cellStyle name="Note 3 10 3 3 2 2 2" xfId="12277"/>
    <cellStyle name="Note 3 10 3 3 2 2 3" xfId="12278"/>
    <cellStyle name="Note 3 10 3 3 2 3" xfId="12279"/>
    <cellStyle name="Note 3 10 3 3 2 3 2" xfId="12280"/>
    <cellStyle name="Note 3 10 3 3 2 3 3" xfId="12281"/>
    <cellStyle name="Note 3 10 3 3 2 4" xfId="12282"/>
    <cellStyle name="Note 3 10 3 3 2 5" xfId="12283"/>
    <cellStyle name="Note 3 10 3 3 3" xfId="12284"/>
    <cellStyle name="Note 3 10 3 3 3 2" xfId="12285"/>
    <cellStyle name="Note 3 10 3 3 3 3" xfId="12286"/>
    <cellStyle name="Note 3 10 3 3 4" xfId="12287"/>
    <cellStyle name="Note 3 10 3 3 4 2" xfId="12288"/>
    <cellStyle name="Note 3 10 3 3 4 3" xfId="12289"/>
    <cellStyle name="Note 3 10 3 3 5" xfId="12290"/>
    <cellStyle name="Note 3 10 3 3 5 2" xfId="12291"/>
    <cellStyle name="Note 3 10 3 3 5 3" xfId="12292"/>
    <cellStyle name="Note 3 10 3 3 6" xfId="12293"/>
    <cellStyle name="Note 3 10 3 4" xfId="12294"/>
    <cellStyle name="Note 3 10 3 4 2" xfId="12295"/>
    <cellStyle name="Note 3 10 3 4 2 2" xfId="12296"/>
    <cellStyle name="Note 3 10 3 4 2 3" xfId="12297"/>
    <cellStyle name="Note 3 10 3 4 3" xfId="12298"/>
    <cellStyle name="Note 3 10 3 4 3 2" xfId="12299"/>
    <cellStyle name="Note 3 10 3 4 3 3" xfId="12300"/>
    <cellStyle name="Note 3 10 3 4 4" xfId="12301"/>
    <cellStyle name="Note 3 10 3 4 4 2" xfId="12302"/>
    <cellStyle name="Note 3 10 3 4 4 3" xfId="12303"/>
    <cellStyle name="Note 3 10 3 4 5" xfId="12304"/>
    <cellStyle name="Note 3 10 3 4 5 2" xfId="12305"/>
    <cellStyle name="Note 3 10 3 4 5 3" xfId="12306"/>
    <cellStyle name="Note 3 10 3 4 6" xfId="12307"/>
    <cellStyle name="Note 3 10 3 4 6 2" xfId="12308"/>
    <cellStyle name="Note 3 10 3 4 6 3" xfId="12309"/>
    <cellStyle name="Note 3 10 3 4 7" xfId="12310"/>
    <cellStyle name="Note 3 10 3 4 8" xfId="12311"/>
    <cellStyle name="Note 3 10 3 5" xfId="12312"/>
    <cellStyle name="Note 3 10 3 5 2" xfId="12313"/>
    <cellStyle name="Note 3 10 3 5 2 2" xfId="12314"/>
    <cellStyle name="Note 3 10 3 5 2 3" xfId="12315"/>
    <cellStyle name="Note 3 10 3 5 3" xfId="12316"/>
    <cellStyle name="Note 3 10 3 5 3 2" xfId="12317"/>
    <cellStyle name="Note 3 10 3 5 3 3" xfId="12318"/>
    <cellStyle name="Note 3 10 3 5 4" xfId="12319"/>
    <cellStyle name="Note 3 10 3 5 5" xfId="12320"/>
    <cellStyle name="Note 3 10 3 6" xfId="12321"/>
    <cellStyle name="Note 3 10 3 6 2" xfId="12322"/>
    <cellStyle name="Note 3 10 3 6 3" xfId="12323"/>
    <cellStyle name="Note 3 10 3 7" xfId="12324"/>
    <cellStyle name="Note 3 10 3 7 2" xfId="12325"/>
    <cellStyle name="Note 3 10 3 7 3" xfId="12326"/>
    <cellStyle name="Note 3 10 3 8" xfId="12327"/>
    <cellStyle name="Note 3 10 3 8 2" xfId="12328"/>
    <cellStyle name="Note 3 10 3 8 3" xfId="12329"/>
    <cellStyle name="Note 3 10 3 9" xfId="12330"/>
    <cellStyle name="Note 3 10 4" xfId="12331"/>
    <cellStyle name="Note 3 10 4 2" xfId="12332"/>
    <cellStyle name="Note 3 10 4 2 2" xfId="12333"/>
    <cellStyle name="Note 3 10 4 2 2 2" xfId="12334"/>
    <cellStyle name="Note 3 10 4 2 2 2 2" xfId="12335"/>
    <cellStyle name="Note 3 10 4 2 2 2 3" xfId="12336"/>
    <cellStyle name="Note 3 10 4 2 2 3" xfId="12337"/>
    <cellStyle name="Note 3 10 4 2 2 3 2" xfId="12338"/>
    <cellStyle name="Note 3 10 4 2 2 3 3" xfId="12339"/>
    <cellStyle name="Note 3 10 4 2 2 4" xfId="12340"/>
    <cellStyle name="Note 3 10 4 2 2 5" xfId="12341"/>
    <cellStyle name="Note 3 10 4 2 3" xfId="12342"/>
    <cellStyle name="Note 3 10 4 2 3 2" xfId="12343"/>
    <cellStyle name="Note 3 10 4 2 3 3" xfId="12344"/>
    <cellStyle name="Note 3 10 4 2 4" xfId="12345"/>
    <cellStyle name="Note 3 10 4 2 4 2" xfId="12346"/>
    <cellStyle name="Note 3 10 4 2 4 3" xfId="12347"/>
    <cellStyle name="Note 3 10 4 2 5" xfId="12348"/>
    <cellStyle name="Note 3 10 4 2 5 2" xfId="12349"/>
    <cellStyle name="Note 3 10 4 2 5 3" xfId="12350"/>
    <cellStyle name="Note 3 10 4 2 6" xfId="12351"/>
    <cellStyle name="Note 3 10 4 3" xfId="12352"/>
    <cellStyle name="Note 3 10 4 3 2" xfId="12353"/>
    <cellStyle name="Note 3 10 4 3 2 2" xfId="12354"/>
    <cellStyle name="Note 3 10 4 3 2 2 2" xfId="12355"/>
    <cellStyle name="Note 3 10 4 3 2 2 3" xfId="12356"/>
    <cellStyle name="Note 3 10 4 3 2 3" xfId="12357"/>
    <cellStyle name="Note 3 10 4 3 2 3 2" xfId="12358"/>
    <cellStyle name="Note 3 10 4 3 2 3 3" xfId="12359"/>
    <cellStyle name="Note 3 10 4 3 2 4" xfId="12360"/>
    <cellStyle name="Note 3 10 4 3 2 5" xfId="12361"/>
    <cellStyle name="Note 3 10 4 3 3" xfId="12362"/>
    <cellStyle name="Note 3 10 4 3 3 2" xfId="12363"/>
    <cellStyle name="Note 3 10 4 3 3 3" xfId="12364"/>
    <cellStyle name="Note 3 10 4 3 4" xfId="12365"/>
    <cellStyle name="Note 3 10 4 3 4 2" xfId="12366"/>
    <cellStyle name="Note 3 10 4 3 4 3" xfId="12367"/>
    <cellStyle name="Note 3 10 4 3 5" xfId="12368"/>
    <cellStyle name="Note 3 10 4 3 5 2" xfId="12369"/>
    <cellStyle name="Note 3 10 4 3 5 3" xfId="12370"/>
    <cellStyle name="Note 3 10 4 3 6" xfId="12371"/>
    <cellStyle name="Note 3 10 4 4" xfId="12372"/>
    <cellStyle name="Note 3 10 4 4 2" xfId="12373"/>
    <cellStyle name="Note 3 10 4 4 2 2" xfId="12374"/>
    <cellStyle name="Note 3 10 4 4 2 3" xfId="12375"/>
    <cellStyle name="Note 3 10 4 4 3" xfId="12376"/>
    <cellStyle name="Note 3 10 4 4 3 2" xfId="12377"/>
    <cellStyle name="Note 3 10 4 4 3 3" xfId="12378"/>
    <cellStyle name="Note 3 10 4 4 4" xfId="12379"/>
    <cellStyle name="Note 3 10 4 4 4 2" xfId="12380"/>
    <cellStyle name="Note 3 10 4 4 4 3" xfId="12381"/>
    <cellStyle name="Note 3 10 4 4 5" xfId="12382"/>
    <cellStyle name="Note 3 10 4 4 5 2" xfId="12383"/>
    <cellStyle name="Note 3 10 4 4 5 3" xfId="12384"/>
    <cellStyle name="Note 3 10 4 4 6" xfId="12385"/>
    <cellStyle name="Note 3 10 4 4 6 2" xfId="12386"/>
    <cellStyle name="Note 3 10 4 4 6 3" xfId="12387"/>
    <cellStyle name="Note 3 10 4 4 7" xfId="12388"/>
    <cellStyle name="Note 3 10 4 4 8" xfId="12389"/>
    <cellStyle name="Note 3 10 4 5" xfId="12390"/>
    <cellStyle name="Note 3 10 4 5 2" xfId="12391"/>
    <cellStyle name="Note 3 10 4 5 2 2" xfId="12392"/>
    <cellStyle name="Note 3 10 4 5 2 3" xfId="12393"/>
    <cellStyle name="Note 3 10 4 5 3" xfId="12394"/>
    <cellStyle name="Note 3 10 4 5 3 2" xfId="12395"/>
    <cellStyle name="Note 3 10 4 5 3 3" xfId="12396"/>
    <cellStyle name="Note 3 10 4 5 4" xfId="12397"/>
    <cellStyle name="Note 3 10 4 5 5" xfId="12398"/>
    <cellStyle name="Note 3 10 4 6" xfId="12399"/>
    <cellStyle name="Note 3 10 4 6 2" xfId="12400"/>
    <cellStyle name="Note 3 10 4 6 3" xfId="12401"/>
    <cellStyle name="Note 3 10 4 7" xfId="12402"/>
    <cellStyle name="Note 3 10 4 7 2" xfId="12403"/>
    <cellStyle name="Note 3 10 4 7 3" xfId="12404"/>
    <cellStyle name="Note 3 10 4 8" xfId="12405"/>
    <cellStyle name="Note 3 10 4 8 2" xfId="12406"/>
    <cellStyle name="Note 3 10 4 8 3" xfId="12407"/>
    <cellStyle name="Note 3 10 4 9" xfId="12408"/>
    <cellStyle name="Note 3 10 5" xfId="12409"/>
    <cellStyle name="Note 3 10 5 2" xfId="12410"/>
    <cellStyle name="Note 3 10 5 2 2" xfId="12411"/>
    <cellStyle name="Note 3 10 5 2 2 2" xfId="12412"/>
    <cellStyle name="Note 3 10 5 2 2 2 2" xfId="12413"/>
    <cellStyle name="Note 3 10 5 2 2 2 3" xfId="12414"/>
    <cellStyle name="Note 3 10 5 2 2 3" xfId="12415"/>
    <cellStyle name="Note 3 10 5 2 2 3 2" xfId="12416"/>
    <cellStyle name="Note 3 10 5 2 2 3 3" xfId="12417"/>
    <cellStyle name="Note 3 10 5 2 2 4" xfId="12418"/>
    <cellStyle name="Note 3 10 5 2 2 5" xfId="12419"/>
    <cellStyle name="Note 3 10 5 2 3" xfId="12420"/>
    <cellStyle name="Note 3 10 5 2 3 2" xfId="12421"/>
    <cellStyle name="Note 3 10 5 2 3 3" xfId="12422"/>
    <cellStyle name="Note 3 10 5 2 4" xfId="12423"/>
    <cellStyle name="Note 3 10 5 2 4 2" xfId="12424"/>
    <cellStyle name="Note 3 10 5 2 4 3" xfId="12425"/>
    <cellStyle name="Note 3 10 5 2 5" xfId="12426"/>
    <cellStyle name="Note 3 10 5 2 5 2" xfId="12427"/>
    <cellStyle name="Note 3 10 5 2 5 3" xfId="12428"/>
    <cellStyle name="Note 3 10 5 2 6" xfId="12429"/>
    <cellStyle name="Note 3 10 5 3" xfId="12430"/>
    <cellStyle name="Note 3 10 5 3 2" xfId="12431"/>
    <cellStyle name="Note 3 10 5 3 2 2" xfId="12432"/>
    <cellStyle name="Note 3 10 5 3 2 2 2" xfId="12433"/>
    <cellStyle name="Note 3 10 5 3 2 2 3" xfId="12434"/>
    <cellStyle name="Note 3 10 5 3 2 3" xfId="12435"/>
    <cellStyle name="Note 3 10 5 3 2 3 2" xfId="12436"/>
    <cellStyle name="Note 3 10 5 3 2 3 3" xfId="12437"/>
    <cellStyle name="Note 3 10 5 3 2 4" xfId="12438"/>
    <cellStyle name="Note 3 10 5 3 2 5" xfId="12439"/>
    <cellStyle name="Note 3 10 5 3 3" xfId="12440"/>
    <cellStyle name="Note 3 10 5 3 3 2" xfId="12441"/>
    <cellStyle name="Note 3 10 5 3 3 3" xfId="12442"/>
    <cellStyle name="Note 3 10 5 3 4" xfId="12443"/>
    <cellStyle name="Note 3 10 5 3 4 2" xfId="12444"/>
    <cellStyle name="Note 3 10 5 3 4 3" xfId="12445"/>
    <cellStyle name="Note 3 10 5 3 5" xfId="12446"/>
    <cellStyle name="Note 3 10 5 3 5 2" xfId="12447"/>
    <cellStyle name="Note 3 10 5 3 5 3" xfId="12448"/>
    <cellStyle name="Note 3 10 5 3 6" xfId="12449"/>
    <cellStyle name="Note 3 10 5 4" xfId="12450"/>
    <cellStyle name="Note 3 10 5 4 2" xfId="12451"/>
    <cellStyle name="Note 3 10 5 4 2 2" xfId="12452"/>
    <cellStyle name="Note 3 10 5 4 2 3" xfId="12453"/>
    <cellStyle name="Note 3 10 5 4 3" xfId="12454"/>
    <cellStyle name="Note 3 10 5 4 3 2" xfId="12455"/>
    <cellStyle name="Note 3 10 5 4 3 3" xfId="12456"/>
    <cellStyle name="Note 3 10 5 4 4" xfId="12457"/>
    <cellStyle name="Note 3 10 5 4 4 2" xfId="12458"/>
    <cellStyle name="Note 3 10 5 4 4 3" xfId="12459"/>
    <cellStyle name="Note 3 10 5 4 5" xfId="12460"/>
    <cellStyle name="Note 3 10 5 4 5 2" xfId="12461"/>
    <cellStyle name="Note 3 10 5 4 5 3" xfId="12462"/>
    <cellStyle name="Note 3 10 5 4 6" xfId="12463"/>
    <cellStyle name="Note 3 10 5 4 6 2" xfId="12464"/>
    <cellStyle name="Note 3 10 5 4 6 3" xfId="12465"/>
    <cellStyle name="Note 3 10 5 4 7" xfId="12466"/>
    <cellStyle name="Note 3 10 5 4 8" xfId="12467"/>
    <cellStyle name="Note 3 10 5 5" xfId="12468"/>
    <cellStyle name="Note 3 10 5 5 2" xfId="12469"/>
    <cellStyle name="Note 3 10 5 5 2 2" xfId="12470"/>
    <cellStyle name="Note 3 10 5 5 2 3" xfId="12471"/>
    <cellStyle name="Note 3 10 5 5 3" xfId="12472"/>
    <cellStyle name="Note 3 10 5 5 3 2" xfId="12473"/>
    <cellStyle name="Note 3 10 5 5 3 3" xfId="12474"/>
    <cellStyle name="Note 3 10 5 5 4" xfId="12475"/>
    <cellStyle name="Note 3 10 5 5 5" xfId="12476"/>
    <cellStyle name="Note 3 10 5 6" xfId="12477"/>
    <cellStyle name="Note 3 10 5 6 2" xfId="12478"/>
    <cellStyle name="Note 3 10 5 6 3" xfId="12479"/>
    <cellStyle name="Note 3 10 5 7" xfId="12480"/>
    <cellStyle name="Note 3 10 5 7 2" xfId="12481"/>
    <cellStyle name="Note 3 10 5 7 3" xfId="12482"/>
    <cellStyle name="Note 3 10 5 8" xfId="12483"/>
    <cellStyle name="Note 3 10 5 8 2" xfId="12484"/>
    <cellStyle name="Note 3 10 5 8 3" xfId="12485"/>
    <cellStyle name="Note 3 10 5 9" xfId="12486"/>
    <cellStyle name="Note 3 10 6" xfId="12487"/>
    <cellStyle name="Note 3 10 6 2" xfId="12488"/>
    <cellStyle name="Note 3 10 6 2 2" xfId="12489"/>
    <cellStyle name="Note 3 10 6 2 2 2" xfId="12490"/>
    <cellStyle name="Note 3 10 6 2 2 3" xfId="12491"/>
    <cellStyle name="Note 3 10 6 2 3" xfId="12492"/>
    <cellStyle name="Note 3 10 6 2 3 2" xfId="12493"/>
    <cellStyle name="Note 3 10 6 2 3 3" xfId="12494"/>
    <cellStyle name="Note 3 10 6 2 4" xfId="12495"/>
    <cellStyle name="Note 3 10 6 2 5" xfId="12496"/>
    <cellStyle name="Note 3 10 6 3" xfId="12497"/>
    <cellStyle name="Note 3 10 6 3 2" xfId="12498"/>
    <cellStyle name="Note 3 10 6 3 3" xfId="12499"/>
    <cellStyle name="Note 3 10 6 4" xfId="12500"/>
    <cellStyle name="Note 3 10 6 4 2" xfId="12501"/>
    <cellStyle name="Note 3 10 6 4 3" xfId="12502"/>
    <cellStyle name="Note 3 10 6 5" xfId="12503"/>
    <cellStyle name="Note 3 10 6 5 2" xfId="12504"/>
    <cellStyle name="Note 3 10 6 5 3" xfId="12505"/>
    <cellStyle name="Note 3 10 6 6" xfId="12506"/>
    <cellStyle name="Note 3 10 7" xfId="12507"/>
    <cellStyle name="Note 3 10 7 2" xfId="12508"/>
    <cellStyle name="Note 3 10 7 2 2" xfId="12509"/>
    <cellStyle name="Note 3 10 7 2 2 2" xfId="12510"/>
    <cellStyle name="Note 3 10 7 2 2 3" xfId="12511"/>
    <cellStyle name="Note 3 10 7 2 3" xfId="12512"/>
    <cellStyle name="Note 3 10 7 2 3 2" xfId="12513"/>
    <cellStyle name="Note 3 10 7 2 3 3" xfId="12514"/>
    <cellStyle name="Note 3 10 7 2 4" xfId="12515"/>
    <cellStyle name="Note 3 10 7 2 5" xfId="12516"/>
    <cellStyle name="Note 3 10 7 3" xfId="12517"/>
    <cellStyle name="Note 3 10 7 3 2" xfId="12518"/>
    <cellStyle name="Note 3 10 7 3 3" xfId="12519"/>
    <cellStyle name="Note 3 10 7 4" xfId="12520"/>
    <cellStyle name="Note 3 10 7 4 2" xfId="12521"/>
    <cellStyle name="Note 3 10 7 4 3" xfId="12522"/>
    <cellStyle name="Note 3 10 7 5" xfId="12523"/>
    <cellStyle name="Note 3 10 7 5 2" xfId="12524"/>
    <cellStyle name="Note 3 10 7 5 3" xfId="12525"/>
    <cellStyle name="Note 3 10 7 6" xfId="12526"/>
    <cellStyle name="Note 3 10 8" xfId="12527"/>
    <cellStyle name="Note 3 10 8 2" xfId="12528"/>
    <cellStyle name="Note 3 10 8 2 2" xfId="12529"/>
    <cellStyle name="Note 3 10 8 2 3" xfId="12530"/>
    <cellStyle name="Note 3 10 8 3" xfId="12531"/>
    <cellStyle name="Note 3 10 8 3 2" xfId="12532"/>
    <cellStyle name="Note 3 10 8 3 3" xfId="12533"/>
    <cellStyle name="Note 3 10 8 4" xfId="12534"/>
    <cellStyle name="Note 3 10 8 4 2" xfId="12535"/>
    <cellStyle name="Note 3 10 8 4 3" xfId="12536"/>
    <cellStyle name="Note 3 10 8 5" xfId="12537"/>
    <cellStyle name="Note 3 10 8 5 2" xfId="12538"/>
    <cellStyle name="Note 3 10 8 5 3" xfId="12539"/>
    <cellStyle name="Note 3 10 8 6" xfId="12540"/>
    <cellStyle name="Note 3 10 8 6 2" xfId="12541"/>
    <cellStyle name="Note 3 10 8 6 3" xfId="12542"/>
    <cellStyle name="Note 3 10 8 7" xfId="12543"/>
    <cellStyle name="Note 3 10 8 8" xfId="12544"/>
    <cellStyle name="Note 3 10 9" xfId="12545"/>
    <cellStyle name="Note 3 10 9 2" xfId="12546"/>
    <cellStyle name="Note 3 10 9 2 2" xfId="12547"/>
    <cellStyle name="Note 3 10 9 2 3" xfId="12548"/>
    <cellStyle name="Note 3 10 9 3" xfId="12549"/>
    <cellStyle name="Note 3 10 9 3 2" xfId="12550"/>
    <cellStyle name="Note 3 10 9 3 3" xfId="12551"/>
    <cellStyle name="Note 3 10 9 4" xfId="12552"/>
    <cellStyle name="Note 3 10 9 5" xfId="12553"/>
    <cellStyle name="Note 3 11" xfId="12554"/>
    <cellStyle name="Note 3 11 10" xfId="12555"/>
    <cellStyle name="Note 3 11 10 2" xfId="12556"/>
    <cellStyle name="Note 3 11 10 3" xfId="12557"/>
    <cellStyle name="Note 3 11 11" xfId="12558"/>
    <cellStyle name="Note 3 11 11 2" xfId="12559"/>
    <cellStyle name="Note 3 11 11 3" xfId="12560"/>
    <cellStyle name="Note 3 11 12" xfId="12561"/>
    <cellStyle name="Note 3 11 12 2" xfId="12562"/>
    <cellStyle name="Note 3 11 12 3" xfId="12563"/>
    <cellStyle name="Note 3 11 13" xfId="12564"/>
    <cellStyle name="Note 3 11 2" xfId="12565"/>
    <cellStyle name="Note 3 11 2 2" xfId="12566"/>
    <cellStyle name="Note 3 11 2 2 2" xfId="12567"/>
    <cellStyle name="Note 3 11 2 2 2 2" xfId="12568"/>
    <cellStyle name="Note 3 11 2 2 2 2 2" xfId="12569"/>
    <cellStyle name="Note 3 11 2 2 2 2 3" xfId="12570"/>
    <cellStyle name="Note 3 11 2 2 2 3" xfId="12571"/>
    <cellStyle name="Note 3 11 2 2 2 3 2" xfId="12572"/>
    <cellStyle name="Note 3 11 2 2 2 3 3" xfId="12573"/>
    <cellStyle name="Note 3 11 2 2 2 4" xfId="12574"/>
    <cellStyle name="Note 3 11 2 2 2 5" xfId="12575"/>
    <cellStyle name="Note 3 11 2 2 3" xfId="12576"/>
    <cellStyle name="Note 3 11 2 2 3 2" xfId="12577"/>
    <cellStyle name="Note 3 11 2 2 3 3" xfId="12578"/>
    <cellStyle name="Note 3 11 2 2 4" xfId="12579"/>
    <cellStyle name="Note 3 11 2 2 4 2" xfId="12580"/>
    <cellStyle name="Note 3 11 2 2 4 3" xfId="12581"/>
    <cellStyle name="Note 3 11 2 2 5" xfId="12582"/>
    <cellStyle name="Note 3 11 2 2 5 2" xfId="12583"/>
    <cellStyle name="Note 3 11 2 2 5 3" xfId="12584"/>
    <cellStyle name="Note 3 11 2 2 6" xfId="12585"/>
    <cellStyle name="Note 3 11 2 3" xfId="12586"/>
    <cellStyle name="Note 3 11 2 3 2" xfId="12587"/>
    <cellStyle name="Note 3 11 2 3 2 2" xfId="12588"/>
    <cellStyle name="Note 3 11 2 3 2 2 2" xfId="12589"/>
    <cellStyle name="Note 3 11 2 3 2 2 3" xfId="12590"/>
    <cellStyle name="Note 3 11 2 3 2 3" xfId="12591"/>
    <cellStyle name="Note 3 11 2 3 2 3 2" xfId="12592"/>
    <cellStyle name="Note 3 11 2 3 2 3 3" xfId="12593"/>
    <cellStyle name="Note 3 11 2 3 2 4" xfId="12594"/>
    <cellStyle name="Note 3 11 2 3 2 5" xfId="12595"/>
    <cellStyle name="Note 3 11 2 3 3" xfId="12596"/>
    <cellStyle name="Note 3 11 2 3 3 2" xfId="12597"/>
    <cellStyle name="Note 3 11 2 3 3 3" xfId="12598"/>
    <cellStyle name="Note 3 11 2 3 4" xfId="12599"/>
    <cellStyle name="Note 3 11 2 3 4 2" xfId="12600"/>
    <cellStyle name="Note 3 11 2 3 4 3" xfId="12601"/>
    <cellStyle name="Note 3 11 2 3 5" xfId="12602"/>
    <cellStyle name="Note 3 11 2 3 5 2" xfId="12603"/>
    <cellStyle name="Note 3 11 2 3 5 3" xfId="12604"/>
    <cellStyle name="Note 3 11 2 3 6" xfId="12605"/>
    <cellStyle name="Note 3 11 2 4" xfId="12606"/>
    <cellStyle name="Note 3 11 2 4 2" xfId="12607"/>
    <cellStyle name="Note 3 11 2 4 2 2" xfId="12608"/>
    <cellStyle name="Note 3 11 2 4 2 3" xfId="12609"/>
    <cellStyle name="Note 3 11 2 4 3" xfId="12610"/>
    <cellStyle name="Note 3 11 2 4 3 2" xfId="12611"/>
    <cellStyle name="Note 3 11 2 4 3 3" xfId="12612"/>
    <cellStyle name="Note 3 11 2 4 4" xfId="12613"/>
    <cellStyle name="Note 3 11 2 4 4 2" xfId="12614"/>
    <cellStyle name="Note 3 11 2 4 4 3" xfId="12615"/>
    <cellStyle name="Note 3 11 2 4 5" xfId="12616"/>
    <cellStyle name="Note 3 11 2 4 5 2" xfId="12617"/>
    <cellStyle name="Note 3 11 2 4 5 3" xfId="12618"/>
    <cellStyle name="Note 3 11 2 4 6" xfId="12619"/>
    <cellStyle name="Note 3 11 2 4 6 2" xfId="12620"/>
    <cellStyle name="Note 3 11 2 4 6 3" xfId="12621"/>
    <cellStyle name="Note 3 11 2 4 7" xfId="12622"/>
    <cellStyle name="Note 3 11 2 4 8" xfId="12623"/>
    <cellStyle name="Note 3 11 2 5" xfId="12624"/>
    <cellStyle name="Note 3 11 2 5 2" xfId="12625"/>
    <cellStyle name="Note 3 11 2 5 2 2" xfId="12626"/>
    <cellStyle name="Note 3 11 2 5 2 3" xfId="12627"/>
    <cellStyle name="Note 3 11 2 5 3" xfId="12628"/>
    <cellStyle name="Note 3 11 2 5 3 2" xfId="12629"/>
    <cellStyle name="Note 3 11 2 5 3 3" xfId="12630"/>
    <cellStyle name="Note 3 11 2 5 4" xfId="12631"/>
    <cellStyle name="Note 3 11 2 5 5" xfId="12632"/>
    <cellStyle name="Note 3 11 2 6" xfId="12633"/>
    <cellStyle name="Note 3 11 2 6 2" xfId="12634"/>
    <cellStyle name="Note 3 11 2 6 3" xfId="12635"/>
    <cellStyle name="Note 3 11 2 7" xfId="12636"/>
    <cellStyle name="Note 3 11 2 7 2" xfId="12637"/>
    <cellStyle name="Note 3 11 2 7 3" xfId="12638"/>
    <cellStyle name="Note 3 11 2 8" xfId="12639"/>
    <cellStyle name="Note 3 11 2 8 2" xfId="12640"/>
    <cellStyle name="Note 3 11 2 8 3" xfId="12641"/>
    <cellStyle name="Note 3 11 2 9" xfId="12642"/>
    <cellStyle name="Note 3 11 3" xfId="12643"/>
    <cellStyle name="Note 3 11 3 2" xfId="12644"/>
    <cellStyle name="Note 3 11 3 2 2" xfId="12645"/>
    <cellStyle name="Note 3 11 3 2 2 2" xfId="12646"/>
    <cellStyle name="Note 3 11 3 2 2 2 2" xfId="12647"/>
    <cellStyle name="Note 3 11 3 2 2 2 3" xfId="12648"/>
    <cellStyle name="Note 3 11 3 2 2 3" xfId="12649"/>
    <cellStyle name="Note 3 11 3 2 2 3 2" xfId="12650"/>
    <cellStyle name="Note 3 11 3 2 2 3 3" xfId="12651"/>
    <cellStyle name="Note 3 11 3 2 2 4" xfId="12652"/>
    <cellStyle name="Note 3 11 3 2 2 5" xfId="12653"/>
    <cellStyle name="Note 3 11 3 2 3" xfId="12654"/>
    <cellStyle name="Note 3 11 3 2 3 2" xfId="12655"/>
    <cellStyle name="Note 3 11 3 2 3 3" xfId="12656"/>
    <cellStyle name="Note 3 11 3 2 4" xfId="12657"/>
    <cellStyle name="Note 3 11 3 2 4 2" xfId="12658"/>
    <cellStyle name="Note 3 11 3 2 4 3" xfId="12659"/>
    <cellStyle name="Note 3 11 3 2 5" xfId="12660"/>
    <cellStyle name="Note 3 11 3 2 5 2" xfId="12661"/>
    <cellStyle name="Note 3 11 3 2 5 3" xfId="12662"/>
    <cellStyle name="Note 3 11 3 2 6" xfId="12663"/>
    <cellStyle name="Note 3 11 3 3" xfId="12664"/>
    <cellStyle name="Note 3 11 3 3 2" xfId="12665"/>
    <cellStyle name="Note 3 11 3 3 2 2" xfId="12666"/>
    <cellStyle name="Note 3 11 3 3 2 2 2" xfId="12667"/>
    <cellStyle name="Note 3 11 3 3 2 2 3" xfId="12668"/>
    <cellStyle name="Note 3 11 3 3 2 3" xfId="12669"/>
    <cellStyle name="Note 3 11 3 3 2 3 2" xfId="12670"/>
    <cellStyle name="Note 3 11 3 3 2 3 3" xfId="12671"/>
    <cellStyle name="Note 3 11 3 3 2 4" xfId="12672"/>
    <cellStyle name="Note 3 11 3 3 2 5" xfId="12673"/>
    <cellStyle name="Note 3 11 3 3 3" xfId="12674"/>
    <cellStyle name="Note 3 11 3 3 3 2" xfId="12675"/>
    <cellStyle name="Note 3 11 3 3 3 3" xfId="12676"/>
    <cellStyle name="Note 3 11 3 3 4" xfId="12677"/>
    <cellStyle name="Note 3 11 3 3 4 2" xfId="12678"/>
    <cellStyle name="Note 3 11 3 3 4 3" xfId="12679"/>
    <cellStyle name="Note 3 11 3 3 5" xfId="12680"/>
    <cellStyle name="Note 3 11 3 3 5 2" xfId="12681"/>
    <cellStyle name="Note 3 11 3 3 5 3" xfId="12682"/>
    <cellStyle name="Note 3 11 3 3 6" xfId="12683"/>
    <cellStyle name="Note 3 11 3 4" xfId="12684"/>
    <cellStyle name="Note 3 11 3 4 2" xfId="12685"/>
    <cellStyle name="Note 3 11 3 4 2 2" xfId="12686"/>
    <cellStyle name="Note 3 11 3 4 2 3" xfId="12687"/>
    <cellStyle name="Note 3 11 3 4 3" xfId="12688"/>
    <cellStyle name="Note 3 11 3 4 3 2" xfId="12689"/>
    <cellStyle name="Note 3 11 3 4 3 3" xfId="12690"/>
    <cellStyle name="Note 3 11 3 4 4" xfId="12691"/>
    <cellStyle name="Note 3 11 3 4 4 2" xfId="12692"/>
    <cellStyle name="Note 3 11 3 4 4 3" xfId="12693"/>
    <cellStyle name="Note 3 11 3 4 5" xfId="12694"/>
    <cellStyle name="Note 3 11 3 4 5 2" xfId="12695"/>
    <cellStyle name="Note 3 11 3 4 5 3" xfId="12696"/>
    <cellStyle name="Note 3 11 3 4 6" xfId="12697"/>
    <cellStyle name="Note 3 11 3 4 6 2" xfId="12698"/>
    <cellStyle name="Note 3 11 3 4 6 3" xfId="12699"/>
    <cellStyle name="Note 3 11 3 4 7" xfId="12700"/>
    <cellStyle name="Note 3 11 3 4 8" xfId="12701"/>
    <cellStyle name="Note 3 11 3 5" xfId="12702"/>
    <cellStyle name="Note 3 11 3 5 2" xfId="12703"/>
    <cellStyle name="Note 3 11 3 5 2 2" xfId="12704"/>
    <cellStyle name="Note 3 11 3 5 2 3" xfId="12705"/>
    <cellStyle name="Note 3 11 3 5 3" xfId="12706"/>
    <cellStyle name="Note 3 11 3 5 3 2" xfId="12707"/>
    <cellStyle name="Note 3 11 3 5 3 3" xfId="12708"/>
    <cellStyle name="Note 3 11 3 5 4" xfId="12709"/>
    <cellStyle name="Note 3 11 3 5 5" xfId="12710"/>
    <cellStyle name="Note 3 11 3 6" xfId="12711"/>
    <cellStyle name="Note 3 11 3 6 2" xfId="12712"/>
    <cellStyle name="Note 3 11 3 6 3" xfId="12713"/>
    <cellStyle name="Note 3 11 3 7" xfId="12714"/>
    <cellStyle name="Note 3 11 3 7 2" xfId="12715"/>
    <cellStyle name="Note 3 11 3 7 3" xfId="12716"/>
    <cellStyle name="Note 3 11 3 8" xfId="12717"/>
    <cellStyle name="Note 3 11 3 8 2" xfId="12718"/>
    <cellStyle name="Note 3 11 3 8 3" xfId="12719"/>
    <cellStyle name="Note 3 11 3 9" xfId="12720"/>
    <cellStyle name="Note 3 11 4" xfId="12721"/>
    <cellStyle name="Note 3 11 4 2" xfId="12722"/>
    <cellStyle name="Note 3 11 4 2 2" xfId="12723"/>
    <cellStyle name="Note 3 11 4 2 2 2" xfId="12724"/>
    <cellStyle name="Note 3 11 4 2 2 2 2" xfId="12725"/>
    <cellStyle name="Note 3 11 4 2 2 2 3" xfId="12726"/>
    <cellStyle name="Note 3 11 4 2 2 3" xfId="12727"/>
    <cellStyle name="Note 3 11 4 2 2 3 2" xfId="12728"/>
    <cellStyle name="Note 3 11 4 2 2 3 3" xfId="12729"/>
    <cellStyle name="Note 3 11 4 2 2 4" xfId="12730"/>
    <cellStyle name="Note 3 11 4 2 2 5" xfId="12731"/>
    <cellStyle name="Note 3 11 4 2 3" xfId="12732"/>
    <cellStyle name="Note 3 11 4 2 3 2" xfId="12733"/>
    <cellStyle name="Note 3 11 4 2 3 3" xfId="12734"/>
    <cellStyle name="Note 3 11 4 2 4" xfId="12735"/>
    <cellStyle name="Note 3 11 4 2 4 2" xfId="12736"/>
    <cellStyle name="Note 3 11 4 2 4 3" xfId="12737"/>
    <cellStyle name="Note 3 11 4 2 5" xfId="12738"/>
    <cellStyle name="Note 3 11 4 2 5 2" xfId="12739"/>
    <cellStyle name="Note 3 11 4 2 5 3" xfId="12740"/>
    <cellStyle name="Note 3 11 4 2 6" xfId="12741"/>
    <cellStyle name="Note 3 11 4 3" xfId="12742"/>
    <cellStyle name="Note 3 11 4 3 2" xfId="12743"/>
    <cellStyle name="Note 3 11 4 3 2 2" xfId="12744"/>
    <cellStyle name="Note 3 11 4 3 2 2 2" xfId="12745"/>
    <cellStyle name="Note 3 11 4 3 2 2 3" xfId="12746"/>
    <cellStyle name="Note 3 11 4 3 2 3" xfId="12747"/>
    <cellStyle name="Note 3 11 4 3 2 3 2" xfId="12748"/>
    <cellStyle name="Note 3 11 4 3 2 3 3" xfId="12749"/>
    <cellStyle name="Note 3 11 4 3 2 4" xfId="12750"/>
    <cellStyle name="Note 3 11 4 3 2 5" xfId="12751"/>
    <cellStyle name="Note 3 11 4 3 3" xfId="12752"/>
    <cellStyle name="Note 3 11 4 3 3 2" xfId="12753"/>
    <cellStyle name="Note 3 11 4 3 3 3" xfId="12754"/>
    <cellStyle name="Note 3 11 4 3 4" xfId="12755"/>
    <cellStyle name="Note 3 11 4 3 4 2" xfId="12756"/>
    <cellStyle name="Note 3 11 4 3 4 3" xfId="12757"/>
    <cellStyle name="Note 3 11 4 3 5" xfId="12758"/>
    <cellStyle name="Note 3 11 4 3 5 2" xfId="12759"/>
    <cellStyle name="Note 3 11 4 3 5 3" xfId="12760"/>
    <cellStyle name="Note 3 11 4 3 6" xfId="12761"/>
    <cellStyle name="Note 3 11 4 4" xfId="12762"/>
    <cellStyle name="Note 3 11 4 4 2" xfId="12763"/>
    <cellStyle name="Note 3 11 4 4 2 2" xfId="12764"/>
    <cellStyle name="Note 3 11 4 4 2 3" xfId="12765"/>
    <cellStyle name="Note 3 11 4 4 3" xfId="12766"/>
    <cellStyle name="Note 3 11 4 4 3 2" xfId="12767"/>
    <cellStyle name="Note 3 11 4 4 3 3" xfId="12768"/>
    <cellStyle name="Note 3 11 4 4 4" xfId="12769"/>
    <cellStyle name="Note 3 11 4 4 4 2" xfId="12770"/>
    <cellStyle name="Note 3 11 4 4 4 3" xfId="12771"/>
    <cellStyle name="Note 3 11 4 4 5" xfId="12772"/>
    <cellStyle name="Note 3 11 4 4 5 2" xfId="12773"/>
    <cellStyle name="Note 3 11 4 4 5 3" xfId="12774"/>
    <cellStyle name="Note 3 11 4 4 6" xfId="12775"/>
    <cellStyle name="Note 3 11 4 4 6 2" xfId="12776"/>
    <cellStyle name="Note 3 11 4 4 6 3" xfId="12777"/>
    <cellStyle name="Note 3 11 4 4 7" xfId="12778"/>
    <cellStyle name="Note 3 11 4 4 8" xfId="12779"/>
    <cellStyle name="Note 3 11 4 5" xfId="12780"/>
    <cellStyle name="Note 3 11 4 5 2" xfId="12781"/>
    <cellStyle name="Note 3 11 4 5 2 2" xfId="12782"/>
    <cellStyle name="Note 3 11 4 5 2 3" xfId="12783"/>
    <cellStyle name="Note 3 11 4 5 3" xfId="12784"/>
    <cellStyle name="Note 3 11 4 5 3 2" xfId="12785"/>
    <cellStyle name="Note 3 11 4 5 3 3" xfId="12786"/>
    <cellStyle name="Note 3 11 4 5 4" xfId="12787"/>
    <cellStyle name="Note 3 11 4 5 5" xfId="12788"/>
    <cellStyle name="Note 3 11 4 6" xfId="12789"/>
    <cellStyle name="Note 3 11 4 6 2" xfId="12790"/>
    <cellStyle name="Note 3 11 4 6 3" xfId="12791"/>
    <cellStyle name="Note 3 11 4 7" xfId="12792"/>
    <cellStyle name="Note 3 11 4 7 2" xfId="12793"/>
    <cellStyle name="Note 3 11 4 7 3" xfId="12794"/>
    <cellStyle name="Note 3 11 4 8" xfId="12795"/>
    <cellStyle name="Note 3 11 4 8 2" xfId="12796"/>
    <cellStyle name="Note 3 11 4 8 3" xfId="12797"/>
    <cellStyle name="Note 3 11 4 9" xfId="12798"/>
    <cellStyle name="Note 3 11 5" xfId="12799"/>
    <cellStyle name="Note 3 11 5 2" xfId="12800"/>
    <cellStyle name="Note 3 11 5 2 2" xfId="12801"/>
    <cellStyle name="Note 3 11 5 2 2 2" xfId="12802"/>
    <cellStyle name="Note 3 11 5 2 2 2 2" xfId="12803"/>
    <cellStyle name="Note 3 11 5 2 2 2 3" xfId="12804"/>
    <cellStyle name="Note 3 11 5 2 2 3" xfId="12805"/>
    <cellStyle name="Note 3 11 5 2 2 3 2" xfId="12806"/>
    <cellStyle name="Note 3 11 5 2 2 3 3" xfId="12807"/>
    <cellStyle name="Note 3 11 5 2 2 4" xfId="12808"/>
    <cellStyle name="Note 3 11 5 2 2 5" xfId="12809"/>
    <cellStyle name="Note 3 11 5 2 3" xfId="12810"/>
    <cellStyle name="Note 3 11 5 2 3 2" xfId="12811"/>
    <cellStyle name="Note 3 11 5 2 3 3" xfId="12812"/>
    <cellStyle name="Note 3 11 5 2 4" xfId="12813"/>
    <cellStyle name="Note 3 11 5 2 4 2" xfId="12814"/>
    <cellStyle name="Note 3 11 5 2 4 3" xfId="12815"/>
    <cellStyle name="Note 3 11 5 2 5" xfId="12816"/>
    <cellStyle name="Note 3 11 5 2 5 2" xfId="12817"/>
    <cellStyle name="Note 3 11 5 2 5 3" xfId="12818"/>
    <cellStyle name="Note 3 11 5 2 6" xfId="12819"/>
    <cellStyle name="Note 3 11 5 3" xfId="12820"/>
    <cellStyle name="Note 3 11 5 3 2" xfId="12821"/>
    <cellStyle name="Note 3 11 5 3 2 2" xfId="12822"/>
    <cellStyle name="Note 3 11 5 3 2 2 2" xfId="12823"/>
    <cellStyle name="Note 3 11 5 3 2 2 3" xfId="12824"/>
    <cellStyle name="Note 3 11 5 3 2 3" xfId="12825"/>
    <cellStyle name="Note 3 11 5 3 2 3 2" xfId="12826"/>
    <cellStyle name="Note 3 11 5 3 2 3 3" xfId="12827"/>
    <cellStyle name="Note 3 11 5 3 2 4" xfId="12828"/>
    <cellStyle name="Note 3 11 5 3 2 5" xfId="12829"/>
    <cellStyle name="Note 3 11 5 3 3" xfId="12830"/>
    <cellStyle name="Note 3 11 5 3 3 2" xfId="12831"/>
    <cellStyle name="Note 3 11 5 3 3 3" xfId="12832"/>
    <cellStyle name="Note 3 11 5 3 4" xfId="12833"/>
    <cellStyle name="Note 3 11 5 3 4 2" xfId="12834"/>
    <cellStyle name="Note 3 11 5 3 4 3" xfId="12835"/>
    <cellStyle name="Note 3 11 5 3 5" xfId="12836"/>
    <cellStyle name="Note 3 11 5 3 5 2" xfId="12837"/>
    <cellStyle name="Note 3 11 5 3 5 3" xfId="12838"/>
    <cellStyle name="Note 3 11 5 3 6" xfId="12839"/>
    <cellStyle name="Note 3 11 5 4" xfId="12840"/>
    <cellStyle name="Note 3 11 5 4 2" xfId="12841"/>
    <cellStyle name="Note 3 11 5 4 2 2" xfId="12842"/>
    <cellStyle name="Note 3 11 5 4 2 3" xfId="12843"/>
    <cellStyle name="Note 3 11 5 4 3" xfId="12844"/>
    <cellStyle name="Note 3 11 5 4 3 2" xfId="12845"/>
    <cellStyle name="Note 3 11 5 4 3 3" xfId="12846"/>
    <cellStyle name="Note 3 11 5 4 4" xfId="12847"/>
    <cellStyle name="Note 3 11 5 4 4 2" xfId="12848"/>
    <cellStyle name="Note 3 11 5 4 4 3" xfId="12849"/>
    <cellStyle name="Note 3 11 5 4 5" xfId="12850"/>
    <cellStyle name="Note 3 11 5 4 5 2" xfId="12851"/>
    <cellStyle name="Note 3 11 5 4 5 3" xfId="12852"/>
    <cellStyle name="Note 3 11 5 4 6" xfId="12853"/>
    <cellStyle name="Note 3 11 5 4 6 2" xfId="12854"/>
    <cellStyle name="Note 3 11 5 4 6 3" xfId="12855"/>
    <cellStyle name="Note 3 11 5 4 7" xfId="12856"/>
    <cellStyle name="Note 3 11 5 4 8" xfId="12857"/>
    <cellStyle name="Note 3 11 5 5" xfId="12858"/>
    <cellStyle name="Note 3 11 5 5 2" xfId="12859"/>
    <cellStyle name="Note 3 11 5 5 2 2" xfId="12860"/>
    <cellStyle name="Note 3 11 5 5 2 3" xfId="12861"/>
    <cellStyle name="Note 3 11 5 5 3" xfId="12862"/>
    <cellStyle name="Note 3 11 5 5 3 2" xfId="12863"/>
    <cellStyle name="Note 3 11 5 5 3 3" xfId="12864"/>
    <cellStyle name="Note 3 11 5 5 4" xfId="12865"/>
    <cellStyle name="Note 3 11 5 5 5" xfId="12866"/>
    <cellStyle name="Note 3 11 5 6" xfId="12867"/>
    <cellStyle name="Note 3 11 5 6 2" xfId="12868"/>
    <cellStyle name="Note 3 11 5 6 3" xfId="12869"/>
    <cellStyle name="Note 3 11 5 7" xfId="12870"/>
    <cellStyle name="Note 3 11 5 7 2" xfId="12871"/>
    <cellStyle name="Note 3 11 5 7 3" xfId="12872"/>
    <cellStyle name="Note 3 11 5 8" xfId="12873"/>
    <cellStyle name="Note 3 11 5 8 2" xfId="12874"/>
    <cellStyle name="Note 3 11 5 8 3" xfId="12875"/>
    <cellStyle name="Note 3 11 5 9" xfId="12876"/>
    <cellStyle name="Note 3 11 6" xfId="12877"/>
    <cellStyle name="Note 3 11 6 2" xfId="12878"/>
    <cellStyle name="Note 3 11 6 2 2" xfId="12879"/>
    <cellStyle name="Note 3 11 6 2 2 2" xfId="12880"/>
    <cellStyle name="Note 3 11 6 2 2 3" xfId="12881"/>
    <cellStyle name="Note 3 11 6 2 3" xfId="12882"/>
    <cellStyle name="Note 3 11 6 2 3 2" xfId="12883"/>
    <cellStyle name="Note 3 11 6 2 3 3" xfId="12884"/>
    <cellStyle name="Note 3 11 6 2 4" xfId="12885"/>
    <cellStyle name="Note 3 11 6 2 5" xfId="12886"/>
    <cellStyle name="Note 3 11 6 3" xfId="12887"/>
    <cellStyle name="Note 3 11 6 3 2" xfId="12888"/>
    <cellStyle name="Note 3 11 6 3 3" xfId="12889"/>
    <cellStyle name="Note 3 11 6 4" xfId="12890"/>
    <cellStyle name="Note 3 11 6 4 2" xfId="12891"/>
    <cellStyle name="Note 3 11 6 4 3" xfId="12892"/>
    <cellStyle name="Note 3 11 6 5" xfId="12893"/>
    <cellStyle name="Note 3 11 6 5 2" xfId="12894"/>
    <cellStyle name="Note 3 11 6 5 3" xfId="12895"/>
    <cellStyle name="Note 3 11 6 6" xfId="12896"/>
    <cellStyle name="Note 3 11 7" xfId="12897"/>
    <cellStyle name="Note 3 11 7 2" xfId="12898"/>
    <cellStyle name="Note 3 11 7 2 2" xfId="12899"/>
    <cellStyle name="Note 3 11 7 2 2 2" xfId="12900"/>
    <cellStyle name="Note 3 11 7 2 2 3" xfId="12901"/>
    <cellStyle name="Note 3 11 7 2 3" xfId="12902"/>
    <cellStyle name="Note 3 11 7 2 3 2" xfId="12903"/>
    <cellStyle name="Note 3 11 7 2 3 3" xfId="12904"/>
    <cellStyle name="Note 3 11 7 2 4" xfId="12905"/>
    <cellStyle name="Note 3 11 7 2 5" xfId="12906"/>
    <cellStyle name="Note 3 11 7 3" xfId="12907"/>
    <cellStyle name="Note 3 11 7 3 2" xfId="12908"/>
    <cellStyle name="Note 3 11 7 3 3" xfId="12909"/>
    <cellStyle name="Note 3 11 7 4" xfId="12910"/>
    <cellStyle name="Note 3 11 7 4 2" xfId="12911"/>
    <cellStyle name="Note 3 11 7 4 3" xfId="12912"/>
    <cellStyle name="Note 3 11 7 5" xfId="12913"/>
    <cellStyle name="Note 3 11 7 5 2" xfId="12914"/>
    <cellStyle name="Note 3 11 7 5 3" xfId="12915"/>
    <cellStyle name="Note 3 11 7 6" xfId="12916"/>
    <cellStyle name="Note 3 11 8" xfId="12917"/>
    <cellStyle name="Note 3 11 8 2" xfId="12918"/>
    <cellStyle name="Note 3 11 8 2 2" xfId="12919"/>
    <cellStyle name="Note 3 11 8 2 3" xfId="12920"/>
    <cellStyle name="Note 3 11 8 3" xfId="12921"/>
    <cellStyle name="Note 3 11 8 3 2" xfId="12922"/>
    <cellStyle name="Note 3 11 8 3 3" xfId="12923"/>
    <cellStyle name="Note 3 11 8 4" xfId="12924"/>
    <cellStyle name="Note 3 11 8 4 2" xfId="12925"/>
    <cellStyle name="Note 3 11 8 4 3" xfId="12926"/>
    <cellStyle name="Note 3 11 8 5" xfId="12927"/>
    <cellStyle name="Note 3 11 8 5 2" xfId="12928"/>
    <cellStyle name="Note 3 11 8 5 3" xfId="12929"/>
    <cellStyle name="Note 3 11 8 6" xfId="12930"/>
    <cellStyle name="Note 3 11 8 6 2" xfId="12931"/>
    <cellStyle name="Note 3 11 8 6 3" xfId="12932"/>
    <cellStyle name="Note 3 11 8 7" xfId="12933"/>
    <cellStyle name="Note 3 11 8 8" xfId="12934"/>
    <cellStyle name="Note 3 11 9" xfId="12935"/>
    <cellStyle name="Note 3 11 9 2" xfId="12936"/>
    <cellStyle name="Note 3 11 9 2 2" xfId="12937"/>
    <cellStyle name="Note 3 11 9 2 3" xfId="12938"/>
    <cellStyle name="Note 3 11 9 3" xfId="12939"/>
    <cellStyle name="Note 3 11 9 3 2" xfId="12940"/>
    <cellStyle name="Note 3 11 9 3 3" xfId="12941"/>
    <cellStyle name="Note 3 11 9 4" xfId="12942"/>
    <cellStyle name="Note 3 11 9 5" xfId="12943"/>
    <cellStyle name="Note 3 12" xfId="12944"/>
    <cellStyle name="Note 3 12 10" xfId="12945"/>
    <cellStyle name="Note 3 12 10 2" xfId="12946"/>
    <cellStyle name="Note 3 12 10 3" xfId="12947"/>
    <cellStyle name="Note 3 12 11" xfId="12948"/>
    <cellStyle name="Note 3 12 11 2" xfId="12949"/>
    <cellStyle name="Note 3 12 11 3" xfId="12950"/>
    <cellStyle name="Note 3 12 12" xfId="12951"/>
    <cellStyle name="Note 3 12 12 2" xfId="12952"/>
    <cellStyle name="Note 3 12 12 3" xfId="12953"/>
    <cellStyle name="Note 3 12 13" xfId="12954"/>
    <cellStyle name="Note 3 12 2" xfId="12955"/>
    <cellStyle name="Note 3 12 2 2" xfId="12956"/>
    <cellStyle name="Note 3 12 2 2 2" xfId="12957"/>
    <cellStyle name="Note 3 12 2 2 2 2" xfId="12958"/>
    <cellStyle name="Note 3 12 2 2 2 2 2" xfId="12959"/>
    <cellStyle name="Note 3 12 2 2 2 2 3" xfId="12960"/>
    <cellStyle name="Note 3 12 2 2 2 3" xfId="12961"/>
    <cellStyle name="Note 3 12 2 2 2 3 2" xfId="12962"/>
    <cellStyle name="Note 3 12 2 2 2 3 3" xfId="12963"/>
    <cellStyle name="Note 3 12 2 2 2 4" xfId="12964"/>
    <cellStyle name="Note 3 12 2 2 2 5" xfId="12965"/>
    <cellStyle name="Note 3 12 2 2 3" xfId="12966"/>
    <cellStyle name="Note 3 12 2 2 3 2" xfId="12967"/>
    <cellStyle name="Note 3 12 2 2 3 3" xfId="12968"/>
    <cellStyle name="Note 3 12 2 2 4" xfId="12969"/>
    <cellStyle name="Note 3 12 2 2 4 2" xfId="12970"/>
    <cellStyle name="Note 3 12 2 2 4 3" xfId="12971"/>
    <cellStyle name="Note 3 12 2 2 5" xfId="12972"/>
    <cellStyle name="Note 3 12 2 2 5 2" xfId="12973"/>
    <cellStyle name="Note 3 12 2 2 5 3" xfId="12974"/>
    <cellStyle name="Note 3 12 2 2 6" xfId="12975"/>
    <cellStyle name="Note 3 12 2 3" xfId="12976"/>
    <cellStyle name="Note 3 12 2 3 2" xfId="12977"/>
    <cellStyle name="Note 3 12 2 3 2 2" xfId="12978"/>
    <cellStyle name="Note 3 12 2 3 2 2 2" xfId="12979"/>
    <cellStyle name="Note 3 12 2 3 2 2 3" xfId="12980"/>
    <cellStyle name="Note 3 12 2 3 2 3" xfId="12981"/>
    <cellStyle name="Note 3 12 2 3 2 3 2" xfId="12982"/>
    <cellStyle name="Note 3 12 2 3 2 3 3" xfId="12983"/>
    <cellStyle name="Note 3 12 2 3 2 4" xfId="12984"/>
    <cellStyle name="Note 3 12 2 3 2 5" xfId="12985"/>
    <cellStyle name="Note 3 12 2 3 3" xfId="12986"/>
    <cellStyle name="Note 3 12 2 3 3 2" xfId="12987"/>
    <cellStyle name="Note 3 12 2 3 3 3" xfId="12988"/>
    <cellStyle name="Note 3 12 2 3 4" xfId="12989"/>
    <cellStyle name="Note 3 12 2 3 4 2" xfId="12990"/>
    <cellStyle name="Note 3 12 2 3 4 3" xfId="12991"/>
    <cellStyle name="Note 3 12 2 3 5" xfId="12992"/>
    <cellStyle name="Note 3 12 2 3 5 2" xfId="12993"/>
    <cellStyle name="Note 3 12 2 3 5 3" xfId="12994"/>
    <cellStyle name="Note 3 12 2 3 6" xfId="12995"/>
    <cellStyle name="Note 3 12 2 4" xfId="12996"/>
    <cellStyle name="Note 3 12 2 4 2" xfId="12997"/>
    <cellStyle name="Note 3 12 2 4 2 2" xfId="12998"/>
    <cellStyle name="Note 3 12 2 4 2 3" xfId="12999"/>
    <cellStyle name="Note 3 12 2 4 3" xfId="13000"/>
    <cellStyle name="Note 3 12 2 4 3 2" xfId="13001"/>
    <cellStyle name="Note 3 12 2 4 3 3" xfId="13002"/>
    <cellStyle name="Note 3 12 2 4 4" xfId="13003"/>
    <cellStyle name="Note 3 12 2 4 4 2" xfId="13004"/>
    <cellStyle name="Note 3 12 2 4 4 3" xfId="13005"/>
    <cellStyle name="Note 3 12 2 4 5" xfId="13006"/>
    <cellStyle name="Note 3 12 2 4 5 2" xfId="13007"/>
    <cellStyle name="Note 3 12 2 4 5 3" xfId="13008"/>
    <cellStyle name="Note 3 12 2 4 6" xfId="13009"/>
    <cellStyle name="Note 3 12 2 4 6 2" xfId="13010"/>
    <cellStyle name="Note 3 12 2 4 6 3" xfId="13011"/>
    <cellStyle name="Note 3 12 2 4 7" xfId="13012"/>
    <cellStyle name="Note 3 12 2 4 8" xfId="13013"/>
    <cellStyle name="Note 3 12 2 5" xfId="13014"/>
    <cellStyle name="Note 3 12 2 5 2" xfId="13015"/>
    <cellStyle name="Note 3 12 2 5 2 2" xfId="13016"/>
    <cellStyle name="Note 3 12 2 5 2 3" xfId="13017"/>
    <cellStyle name="Note 3 12 2 5 3" xfId="13018"/>
    <cellStyle name="Note 3 12 2 5 3 2" xfId="13019"/>
    <cellStyle name="Note 3 12 2 5 3 3" xfId="13020"/>
    <cellStyle name="Note 3 12 2 5 4" xfId="13021"/>
    <cellStyle name="Note 3 12 2 5 5" xfId="13022"/>
    <cellStyle name="Note 3 12 2 6" xfId="13023"/>
    <cellStyle name="Note 3 12 2 6 2" xfId="13024"/>
    <cellStyle name="Note 3 12 2 6 3" xfId="13025"/>
    <cellStyle name="Note 3 12 2 7" xfId="13026"/>
    <cellStyle name="Note 3 12 2 7 2" xfId="13027"/>
    <cellStyle name="Note 3 12 2 7 3" xfId="13028"/>
    <cellStyle name="Note 3 12 2 8" xfId="13029"/>
    <cellStyle name="Note 3 12 2 8 2" xfId="13030"/>
    <cellStyle name="Note 3 12 2 8 3" xfId="13031"/>
    <cellStyle name="Note 3 12 2 9" xfId="13032"/>
    <cellStyle name="Note 3 12 3" xfId="13033"/>
    <cellStyle name="Note 3 12 3 2" xfId="13034"/>
    <cellStyle name="Note 3 12 3 2 2" xfId="13035"/>
    <cellStyle name="Note 3 12 3 2 2 2" xfId="13036"/>
    <cellStyle name="Note 3 12 3 2 2 2 2" xfId="13037"/>
    <cellStyle name="Note 3 12 3 2 2 2 3" xfId="13038"/>
    <cellStyle name="Note 3 12 3 2 2 3" xfId="13039"/>
    <cellStyle name="Note 3 12 3 2 2 3 2" xfId="13040"/>
    <cellStyle name="Note 3 12 3 2 2 3 3" xfId="13041"/>
    <cellStyle name="Note 3 12 3 2 2 4" xfId="13042"/>
    <cellStyle name="Note 3 12 3 2 2 5" xfId="13043"/>
    <cellStyle name="Note 3 12 3 2 3" xfId="13044"/>
    <cellStyle name="Note 3 12 3 2 3 2" xfId="13045"/>
    <cellStyle name="Note 3 12 3 2 3 3" xfId="13046"/>
    <cellStyle name="Note 3 12 3 2 4" xfId="13047"/>
    <cellStyle name="Note 3 12 3 2 4 2" xfId="13048"/>
    <cellStyle name="Note 3 12 3 2 4 3" xfId="13049"/>
    <cellStyle name="Note 3 12 3 2 5" xfId="13050"/>
    <cellStyle name="Note 3 12 3 2 5 2" xfId="13051"/>
    <cellStyle name="Note 3 12 3 2 5 3" xfId="13052"/>
    <cellStyle name="Note 3 12 3 2 6" xfId="13053"/>
    <cellStyle name="Note 3 12 3 3" xfId="13054"/>
    <cellStyle name="Note 3 12 3 3 2" xfId="13055"/>
    <cellStyle name="Note 3 12 3 3 2 2" xfId="13056"/>
    <cellStyle name="Note 3 12 3 3 2 2 2" xfId="13057"/>
    <cellStyle name="Note 3 12 3 3 2 2 3" xfId="13058"/>
    <cellStyle name="Note 3 12 3 3 2 3" xfId="13059"/>
    <cellStyle name="Note 3 12 3 3 2 3 2" xfId="13060"/>
    <cellStyle name="Note 3 12 3 3 2 3 3" xfId="13061"/>
    <cellStyle name="Note 3 12 3 3 2 4" xfId="13062"/>
    <cellStyle name="Note 3 12 3 3 2 5" xfId="13063"/>
    <cellStyle name="Note 3 12 3 3 3" xfId="13064"/>
    <cellStyle name="Note 3 12 3 3 3 2" xfId="13065"/>
    <cellStyle name="Note 3 12 3 3 3 3" xfId="13066"/>
    <cellStyle name="Note 3 12 3 3 4" xfId="13067"/>
    <cellStyle name="Note 3 12 3 3 4 2" xfId="13068"/>
    <cellStyle name="Note 3 12 3 3 4 3" xfId="13069"/>
    <cellStyle name="Note 3 12 3 3 5" xfId="13070"/>
    <cellStyle name="Note 3 12 3 3 5 2" xfId="13071"/>
    <cellStyle name="Note 3 12 3 3 5 3" xfId="13072"/>
    <cellStyle name="Note 3 12 3 3 6" xfId="13073"/>
    <cellStyle name="Note 3 12 3 4" xfId="13074"/>
    <cellStyle name="Note 3 12 3 4 2" xfId="13075"/>
    <cellStyle name="Note 3 12 3 4 2 2" xfId="13076"/>
    <cellStyle name="Note 3 12 3 4 2 3" xfId="13077"/>
    <cellStyle name="Note 3 12 3 4 3" xfId="13078"/>
    <cellStyle name="Note 3 12 3 4 3 2" xfId="13079"/>
    <cellStyle name="Note 3 12 3 4 3 3" xfId="13080"/>
    <cellStyle name="Note 3 12 3 4 4" xfId="13081"/>
    <cellStyle name="Note 3 12 3 4 4 2" xfId="13082"/>
    <cellStyle name="Note 3 12 3 4 4 3" xfId="13083"/>
    <cellStyle name="Note 3 12 3 4 5" xfId="13084"/>
    <cellStyle name="Note 3 12 3 4 5 2" xfId="13085"/>
    <cellStyle name="Note 3 12 3 4 5 3" xfId="13086"/>
    <cellStyle name="Note 3 12 3 4 6" xfId="13087"/>
    <cellStyle name="Note 3 12 3 4 6 2" xfId="13088"/>
    <cellStyle name="Note 3 12 3 4 6 3" xfId="13089"/>
    <cellStyle name="Note 3 12 3 4 7" xfId="13090"/>
    <cellStyle name="Note 3 12 3 4 8" xfId="13091"/>
    <cellStyle name="Note 3 12 3 5" xfId="13092"/>
    <cellStyle name="Note 3 12 3 5 2" xfId="13093"/>
    <cellStyle name="Note 3 12 3 5 2 2" xfId="13094"/>
    <cellStyle name="Note 3 12 3 5 2 3" xfId="13095"/>
    <cellStyle name="Note 3 12 3 5 3" xfId="13096"/>
    <cellStyle name="Note 3 12 3 5 3 2" xfId="13097"/>
    <cellStyle name="Note 3 12 3 5 3 3" xfId="13098"/>
    <cellStyle name="Note 3 12 3 5 4" xfId="13099"/>
    <cellStyle name="Note 3 12 3 5 5" xfId="13100"/>
    <cellStyle name="Note 3 12 3 6" xfId="13101"/>
    <cellStyle name="Note 3 12 3 6 2" xfId="13102"/>
    <cellStyle name="Note 3 12 3 6 3" xfId="13103"/>
    <cellStyle name="Note 3 12 3 7" xfId="13104"/>
    <cellStyle name="Note 3 12 3 7 2" xfId="13105"/>
    <cellStyle name="Note 3 12 3 7 3" xfId="13106"/>
    <cellStyle name="Note 3 12 3 8" xfId="13107"/>
    <cellStyle name="Note 3 12 3 8 2" xfId="13108"/>
    <cellStyle name="Note 3 12 3 8 3" xfId="13109"/>
    <cellStyle name="Note 3 12 3 9" xfId="13110"/>
    <cellStyle name="Note 3 12 4" xfId="13111"/>
    <cellStyle name="Note 3 12 4 2" xfId="13112"/>
    <cellStyle name="Note 3 12 4 2 2" xfId="13113"/>
    <cellStyle name="Note 3 12 4 2 2 2" xfId="13114"/>
    <cellStyle name="Note 3 12 4 2 2 2 2" xfId="13115"/>
    <cellStyle name="Note 3 12 4 2 2 2 3" xfId="13116"/>
    <cellStyle name="Note 3 12 4 2 2 3" xfId="13117"/>
    <cellStyle name="Note 3 12 4 2 2 3 2" xfId="13118"/>
    <cellStyle name="Note 3 12 4 2 2 3 3" xfId="13119"/>
    <cellStyle name="Note 3 12 4 2 2 4" xfId="13120"/>
    <cellStyle name="Note 3 12 4 2 2 5" xfId="13121"/>
    <cellStyle name="Note 3 12 4 2 3" xfId="13122"/>
    <cellStyle name="Note 3 12 4 2 3 2" xfId="13123"/>
    <cellStyle name="Note 3 12 4 2 3 3" xfId="13124"/>
    <cellStyle name="Note 3 12 4 2 4" xfId="13125"/>
    <cellStyle name="Note 3 12 4 2 4 2" xfId="13126"/>
    <cellStyle name="Note 3 12 4 2 4 3" xfId="13127"/>
    <cellStyle name="Note 3 12 4 2 5" xfId="13128"/>
    <cellStyle name="Note 3 12 4 2 5 2" xfId="13129"/>
    <cellStyle name="Note 3 12 4 2 5 3" xfId="13130"/>
    <cellStyle name="Note 3 12 4 2 6" xfId="13131"/>
    <cellStyle name="Note 3 12 4 3" xfId="13132"/>
    <cellStyle name="Note 3 12 4 3 2" xfId="13133"/>
    <cellStyle name="Note 3 12 4 3 2 2" xfId="13134"/>
    <cellStyle name="Note 3 12 4 3 2 2 2" xfId="13135"/>
    <cellStyle name="Note 3 12 4 3 2 2 3" xfId="13136"/>
    <cellStyle name="Note 3 12 4 3 2 3" xfId="13137"/>
    <cellStyle name="Note 3 12 4 3 2 3 2" xfId="13138"/>
    <cellStyle name="Note 3 12 4 3 2 3 3" xfId="13139"/>
    <cellStyle name="Note 3 12 4 3 2 4" xfId="13140"/>
    <cellStyle name="Note 3 12 4 3 2 5" xfId="13141"/>
    <cellStyle name="Note 3 12 4 3 3" xfId="13142"/>
    <cellStyle name="Note 3 12 4 3 3 2" xfId="13143"/>
    <cellStyle name="Note 3 12 4 3 3 3" xfId="13144"/>
    <cellStyle name="Note 3 12 4 3 4" xfId="13145"/>
    <cellStyle name="Note 3 12 4 3 4 2" xfId="13146"/>
    <cellStyle name="Note 3 12 4 3 4 3" xfId="13147"/>
    <cellStyle name="Note 3 12 4 3 5" xfId="13148"/>
    <cellStyle name="Note 3 12 4 3 5 2" xfId="13149"/>
    <cellStyle name="Note 3 12 4 3 5 3" xfId="13150"/>
    <cellStyle name="Note 3 12 4 3 6" xfId="13151"/>
    <cellStyle name="Note 3 12 4 4" xfId="13152"/>
    <cellStyle name="Note 3 12 4 4 2" xfId="13153"/>
    <cellStyle name="Note 3 12 4 4 2 2" xfId="13154"/>
    <cellStyle name="Note 3 12 4 4 2 3" xfId="13155"/>
    <cellStyle name="Note 3 12 4 4 3" xfId="13156"/>
    <cellStyle name="Note 3 12 4 4 3 2" xfId="13157"/>
    <cellStyle name="Note 3 12 4 4 3 3" xfId="13158"/>
    <cellStyle name="Note 3 12 4 4 4" xfId="13159"/>
    <cellStyle name="Note 3 12 4 4 4 2" xfId="13160"/>
    <cellStyle name="Note 3 12 4 4 4 3" xfId="13161"/>
    <cellStyle name="Note 3 12 4 4 5" xfId="13162"/>
    <cellStyle name="Note 3 12 4 4 5 2" xfId="13163"/>
    <cellStyle name="Note 3 12 4 4 5 3" xfId="13164"/>
    <cellStyle name="Note 3 12 4 4 6" xfId="13165"/>
    <cellStyle name="Note 3 12 4 4 6 2" xfId="13166"/>
    <cellStyle name="Note 3 12 4 4 6 3" xfId="13167"/>
    <cellStyle name="Note 3 12 4 4 7" xfId="13168"/>
    <cellStyle name="Note 3 12 4 4 8" xfId="13169"/>
    <cellStyle name="Note 3 12 4 5" xfId="13170"/>
    <cellStyle name="Note 3 12 4 5 2" xfId="13171"/>
    <cellStyle name="Note 3 12 4 5 2 2" xfId="13172"/>
    <cellStyle name="Note 3 12 4 5 2 3" xfId="13173"/>
    <cellStyle name="Note 3 12 4 5 3" xfId="13174"/>
    <cellStyle name="Note 3 12 4 5 3 2" xfId="13175"/>
    <cellStyle name="Note 3 12 4 5 3 3" xfId="13176"/>
    <cellStyle name="Note 3 12 4 5 4" xfId="13177"/>
    <cellStyle name="Note 3 12 4 5 5" xfId="13178"/>
    <cellStyle name="Note 3 12 4 6" xfId="13179"/>
    <cellStyle name="Note 3 12 4 6 2" xfId="13180"/>
    <cellStyle name="Note 3 12 4 6 3" xfId="13181"/>
    <cellStyle name="Note 3 12 4 7" xfId="13182"/>
    <cellStyle name="Note 3 12 4 7 2" xfId="13183"/>
    <cellStyle name="Note 3 12 4 7 3" xfId="13184"/>
    <cellStyle name="Note 3 12 4 8" xfId="13185"/>
    <cellStyle name="Note 3 12 4 8 2" xfId="13186"/>
    <cellStyle name="Note 3 12 4 8 3" xfId="13187"/>
    <cellStyle name="Note 3 12 4 9" xfId="13188"/>
    <cellStyle name="Note 3 12 5" xfId="13189"/>
    <cellStyle name="Note 3 12 5 2" xfId="13190"/>
    <cellStyle name="Note 3 12 5 2 2" xfId="13191"/>
    <cellStyle name="Note 3 12 5 2 2 2" xfId="13192"/>
    <cellStyle name="Note 3 12 5 2 2 2 2" xfId="13193"/>
    <cellStyle name="Note 3 12 5 2 2 2 3" xfId="13194"/>
    <cellStyle name="Note 3 12 5 2 2 3" xfId="13195"/>
    <cellStyle name="Note 3 12 5 2 2 3 2" xfId="13196"/>
    <cellStyle name="Note 3 12 5 2 2 3 3" xfId="13197"/>
    <cellStyle name="Note 3 12 5 2 2 4" xfId="13198"/>
    <cellStyle name="Note 3 12 5 2 2 5" xfId="13199"/>
    <cellStyle name="Note 3 12 5 2 3" xfId="13200"/>
    <cellStyle name="Note 3 12 5 2 3 2" xfId="13201"/>
    <cellStyle name="Note 3 12 5 2 3 3" xfId="13202"/>
    <cellStyle name="Note 3 12 5 2 4" xfId="13203"/>
    <cellStyle name="Note 3 12 5 2 4 2" xfId="13204"/>
    <cellStyle name="Note 3 12 5 2 4 3" xfId="13205"/>
    <cellStyle name="Note 3 12 5 2 5" xfId="13206"/>
    <cellStyle name="Note 3 12 5 2 5 2" xfId="13207"/>
    <cellStyle name="Note 3 12 5 2 5 3" xfId="13208"/>
    <cellStyle name="Note 3 12 5 2 6" xfId="13209"/>
    <cellStyle name="Note 3 12 5 3" xfId="13210"/>
    <cellStyle name="Note 3 12 5 3 2" xfId="13211"/>
    <cellStyle name="Note 3 12 5 3 2 2" xfId="13212"/>
    <cellStyle name="Note 3 12 5 3 2 2 2" xfId="13213"/>
    <cellStyle name="Note 3 12 5 3 2 2 3" xfId="13214"/>
    <cellStyle name="Note 3 12 5 3 2 3" xfId="13215"/>
    <cellStyle name="Note 3 12 5 3 2 3 2" xfId="13216"/>
    <cellStyle name="Note 3 12 5 3 2 3 3" xfId="13217"/>
    <cellStyle name="Note 3 12 5 3 2 4" xfId="13218"/>
    <cellStyle name="Note 3 12 5 3 2 5" xfId="13219"/>
    <cellStyle name="Note 3 12 5 3 3" xfId="13220"/>
    <cellStyle name="Note 3 12 5 3 3 2" xfId="13221"/>
    <cellStyle name="Note 3 12 5 3 3 3" xfId="13222"/>
    <cellStyle name="Note 3 12 5 3 4" xfId="13223"/>
    <cellStyle name="Note 3 12 5 3 4 2" xfId="13224"/>
    <cellStyle name="Note 3 12 5 3 4 3" xfId="13225"/>
    <cellStyle name="Note 3 12 5 3 5" xfId="13226"/>
    <cellStyle name="Note 3 12 5 3 5 2" xfId="13227"/>
    <cellStyle name="Note 3 12 5 3 5 3" xfId="13228"/>
    <cellStyle name="Note 3 12 5 3 6" xfId="13229"/>
    <cellStyle name="Note 3 12 5 4" xfId="13230"/>
    <cellStyle name="Note 3 12 5 4 2" xfId="13231"/>
    <cellStyle name="Note 3 12 5 4 2 2" xfId="13232"/>
    <cellStyle name="Note 3 12 5 4 2 3" xfId="13233"/>
    <cellStyle name="Note 3 12 5 4 3" xfId="13234"/>
    <cellStyle name="Note 3 12 5 4 3 2" xfId="13235"/>
    <cellStyle name="Note 3 12 5 4 3 3" xfId="13236"/>
    <cellStyle name="Note 3 12 5 4 4" xfId="13237"/>
    <cellStyle name="Note 3 12 5 4 4 2" xfId="13238"/>
    <cellStyle name="Note 3 12 5 4 4 3" xfId="13239"/>
    <cellStyle name="Note 3 12 5 4 5" xfId="13240"/>
    <cellStyle name="Note 3 12 5 4 5 2" xfId="13241"/>
    <cellStyle name="Note 3 12 5 4 5 3" xfId="13242"/>
    <cellStyle name="Note 3 12 5 4 6" xfId="13243"/>
    <cellStyle name="Note 3 12 5 4 6 2" xfId="13244"/>
    <cellStyle name="Note 3 12 5 4 6 3" xfId="13245"/>
    <cellStyle name="Note 3 12 5 4 7" xfId="13246"/>
    <cellStyle name="Note 3 12 5 4 8" xfId="13247"/>
    <cellStyle name="Note 3 12 5 5" xfId="13248"/>
    <cellStyle name="Note 3 12 5 5 2" xfId="13249"/>
    <cellStyle name="Note 3 12 5 5 2 2" xfId="13250"/>
    <cellStyle name="Note 3 12 5 5 2 3" xfId="13251"/>
    <cellStyle name="Note 3 12 5 5 3" xfId="13252"/>
    <cellStyle name="Note 3 12 5 5 3 2" xfId="13253"/>
    <cellStyle name="Note 3 12 5 5 3 3" xfId="13254"/>
    <cellStyle name="Note 3 12 5 5 4" xfId="13255"/>
    <cellStyle name="Note 3 12 5 5 5" xfId="13256"/>
    <cellStyle name="Note 3 12 5 6" xfId="13257"/>
    <cellStyle name="Note 3 12 5 6 2" xfId="13258"/>
    <cellStyle name="Note 3 12 5 6 3" xfId="13259"/>
    <cellStyle name="Note 3 12 5 7" xfId="13260"/>
    <cellStyle name="Note 3 12 5 7 2" xfId="13261"/>
    <cellStyle name="Note 3 12 5 7 3" xfId="13262"/>
    <cellStyle name="Note 3 12 5 8" xfId="13263"/>
    <cellStyle name="Note 3 12 5 8 2" xfId="13264"/>
    <cellStyle name="Note 3 12 5 8 3" xfId="13265"/>
    <cellStyle name="Note 3 12 5 9" xfId="13266"/>
    <cellStyle name="Note 3 12 6" xfId="13267"/>
    <cellStyle name="Note 3 12 6 2" xfId="13268"/>
    <cellStyle name="Note 3 12 6 2 2" xfId="13269"/>
    <cellStyle name="Note 3 12 6 2 2 2" xfId="13270"/>
    <cellStyle name="Note 3 12 6 2 2 3" xfId="13271"/>
    <cellStyle name="Note 3 12 6 2 3" xfId="13272"/>
    <cellStyle name="Note 3 12 6 2 3 2" xfId="13273"/>
    <cellStyle name="Note 3 12 6 2 3 3" xfId="13274"/>
    <cellStyle name="Note 3 12 6 2 4" xfId="13275"/>
    <cellStyle name="Note 3 12 6 2 5" xfId="13276"/>
    <cellStyle name="Note 3 12 6 3" xfId="13277"/>
    <cellStyle name="Note 3 12 6 3 2" xfId="13278"/>
    <cellStyle name="Note 3 12 6 3 3" xfId="13279"/>
    <cellStyle name="Note 3 12 6 4" xfId="13280"/>
    <cellStyle name="Note 3 12 6 4 2" xfId="13281"/>
    <cellStyle name="Note 3 12 6 4 3" xfId="13282"/>
    <cellStyle name="Note 3 12 6 5" xfId="13283"/>
    <cellStyle name="Note 3 12 6 5 2" xfId="13284"/>
    <cellStyle name="Note 3 12 6 5 3" xfId="13285"/>
    <cellStyle name="Note 3 12 6 6" xfId="13286"/>
    <cellStyle name="Note 3 12 7" xfId="13287"/>
    <cellStyle name="Note 3 12 7 2" xfId="13288"/>
    <cellStyle name="Note 3 12 7 2 2" xfId="13289"/>
    <cellStyle name="Note 3 12 7 2 2 2" xfId="13290"/>
    <cellStyle name="Note 3 12 7 2 2 3" xfId="13291"/>
    <cellStyle name="Note 3 12 7 2 3" xfId="13292"/>
    <cellStyle name="Note 3 12 7 2 3 2" xfId="13293"/>
    <cellStyle name="Note 3 12 7 2 3 3" xfId="13294"/>
    <cellStyle name="Note 3 12 7 2 4" xfId="13295"/>
    <cellStyle name="Note 3 12 7 2 5" xfId="13296"/>
    <cellStyle name="Note 3 12 7 3" xfId="13297"/>
    <cellStyle name="Note 3 12 7 3 2" xfId="13298"/>
    <cellStyle name="Note 3 12 7 3 3" xfId="13299"/>
    <cellStyle name="Note 3 12 7 4" xfId="13300"/>
    <cellStyle name="Note 3 12 7 4 2" xfId="13301"/>
    <cellStyle name="Note 3 12 7 4 3" xfId="13302"/>
    <cellStyle name="Note 3 12 7 5" xfId="13303"/>
    <cellStyle name="Note 3 12 7 5 2" xfId="13304"/>
    <cellStyle name="Note 3 12 7 5 3" xfId="13305"/>
    <cellStyle name="Note 3 12 7 6" xfId="13306"/>
    <cellStyle name="Note 3 12 8" xfId="13307"/>
    <cellStyle name="Note 3 12 8 2" xfId="13308"/>
    <cellStyle name="Note 3 12 8 2 2" xfId="13309"/>
    <cellStyle name="Note 3 12 8 2 3" xfId="13310"/>
    <cellStyle name="Note 3 12 8 3" xfId="13311"/>
    <cellStyle name="Note 3 12 8 3 2" xfId="13312"/>
    <cellStyle name="Note 3 12 8 3 3" xfId="13313"/>
    <cellStyle name="Note 3 12 8 4" xfId="13314"/>
    <cellStyle name="Note 3 12 8 4 2" xfId="13315"/>
    <cellStyle name="Note 3 12 8 4 3" xfId="13316"/>
    <cellStyle name="Note 3 12 8 5" xfId="13317"/>
    <cellStyle name="Note 3 12 8 5 2" xfId="13318"/>
    <cellStyle name="Note 3 12 8 5 3" xfId="13319"/>
    <cellStyle name="Note 3 12 8 6" xfId="13320"/>
    <cellStyle name="Note 3 12 8 6 2" xfId="13321"/>
    <cellStyle name="Note 3 12 8 6 3" xfId="13322"/>
    <cellStyle name="Note 3 12 8 7" xfId="13323"/>
    <cellStyle name="Note 3 12 8 8" xfId="13324"/>
    <cellStyle name="Note 3 12 9" xfId="13325"/>
    <cellStyle name="Note 3 12 9 2" xfId="13326"/>
    <cellStyle name="Note 3 12 9 2 2" xfId="13327"/>
    <cellStyle name="Note 3 12 9 2 3" xfId="13328"/>
    <cellStyle name="Note 3 12 9 3" xfId="13329"/>
    <cellStyle name="Note 3 12 9 3 2" xfId="13330"/>
    <cellStyle name="Note 3 12 9 3 3" xfId="13331"/>
    <cellStyle name="Note 3 12 9 4" xfId="13332"/>
    <cellStyle name="Note 3 12 9 5" xfId="13333"/>
    <cellStyle name="Note 3 13" xfId="13334"/>
    <cellStyle name="Note 3 13 10" xfId="13335"/>
    <cellStyle name="Note 3 13 10 2" xfId="13336"/>
    <cellStyle name="Note 3 13 10 3" xfId="13337"/>
    <cellStyle name="Note 3 13 11" xfId="13338"/>
    <cellStyle name="Note 3 13 11 2" xfId="13339"/>
    <cellStyle name="Note 3 13 11 3" xfId="13340"/>
    <cellStyle name="Note 3 13 12" xfId="13341"/>
    <cellStyle name="Note 3 13 12 2" xfId="13342"/>
    <cellStyle name="Note 3 13 12 3" xfId="13343"/>
    <cellStyle name="Note 3 13 13" xfId="13344"/>
    <cellStyle name="Note 3 13 2" xfId="13345"/>
    <cellStyle name="Note 3 13 2 2" xfId="13346"/>
    <cellStyle name="Note 3 13 2 2 2" xfId="13347"/>
    <cellStyle name="Note 3 13 2 2 2 2" xfId="13348"/>
    <cellStyle name="Note 3 13 2 2 2 2 2" xfId="13349"/>
    <cellStyle name="Note 3 13 2 2 2 2 3" xfId="13350"/>
    <cellStyle name="Note 3 13 2 2 2 3" xfId="13351"/>
    <cellStyle name="Note 3 13 2 2 2 3 2" xfId="13352"/>
    <cellStyle name="Note 3 13 2 2 2 3 3" xfId="13353"/>
    <cellStyle name="Note 3 13 2 2 2 4" xfId="13354"/>
    <cellStyle name="Note 3 13 2 2 2 5" xfId="13355"/>
    <cellStyle name="Note 3 13 2 2 3" xfId="13356"/>
    <cellStyle name="Note 3 13 2 2 3 2" xfId="13357"/>
    <cellStyle name="Note 3 13 2 2 3 3" xfId="13358"/>
    <cellStyle name="Note 3 13 2 2 4" xfId="13359"/>
    <cellStyle name="Note 3 13 2 2 4 2" xfId="13360"/>
    <cellStyle name="Note 3 13 2 2 4 3" xfId="13361"/>
    <cellStyle name="Note 3 13 2 2 5" xfId="13362"/>
    <cellStyle name="Note 3 13 2 2 5 2" xfId="13363"/>
    <cellStyle name="Note 3 13 2 2 5 3" xfId="13364"/>
    <cellStyle name="Note 3 13 2 2 6" xfId="13365"/>
    <cellStyle name="Note 3 13 2 3" xfId="13366"/>
    <cellStyle name="Note 3 13 2 3 2" xfId="13367"/>
    <cellStyle name="Note 3 13 2 3 2 2" xfId="13368"/>
    <cellStyle name="Note 3 13 2 3 2 2 2" xfId="13369"/>
    <cellStyle name="Note 3 13 2 3 2 2 3" xfId="13370"/>
    <cellStyle name="Note 3 13 2 3 2 3" xfId="13371"/>
    <cellStyle name="Note 3 13 2 3 2 3 2" xfId="13372"/>
    <cellStyle name="Note 3 13 2 3 2 3 3" xfId="13373"/>
    <cellStyle name="Note 3 13 2 3 2 4" xfId="13374"/>
    <cellStyle name="Note 3 13 2 3 2 5" xfId="13375"/>
    <cellStyle name="Note 3 13 2 3 3" xfId="13376"/>
    <cellStyle name="Note 3 13 2 3 3 2" xfId="13377"/>
    <cellStyle name="Note 3 13 2 3 3 3" xfId="13378"/>
    <cellStyle name="Note 3 13 2 3 4" xfId="13379"/>
    <cellStyle name="Note 3 13 2 3 4 2" xfId="13380"/>
    <cellStyle name="Note 3 13 2 3 4 3" xfId="13381"/>
    <cellStyle name="Note 3 13 2 3 5" xfId="13382"/>
    <cellStyle name="Note 3 13 2 3 5 2" xfId="13383"/>
    <cellStyle name="Note 3 13 2 3 5 3" xfId="13384"/>
    <cellStyle name="Note 3 13 2 3 6" xfId="13385"/>
    <cellStyle name="Note 3 13 2 4" xfId="13386"/>
    <cellStyle name="Note 3 13 2 4 2" xfId="13387"/>
    <cellStyle name="Note 3 13 2 4 2 2" xfId="13388"/>
    <cellStyle name="Note 3 13 2 4 2 3" xfId="13389"/>
    <cellStyle name="Note 3 13 2 4 3" xfId="13390"/>
    <cellStyle name="Note 3 13 2 4 3 2" xfId="13391"/>
    <cellStyle name="Note 3 13 2 4 3 3" xfId="13392"/>
    <cellStyle name="Note 3 13 2 4 4" xfId="13393"/>
    <cellStyle name="Note 3 13 2 4 4 2" xfId="13394"/>
    <cellStyle name="Note 3 13 2 4 4 3" xfId="13395"/>
    <cellStyle name="Note 3 13 2 4 5" xfId="13396"/>
    <cellStyle name="Note 3 13 2 4 5 2" xfId="13397"/>
    <cellStyle name="Note 3 13 2 4 5 3" xfId="13398"/>
    <cellStyle name="Note 3 13 2 4 6" xfId="13399"/>
    <cellStyle name="Note 3 13 2 4 6 2" xfId="13400"/>
    <cellStyle name="Note 3 13 2 4 6 3" xfId="13401"/>
    <cellStyle name="Note 3 13 2 4 7" xfId="13402"/>
    <cellStyle name="Note 3 13 2 4 8" xfId="13403"/>
    <cellStyle name="Note 3 13 2 5" xfId="13404"/>
    <cellStyle name="Note 3 13 2 5 2" xfId="13405"/>
    <cellStyle name="Note 3 13 2 5 2 2" xfId="13406"/>
    <cellStyle name="Note 3 13 2 5 2 3" xfId="13407"/>
    <cellStyle name="Note 3 13 2 5 3" xfId="13408"/>
    <cellStyle name="Note 3 13 2 5 3 2" xfId="13409"/>
    <cellStyle name="Note 3 13 2 5 3 3" xfId="13410"/>
    <cellStyle name="Note 3 13 2 5 4" xfId="13411"/>
    <cellStyle name="Note 3 13 2 5 5" xfId="13412"/>
    <cellStyle name="Note 3 13 2 6" xfId="13413"/>
    <cellStyle name="Note 3 13 2 6 2" xfId="13414"/>
    <cellStyle name="Note 3 13 2 6 3" xfId="13415"/>
    <cellStyle name="Note 3 13 2 7" xfId="13416"/>
    <cellStyle name="Note 3 13 2 7 2" xfId="13417"/>
    <cellStyle name="Note 3 13 2 7 3" xfId="13418"/>
    <cellStyle name="Note 3 13 2 8" xfId="13419"/>
    <cellStyle name="Note 3 13 2 8 2" xfId="13420"/>
    <cellStyle name="Note 3 13 2 8 3" xfId="13421"/>
    <cellStyle name="Note 3 13 2 9" xfId="13422"/>
    <cellStyle name="Note 3 13 3" xfId="13423"/>
    <cellStyle name="Note 3 13 3 2" xfId="13424"/>
    <cellStyle name="Note 3 13 3 2 2" xfId="13425"/>
    <cellStyle name="Note 3 13 3 2 2 2" xfId="13426"/>
    <cellStyle name="Note 3 13 3 2 2 2 2" xfId="13427"/>
    <cellStyle name="Note 3 13 3 2 2 2 3" xfId="13428"/>
    <cellStyle name="Note 3 13 3 2 2 3" xfId="13429"/>
    <cellStyle name="Note 3 13 3 2 2 3 2" xfId="13430"/>
    <cellStyle name="Note 3 13 3 2 2 3 3" xfId="13431"/>
    <cellStyle name="Note 3 13 3 2 2 4" xfId="13432"/>
    <cellStyle name="Note 3 13 3 2 2 5" xfId="13433"/>
    <cellStyle name="Note 3 13 3 2 3" xfId="13434"/>
    <cellStyle name="Note 3 13 3 2 3 2" xfId="13435"/>
    <cellStyle name="Note 3 13 3 2 3 3" xfId="13436"/>
    <cellStyle name="Note 3 13 3 2 4" xfId="13437"/>
    <cellStyle name="Note 3 13 3 2 4 2" xfId="13438"/>
    <cellStyle name="Note 3 13 3 2 4 3" xfId="13439"/>
    <cellStyle name="Note 3 13 3 2 5" xfId="13440"/>
    <cellStyle name="Note 3 13 3 2 5 2" xfId="13441"/>
    <cellStyle name="Note 3 13 3 2 5 3" xfId="13442"/>
    <cellStyle name="Note 3 13 3 2 6" xfId="13443"/>
    <cellStyle name="Note 3 13 3 3" xfId="13444"/>
    <cellStyle name="Note 3 13 3 3 2" xfId="13445"/>
    <cellStyle name="Note 3 13 3 3 2 2" xfId="13446"/>
    <cellStyle name="Note 3 13 3 3 2 2 2" xfId="13447"/>
    <cellStyle name="Note 3 13 3 3 2 2 3" xfId="13448"/>
    <cellStyle name="Note 3 13 3 3 2 3" xfId="13449"/>
    <cellStyle name="Note 3 13 3 3 2 3 2" xfId="13450"/>
    <cellStyle name="Note 3 13 3 3 2 3 3" xfId="13451"/>
    <cellStyle name="Note 3 13 3 3 2 4" xfId="13452"/>
    <cellStyle name="Note 3 13 3 3 2 5" xfId="13453"/>
    <cellStyle name="Note 3 13 3 3 3" xfId="13454"/>
    <cellStyle name="Note 3 13 3 3 3 2" xfId="13455"/>
    <cellStyle name="Note 3 13 3 3 3 3" xfId="13456"/>
    <cellStyle name="Note 3 13 3 3 4" xfId="13457"/>
    <cellStyle name="Note 3 13 3 3 4 2" xfId="13458"/>
    <cellStyle name="Note 3 13 3 3 4 3" xfId="13459"/>
    <cellStyle name="Note 3 13 3 3 5" xfId="13460"/>
    <cellStyle name="Note 3 13 3 3 5 2" xfId="13461"/>
    <cellStyle name="Note 3 13 3 3 5 3" xfId="13462"/>
    <cellStyle name="Note 3 13 3 3 6" xfId="13463"/>
    <cellStyle name="Note 3 13 3 4" xfId="13464"/>
    <cellStyle name="Note 3 13 3 4 2" xfId="13465"/>
    <cellStyle name="Note 3 13 3 4 2 2" xfId="13466"/>
    <cellStyle name="Note 3 13 3 4 2 3" xfId="13467"/>
    <cellStyle name="Note 3 13 3 4 3" xfId="13468"/>
    <cellStyle name="Note 3 13 3 4 3 2" xfId="13469"/>
    <cellStyle name="Note 3 13 3 4 3 3" xfId="13470"/>
    <cellStyle name="Note 3 13 3 4 4" xfId="13471"/>
    <cellStyle name="Note 3 13 3 4 4 2" xfId="13472"/>
    <cellStyle name="Note 3 13 3 4 4 3" xfId="13473"/>
    <cellStyle name="Note 3 13 3 4 5" xfId="13474"/>
    <cellStyle name="Note 3 13 3 4 5 2" xfId="13475"/>
    <cellStyle name="Note 3 13 3 4 5 3" xfId="13476"/>
    <cellStyle name="Note 3 13 3 4 6" xfId="13477"/>
    <cellStyle name="Note 3 13 3 4 6 2" xfId="13478"/>
    <cellStyle name="Note 3 13 3 4 6 3" xfId="13479"/>
    <cellStyle name="Note 3 13 3 4 7" xfId="13480"/>
    <cellStyle name="Note 3 13 3 4 8" xfId="13481"/>
    <cellStyle name="Note 3 13 3 5" xfId="13482"/>
    <cellStyle name="Note 3 13 3 5 2" xfId="13483"/>
    <cellStyle name="Note 3 13 3 5 2 2" xfId="13484"/>
    <cellStyle name="Note 3 13 3 5 2 3" xfId="13485"/>
    <cellStyle name="Note 3 13 3 5 3" xfId="13486"/>
    <cellStyle name="Note 3 13 3 5 3 2" xfId="13487"/>
    <cellStyle name="Note 3 13 3 5 3 3" xfId="13488"/>
    <cellStyle name="Note 3 13 3 5 4" xfId="13489"/>
    <cellStyle name="Note 3 13 3 5 5" xfId="13490"/>
    <cellStyle name="Note 3 13 3 6" xfId="13491"/>
    <cellStyle name="Note 3 13 3 6 2" xfId="13492"/>
    <cellStyle name="Note 3 13 3 6 3" xfId="13493"/>
    <cellStyle name="Note 3 13 3 7" xfId="13494"/>
    <cellStyle name="Note 3 13 3 7 2" xfId="13495"/>
    <cellStyle name="Note 3 13 3 7 3" xfId="13496"/>
    <cellStyle name="Note 3 13 3 8" xfId="13497"/>
    <cellStyle name="Note 3 13 3 8 2" xfId="13498"/>
    <cellStyle name="Note 3 13 3 8 3" xfId="13499"/>
    <cellStyle name="Note 3 13 3 9" xfId="13500"/>
    <cellStyle name="Note 3 13 4" xfId="13501"/>
    <cellStyle name="Note 3 13 4 2" xfId="13502"/>
    <cellStyle name="Note 3 13 4 2 2" xfId="13503"/>
    <cellStyle name="Note 3 13 4 2 2 2" xfId="13504"/>
    <cellStyle name="Note 3 13 4 2 2 2 2" xfId="13505"/>
    <cellStyle name="Note 3 13 4 2 2 2 3" xfId="13506"/>
    <cellStyle name="Note 3 13 4 2 2 3" xfId="13507"/>
    <cellStyle name="Note 3 13 4 2 2 3 2" xfId="13508"/>
    <cellStyle name="Note 3 13 4 2 2 3 3" xfId="13509"/>
    <cellStyle name="Note 3 13 4 2 2 4" xfId="13510"/>
    <cellStyle name="Note 3 13 4 2 2 5" xfId="13511"/>
    <cellStyle name="Note 3 13 4 2 3" xfId="13512"/>
    <cellStyle name="Note 3 13 4 2 3 2" xfId="13513"/>
    <cellStyle name="Note 3 13 4 2 3 3" xfId="13514"/>
    <cellStyle name="Note 3 13 4 2 4" xfId="13515"/>
    <cellStyle name="Note 3 13 4 2 4 2" xfId="13516"/>
    <cellStyle name="Note 3 13 4 2 4 3" xfId="13517"/>
    <cellStyle name="Note 3 13 4 2 5" xfId="13518"/>
    <cellStyle name="Note 3 13 4 2 5 2" xfId="13519"/>
    <cellStyle name="Note 3 13 4 2 5 3" xfId="13520"/>
    <cellStyle name="Note 3 13 4 2 6" xfId="13521"/>
    <cellStyle name="Note 3 13 4 3" xfId="13522"/>
    <cellStyle name="Note 3 13 4 3 2" xfId="13523"/>
    <cellStyle name="Note 3 13 4 3 2 2" xfId="13524"/>
    <cellStyle name="Note 3 13 4 3 2 2 2" xfId="13525"/>
    <cellStyle name="Note 3 13 4 3 2 2 3" xfId="13526"/>
    <cellStyle name="Note 3 13 4 3 2 3" xfId="13527"/>
    <cellStyle name="Note 3 13 4 3 2 3 2" xfId="13528"/>
    <cellStyle name="Note 3 13 4 3 2 3 3" xfId="13529"/>
    <cellStyle name="Note 3 13 4 3 2 4" xfId="13530"/>
    <cellStyle name="Note 3 13 4 3 2 5" xfId="13531"/>
    <cellStyle name="Note 3 13 4 3 3" xfId="13532"/>
    <cellStyle name="Note 3 13 4 3 3 2" xfId="13533"/>
    <cellStyle name="Note 3 13 4 3 3 3" xfId="13534"/>
    <cellStyle name="Note 3 13 4 3 4" xfId="13535"/>
    <cellStyle name="Note 3 13 4 3 4 2" xfId="13536"/>
    <cellStyle name="Note 3 13 4 3 4 3" xfId="13537"/>
    <cellStyle name="Note 3 13 4 3 5" xfId="13538"/>
    <cellStyle name="Note 3 13 4 3 5 2" xfId="13539"/>
    <cellStyle name="Note 3 13 4 3 5 3" xfId="13540"/>
    <cellStyle name="Note 3 13 4 3 6" xfId="13541"/>
    <cellStyle name="Note 3 13 4 4" xfId="13542"/>
    <cellStyle name="Note 3 13 4 4 2" xfId="13543"/>
    <cellStyle name="Note 3 13 4 4 2 2" xfId="13544"/>
    <cellStyle name="Note 3 13 4 4 2 3" xfId="13545"/>
    <cellStyle name="Note 3 13 4 4 3" xfId="13546"/>
    <cellStyle name="Note 3 13 4 4 3 2" xfId="13547"/>
    <cellStyle name="Note 3 13 4 4 3 3" xfId="13548"/>
    <cellStyle name="Note 3 13 4 4 4" xfId="13549"/>
    <cellStyle name="Note 3 13 4 4 4 2" xfId="13550"/>
    <cellStyle name="Note 3 13 4 4 4 3" xfId="13551"/>
    <cellStyle name="Note 3 13 4 4 5" xfId="13552"/>
    <cellStyle name="Note 3 13 4 4 5 2" xfId="13553"/>
    <cellStyle name="Note 3 13 4 4 5 3" xfId="13554"/>
    <cellStyle name="Note 3 13 4 4 6" xfId="13555"/>
    <cellStyle name="Note 3 13 4 4 6 2" xfId="13556"/>
    <cellStyle name="Note 3 13 4 4 6 3" xfId="13557"/>
    <cellStyle name="Note 3 13 4 4 7" xfId="13558"/>
    <cellStyle name="Note 3 13 4 4 8" xfId="13559"/>
    <cellStyle name="Note 3 13 4 5" xfId="13560"/>
    <cellStyle name="Note 3 13 4 5 2" xfId="13561"/>
    <cellStyle name="Note 3 13 4 5 2 2" xfId="13562"/>
    <cellStyle name="Note 3 13 4 5 2 3" xfId="13563"/>
    <cellStyle name="Note 3 13 4 5 3" xfId="13564"/>
    <cellStyle name="Note 3 13 4 5 3 2" xfId="13565"/>
    <cellStyle name="Note 3 13 4 5 3 3" xfId="13566"/>
    <cellStyle name="Note 3 13 4 5 4" xfId="13567"/>
    <cellStyle name="Note 3 13 4 5 5" xfId="13568"/>
    <cellStyle name="Note 3 13 4 6" xfId="13569"/>
    <cellStyle name="Note 3 13 4 6 2" xfId="13570"/>
    <cellStyle name="Note 3 13 4 6 3" xfId="13571"/>
    <cellStyle name="Note 3 13 4 7" xfId="13572"/>
    <cellStyle name="Note 3 13 4 7 2" xfId="13573"/>
    <cellStyle name="Note 3 13 4 7 3" xfId="13574"/>
    <cellStyle name="Note 3 13 4 8" xfId="13575"/>
    <cellStyle name="Note 3 13 4 8 2" xfId="13576"/>
    <cellStyle name="Note 3 13 4 8 3" xfId="13577"/>
    <cellStyle name="Note 3 13 4 9" xfId="13578"/>
    <cellStyle name="Note 3 13 5" xfId="13579"/>
    <cellStyle name="Note 3 13 5 2" xfId="13580"/>
    <cellStyle name="Note 3 13 5 2 2" xfId="13581"/>
    <cellStyle name="Note 3 13 5 2 2 2" xfId="13582"/>
    <cellStyle name="Note 3 13 5 2 2 2 2" xfId="13583"/>
    <cellStyle name="Note 3 13 5 2 2 2 3" xfId="13584"/>
    <cellStyle name="Note 3 13 5 2 2 3" xfId="13585"/>
    <cellStyle name="Note 3 13 5 2 2 3 2" xfId="13586"/>
    <cellStyle name="Note 3 13 5 2 2 3 3" xfId="13587"/>
    <cellStyle name="Note 3 13 5 2 2 4" xfId="13588"/>
    <cellStyle name="Note 3 13 5 2 2 5" xfId="13589"/>
    <cellStyle name="Note 3 13 5 2 3" xfId="13590"/>
    <cellStyle name="Note 3 13 5 2 3 2" xfId="13591"/>
    <cellStyle name="Note 3 13 5 2 3 3" xfId="13592"/>
    <cellStyle name="Note 3 13 5 2 4" xfId="13593"/>
    <cellStyle name="Note 3 13 5 2 4 2" xfId="13594"/>
    <cellStyle name="Note 3 13 5 2 4 3" xfId="13595"/>
    <cellStyle name="Note 3 13 5 2 5" xfId="13596"/>
    <cellStyle name="Note 3 13 5 2 5 2" xfId="13597"/>
    <cellStyle name="Note 3 13 5 2 5 3" xfId="13598"/>
    <cellStyle name="Note 3 13 5 2 6" xfId="13599"/>
    <cellStyle name="Note 3 13 5 3" xfId="13600"/>
    <cellStyle name="Note 3 13 5 3 2" xfId="13601"/>
    <cellStyle name="Note 3 13 5 3 2 2" xfId="13602"/>
    <cellStyle name="Note 3 13 5 3 2 2 2" xfId="13603"/>
    <cellStyle name="Note 3 13 5 3 2 2 3" xfId="13604"/>
    <cellStyle name="Note 3 13 5 3 2 3" xfId="13605"/>
    <cellStyle name="Note 3 13 5 3 2 3 2" xfId="13606"/>
    <cellStyle name="Note 3 13 5 3 2 3 3" xfId="13607"/>
    <cellStyle name="Note 3 13 5 3 2 4" xfId="13608"/>
    <cellStyle name="Note 3 13 5 3 2 5" xfId="13609"/>
    <cellStyle name="Note 3 13 5 3 3" xfId="13610"/>
    <cellStyle name="Note 3 13 5 3 3 2" xfId="13611"/>
    <cellStyle name="Note 3 13 5 3 3 3" xfId="13612"/>
    <cellStyle name="Note 3 13 5 3 4" xfId="13613"/>
    <cellStyle name="Note 3 13 5 3 4 2" xfId="13614"/>
    <cellStyle name="Note 3 13 5 3 4 3" xfId="13615"/>
    <cellStyle name="Note 3 13 5 3 5" xfId="13616"/>
    <cellStyle name="Note 3 13 5 3 5 2" xfId="13617"/>
    <cellStyle name="Note 3 13 5 3 5 3" xfId="13618"/>
    <cellStyle name="Note 3 13 5 3 6" xfId="13619"/>
    <cellStyle name="Note 3 13 5 4" xfId="13620"/>
    <cellStyle name="Note 3 13 5 4 2" xfId="13621"/>
    <cellStyle name="Note 3 13 5 4 2 2" xfId="13622"/>
    <cellStyle name="Note 3 13 5 4 2 3" xfId="13623"/>
    <cellStyle name="Note 3 13 5 4 3" xfId="13624"/>
    <cellStyle name="Note 3 13 5 4 3 2" xfId="13625"/>
    <cellStyle name="Note 3 13 5 4 3 3" xfId="13626"/>
    <cellStyle name="Note 3 13 5 4 4" xfId="13627"/>
    <cellStyle name="Note 3 13 5 4 4 2" xfId="13628"/>
    <cellStyle name="Note 3 13 5 4 4 3" xfId="13629"/>
    <cellStyle name="Note 3 13 5 4 5" xfId="13630"/>
    <cellStyle name="Note 3 13 5 4 5 2" xfId="13631"/>
    <cellStyle name="Note 3 13 5 4 5 3" xfId="13632"/>
    <cellStyle name="Note 3 13 5 4 6" xfId="13633"/>
    <cellStyle name="Note 3 13 5 4 6 2" xfId="13634"/>
    <cellStyle name="Note 3 13 5 4 6 3" xfId="13635"/>
    <cellStyle name="Note 3 13 5 4 7" xfId="13636"/>
    <cellStyle name="Note 3 13 5 4 8" xfId="13637"/>
    <cellStyle name="Note 3 13 5 5" xfId="13638"/>
    <cellStyle name="Note 3 13 5 5 2" xfId="13639"/>
    <cellStyle name="Note 3 13 5 5 2 2" xfId="13640"/>
    <cellStyle name="Note 3 13 5 5 2 3" xfId="13641"/>
    <cellStyle name="Note 3 13 5 5 3" xfId="13642"/>
    <cellStyle name="Note 3 13 5 5 3 2" xfId="13643"/>
    <cellStyle name="Note 3 13 5 5 3 3" xfId="13644"/>
    <cellStyle name="Note 3 13 5 5 4" xfId="13645"/>
    <cellStyle name="Note 3 13 5 5 5" xfId="13646"/>
    <cellStyle name="Note 3 13 5 6" xfId="13647"/>
    <cellStyle name="Note 3 13 5 6 2" xfId="13648"/>
    <cellStyle name="Note 3 13 5 6 3" xfId="13649"/>
    <cellStyle name="Note 3 13 5 7" xfId="13650"/>
    <cellStyle name="Note 3 13 5 7 2" xfId="13651"/>
    <cellStyle name="Note 3 13 5 7 3" xfId="13652"/>
    <cellStyle name="Note 3 13 5 8" xfId="13653"/>
    <cellStyle name="Note 3 13 5 8 2" xfId="13654"/>
    <cellStyle name="Note 3 13 5 8 3" xfId="13655"/>
    <cellStyle name="Note 3 13 5 9" xfId="13656"/>
    <cellStyle name="Note 3 13 6" xfId="13657"/>
    <cellStyle name="Note 3 13 6 2" xfId="13658"/>
    <cellStyle name="Note 3 13 6 2 2" xfId="13659"/>
    <cellStyle name="Note 3 13 6 2 2 2" xfId="13660"/>
    <cellStyle name="Note 3 13 6 2 2 3" xfId="13661"/>
    <cellStyle name="Note 3 13 6 2 3" xfId="13662"/>
    <cellStyle name="Note 3 13 6 2 3 2" xfId="13663"/>
    <cellStyle name="Note 3 13 6 2 3 3" xfId="13664"/>
    <cellStyle name="Note 3 13 6 2 4" xfId="13665"/>
    <cellStyle name="Note 3 13 6 2 5" xfId="13666"/>
    <cellStyle name="Note 3 13 6 3" xfId="13667"/>
    <cellStyle name="Note 3 13 6 3 2" xfId="13668"/>
    <cellStyle name="Note 3 13 6 3 3" xfId="13669"/>
    <cellStyle name="Note 3 13 6 4" xfId="13670"/>
    <cellStyle name="Note 3 13 6 4 2" xfId="13671"/>
    <cellStyle name="Note 3 13 6 4 3" xfId="13672"/>
    <cellStyle name="Note 3 13 6 5" xfId="13673"/>
    <cellStyle name="Note 3 13 6 5 2" xfId="13674"/>
    <cellStyle name="Note 3 13 6 5 3" xfId="13675"/>
    <cellStyle name="Note 3 13 6 6" xfId="13676"/>
    <cellStyle name="Note 3 13 7" xfId="13677"/>
    <cellStyle name="Note 3 13 7 2" xfId="13678"/>
    <cellStyle name="Note 3 13 7 2 2" xfId="13679"/>
    <cellStyle name="Note 3 13 7 2 2 2" xfId="13680"/>
    <cellStyle name="Note 3 13 7 2 2 3" xfId="13681"/>
    <cellStyle name="Note 3 13 7 2 3" xfId="13682"/>
    <cellStyle name="Note 3 13 7 2 3 2" xfId="13683"/>
    <cellStyle name="Note 3 13 7 2 3 3" xfId="13684"/>
    <cellStyle name="Note 3 13 7 2 4" xfId="13685"/>
    <cellStyle name="Note 3 13 7 2 5" xfId="13686"/>
    <cellStyle name="Note 3 13 7 3" xfId="13687"/>
    <cellStyle name="Note 3 13 7 3 2" xfId="13688"/>
    <cellStyle name="Note 3 13 7 3 3" xfId="13689"/>
    <cellStyle name="Note 3 13 7 4" xfId="13690"/>
    <cellStyle name="Note 3 13 7 4 2" xfId="13691"/>
    <cellStyle name="Note 3 13 7 4 3" xfId="13692"/>
    <cellStyle name="Note 3 13 7 5" xfId="13693"/>
    <cellStyle name="Note 3 13 7 5 2" xfId="13694"/>
    <cellStyle name="Note 3 13 7 5 3" xfId="13695"/>
    <cellStyle name="Note 3 13 7 6" xfId="13696"/>
    <cellStyle name="Note 3 13 8" xfId="13697"/>
    <cellStyle name="Note 3 13 8 2" xfId="13698"/>
    <cellStyle name="Note 3 13 8 2 2" xfId="13699"/>
    <cellStyle name="Note 3 13 8 2 3" xfId="13700"/>
    <cellStyle name="Note 3 13 8 3" xfId="13701"/>
    <cellStyle name="Note 3 13 8 3 2" xfId="13702"/>
    <cellStyle name="Note 3 13 8 3 3" xfId="13703"/>
    <cellStyle name="Note 3 13 8 4" xfId="13704"/>
    <cellStyle name="Note 3 13 8 4 2" xfId="13705"/>
    <cellStyle name="Note 3 13 8 4 3" xfId="13706"/>
    <cellStyle name="Note 3 13 8 5" xfId="13707"/>
    <cellStyle name="Note 3 13 8 5 2" xfId="13708"/>
    <cellStyle name="Note 3 13 8 5 3" xfId="13709"/>
    <cellStyle name="Note 3 13 8 6" xfId="13710"/>
    <cellStyle name="Note 3 13 8 6 2" xfId="13711"/>
    <cellStyle name="Note 3 13 8 6 3" xfId="13712"/>
    <cellStyle name="Note 3 13 8 7" xfId="13713"/>
    <cellStyle name="Note 3 13 8 8" xfId="13714"/>
    <cellStyle name="Note 3 13 9" xfId="13715"/>
    <cellStyle name="Note 3 13 9 2" xfId="13716"/>
    <cellStyle name="Note 3 13 9 2 2" xfId="13717"/>
    <cellStyle name="Note 3 13 9 2 3" xfId="13718"/>
    <cellStyle name="Note 3 13 9 3" xfId="13719"/>
    <cellStyle name="Note 3 13 9 3 2" xfId="13720"/>
    <cellStyle name="Note 3 13 9 3 3" xfId="13721"/>
    <cellStyle name="Note 3 13 9 4" xfId="13722"/>
    <cellStyle name="Note 3 13 9 5" xfId="13723"/>
    <cellStyle name="Note 3 14" xfId="13724"/>
    <cellStyle name="Note 3 14 10" xfId="13725"/>
    <cellStyle name="Note 3 14 10 2" xfId="13726"/>
    <cellStyle name="Note 3 14 10 3" xfId="13727"/>
    <cellStyle name="Note 3 14 11" xfId="13728"/>
    <cellStyle name="Note 3 14 11 2" xfId="13729"/>
    <cellStyle name="Note 3 14 11 3" xfId="13730"/>
    <cellStyle name="Note 3 14 12" xfId="13731"/>
    <cellStyle name="Note 3 14 12 2" xfId="13732"/>
    <cellStyle name="Note 3 14 12 3" xfId="13733"/>
    <cellStyle name="Note 3 14 13" xfId="13734"/>
    <cellStyle name="Note 3 14 2" xfId="13735"/>
    <cellStyle name="Note 3 14 2 2" xfId="13736"/>
    <cellStyle name="Note 3 14 2 2 2" xfId="13737"/>
    <cellStyle name="Note 3 14 2 2 2 2" xfId="13738"/>
    <cellStyle name="Note 3 14 2 2 2 2 2" xfId="13739"/>
    <cellStyle name="Note 3 14 2 2 2 2 3" xfId="13740"/>
    <cellStyle name="Note 3 14 2 2 2 3" xfId="13741"/>
    <cellStyle name="Note 3 14 2 2 2 3 2" xfId="13742"/>
    <cellStyle name="Note 3 14 2 2 2 3 3" xfId="13743"/>
    <cellStyle name="Note 3 14 2 2 2 4" xfId="13744"/>
    <cellStyle name="Note 3 14 2 2 2 5" xfId="13745"/>
    <cellStyle name="Note 3 14 2 2 3" xfId="13746"/>
    <cellStyle name="Note 3 14 2 2 3 2" xfId="13747"/>
    <cellStyle name="Note 3 14 2 2 3 3" xfId="13748"/>
    <cellStyle name="Note 3 14 2 2 4" xfId="13749"/>
    <cellStyle name="Note 3 14 2 2 4 2" xfId="13750"/>
    <cellStyle name="Note 3 14 2 2 4 3" xfId="13751"/>
    <cellStyle name="Note 3 14 2 2 5" xfId="13752"/>
    <cellStyle name="Note 3 14 2 2 5 2" xfId="13753"/>
    <cellStyle name="Note 3 14 2 2 5 3" xfId="13754"/>
    <cellStyle name="Note 3 14 2 2 6" xfId="13755"/>
    <cellStyle name="Note 3 14 2 3" xfId="13756"/>
    <cellStyle name="Note 3 14 2 3 2" xfId="13757"/>
    <cellStyle name="Note 3 14 2 3 2 2" xfId="13758"/>
    <cellStyle name="Note 3 14 2 3 2 2 2" xfId="13759"/>
    <cellStyle name="Note 3 14 2 3 2 2 3" xfId="13760"/>
    <cellStyle name="Note 3 14 2 3 2 3" xfId="13761"/>
    <cellStyle name="Note 3 14 2 3 2 3 2" xfId="13762"/>
    <cellStyle name="Note 3 14 2 3 2 3 3" xfId="13763"/>
    <cellStyle name="Note 3 14 2 3 2 4" xfId="13764"/>
    <cellStyle name="Note 3 14 2 3 2 5" xfId="13765"/>
    <cellStyle name="Note 3 14 2 3 3" xfId="13766"/>
    <cellStyle name="Note 3 14 2 3 3 2" xfId="13767"/>
    <cellStyle name="Note 3 14 2 3 3 3" xfId="13768"/>
    <cellStyle name="Note 3 14 2 3 4" xfId="13769"/>
    <cellStyle name="Note 3 14 2 3 4 2" xfId="13770"/>
    <cellStyle name="Note 3 14 2 3 4 3" xfId="13771"/>
    <cellStyle name="Note 3 14 2 3 5" xfId="13772"/>
    <cellStyle name="Note 3 14 2 3 5 2" xfId="13773"/>
    <cellStyle name="Note 3 14 2 3 5 3" xfId="13774"/>
    <cellStyle name="Note 3 14 2 3 6" xfId="13775"/>
    <cellStyle name="Note 3 14 2 4" xfId="13776"/>
    <cellStyle name="Note 3 14 2 4 2" xfId="13777"/>
    <cellStyle name="Note 3 14 2 4 2 2" xfId="13778"/>
    <cellStyle name="Note 3 14 2 4 2 3" xfId="13779"/>
    <cellStyle name="Note 3 14 2 4 3" xfId="13780"/>
    <cellStyle name="Note 3 14 2 4 3 2" xfId="13781"/>
    <cellStyle name="Note 3 14 2 4 3 3" xfId="13782"/>
    <cellStyle name="Note 3 14 2 4 4" xfId="13783"/>
    <cellStyle name="Note 3 14 2 4 4 2" xfId="13784"/>
    <cellStyle name="Note 3 14 2 4 4 3" xfId="13785"/>
    <cellStyle name="Note 3 14 2 4 5" xfId="13786"/>
    <cellStyle name="Note 3 14 2 4 5 2" xfId="13787"/>
    <cellStyle name="Note 3 14 2 4 5 3" xfId="13788"/>
    <cellStyle name="Note 3 14 2 4 6" xfId="13789"/>
    <cellStyle name="Note 3 14 2 4 6 2" xfId="13790"/>
    <cellStyle name="Note 3 14 2 4 6 3" xfId="13791"/>
    <cellStyle name="Note 3 14 2 4 7" xfId="13792"/>
    <cellStyle name="Note 3 14 2 4 8" xfId="13793"/>
    <cellStyle name="Note 3 14 2 5" xfId="13794"/>
    <cellStyle name="Note 3 14 2 5 2" xfId="13795"/>
    <cellStyle name="Note 3 14 2 5 2 2" xfId="13796"/>
    <cellStyle name="Note 3 14 2 5 2 3" xfId="13797"/>
    <cellStyle name="Note 3 14 2 5 3" xfId="13798"/>
    <cellStyle name="Note 3 14 2 5 3 2" xfId="13799"/>
    <cellStyle name="Note 3 14 2 5 3 3" xfId="13800"/>
    <cellStyle name="Note 3 14 2 5 4" xfId="13801"/>
    <cellStyle name="Note 3 14 2 5 5" xfId="13802"/>
    <cellStyle name="Note 3 14 2 6" xfId="13803"/>
    <cellStyle name="Note 3 14 2 6 2" xfId="13804"/>
    <cellStyle name="Note 3 14 2 6 3" xfId="13805"/>
    <cellStyle name="Note 3 14 2 7" xfId="13806"/>
    <cellStyle name="Note 3 14 2 7 2" xfId="13807"/>
    <cellStyle name="Note 3 14 2 7 3" xfId="13808"/>
    <cellStyle name="Note 3 14 2 8" xfId="13809"/>
    <cellStyle name="Note 3 14 2 8 2" xfId="13810"/>
    <cellStyle name="Note 3 14 2 8 3" xfId="13811"/>
    <cellStyle name="Note 3 14 2 9" xfId="13812"/>
    <cellStyle name="Note 3 14 3" xfId="13813"/>
    <cellStyle name="Note 3 14 3 2" xfId="13814"/>
    <cellStyle name="Note 3 14 3 2 2" xfId="13815"/>
    <cellStyle name="Note 3 14 3 2 2 2" xfId="13816"/>
    <cellStyle name="Note 3 14 3 2 2 2 2" xfId="13817"/>
    <cellStyle name="Note 3 14 3 2 2 2 3" xfId="13818"/>
    <cellStyle name="Note 3 14 3 2 2 3" xfId="13819"/>
    <cellStyle name="Note 3 14 3 2 2 3 2" xfId="13820"/>
    <cellStyle name="Note 3 14 3 2 2 3 3" xfId="13821"/>
    <cellStyle name="Note 3 14 3 2 2 4" xfId="13822"/>
    <cellStyle name="Note 3 14 3 2 2 5" xfId="13823"/>
    <cellStyle name="Note 3 14 3 2 3" xfId="13824"/>
    <cellStyle name="Note 3 14 3 2 3 2" xfId="13825"/>
    <cellStyle name="Note 3 14 3 2 3 3" xfId="13826"/>
    <cellStyle name="Note 3 14 3 2 4" xfId="13827"/>
    <cellStyle name="Note 3 14 3 2 4 2" xfId="13828"/>
    <cellStyle name="Note 3 14 3 2 4 3" xfId="13829"/>
    <cellStyle name="Note 3 14 3 2 5" xfId="13830"/>
    <cellStyle name="Note 3 14 3 2 5 2" xfId="13831"/>
    <cellStyle name="Note 3 14 3 2 5 3" xfId="13832"/>
    <cellStyle name="Note 3 14 3 2 6" xfId="13833"/>
    <cellStyle name="Note 3 14 3 3" xfId="13834"/>
    <cellStyle name="Note 3 14 3 3 2" xfId="13835"/>
    <cellStyle name="Note 3 14 3 3 2 2" xfId="13836"/>
    <cellStyle name="Note 3 14 3 3 2 2 2" xfId="13837"/>
    <cellStyle name="Note 3 14 3 3 2 2 3" xfId="13838"/>
    <cellStyle name="Note 3 14 3 3 2 3" xfId="13839"/>
    <cellStyle name="Note 3 14 3 3 2 3 2" xfId="13840"/>
    <cellStyle name="Note 3 14 3 3 2 3 3" xfId="13841"/>
    <cellStyle name="Note 3 14 3 3 2 4" xfId="13842"/>
    <cellStyle name="Note 3 14 3 3 2 5" xfId="13843"/>
    <cellStyle name="Note 3 14 3 3 3" xfId="13844"/>
    <cellStyle name="Note 3 14 3 3 3 2" xfId="13845"/>
    <cellStyle name="Note 3 14 3 3 3 3" xfId="13846"/>
    <cellStyle name="Note 3 14 3 3 4" xfId="13847"/>
    <cellStyle name="Note 3 14 3 3 4 2" xfId="13848"/>
    <cellStyle name="Note 3 14 3 3 4 3" xfId="13849"/>
    <cellStyle name="Note 3 14 3 3 5" xfId="13850"/>
    <cellStyle name="Note 3 14 3 3 5 2" xfId="13851"/>
    <cellStyle name="Note 3 14 3 3 5 3" xfId="13852"/>
    <cellStyle name="Note 3 14 3 3 6" xfId="13853"/>
    <cellStyle name="Note 3 14 3 4" xfId="13854"/>
    <cellStyle name="Note 3 14 3 4 2" xfId="13855"/>
    <cellStyle name="Note 3 14 3 4 2 2" xfId="13856"/>
    <cellStyle name="Note 3 14 3 4 2 3" xfId="13857"/>
    <cellStyle name="Note 3 14 3 4 3" xfId="13858"/>
    <cellStyle name="Note 3 14 3 4 3 2" xfId="13859"/>
    <cellStyle name="Note 3 14 3 4 3 3" xfId="13860"/>
    <cellStyle name="Note 3 14 3 4 4" xfId="13861"/>
    <cellStyle name="Note 3 14 3 4 4 2" xfId="13862"/>
    <cellStyle name="Note 3 14 3 4 4 3" xfId="13863"/>
    <cellStyle name="Note 3 14 3 4 5" xfId="13864"/>
    <cellStyle name="Note 3 14 3 4 5 2" xfId="13865"/>
    <cellStyle name="Note 3 14 3 4 5 3" xfId="13866"/>
    <cellStyle name="Note 3 14 3 4 6" xfId="13867"/>
    <cellStyle name="Note 3 14 3 4 6 2" xfId="13868"/>
    <cellStyle name="Note 3 14 3 4 6 3" xfId="13869"/>
    <cellStyle name="Note 3 14 3 4 7" xfId="13870"/>
    <cellStyle name="Note 3 14 3 4 8" xfId="13871"/>
    <cellStyle name="Note 3 14 3 5" xfId="13872"/>
    <cellStyle name="Note 3 14 3 5 2" xfId="13873"/>
    <cellStyle name="Note 3 14 3 5 2 2" xfId="13874"/>
    <cellStyle name="Note 3 14 3 5 2 3" xfId="13875"/>
    <cellStyle name="Note 3 14 3 5 3" xfId="13876"/>
    <cellStyle name="Note 3 14 3 5 3 2" xfId="13877"/>
    <cellStyle name="Note 3 14 3 5 3 3" xfId="13878"/>
    <cellStyle name="Note 3 14 3 5 4" xfId="13879"/>
    <cellStyle name="Note 3 14 3 5 5" xfId="13880"/>
    <cellStyle name="Note 3 14 3 6" xfId="13881"/>
    <cellStyle name="Note 3 14 3 6 2" xfId="13882"/>
    <cellStyle name="Note 3 14 3 6 3" xfId="13883"/>
    <cellStyle name="Note 3 14 3 7" xfId="13884"/>
    <cellStyle name="Note 3 14 3 7 2" xfId="13885"/>
    <cellStyle name="Note 3 14 3 7 3" xfId="13886"/>
    <cellStyle name="Note 3 14 3 8" xfId="13887"/>
    <cellStyle name="Note 3 14 3 8 2" xfId="13888"/>
    <cellStyle name="Note 3 14 3 8 3" xfId="13889"/>
    <cellStyle name="Note 3 14 3 9" xfId="13890"/>
    <cellStyle name="Note 3 14 4" xfId="13891"/>
    <cellStyle name="Note 3 14 4 2" xfId="13892"/>
    <cellStyle name="Note 3 14 4 2 2" xfId="13893"/>
    <cellStyle name="Note 3 14 4 2 2 2" xfId="13894"/>
    <cellStyle name="Note 3 14 4 2 2 2 2" xfId="13895"/>
    <cellStyle name="Note 3 14 4 2 2 2 3" xfId="13896"/>
    <cellStyle name="Note 3 14 4 2 2 3" xfId="13897"/>
    <cellStyle name="Note 3 14 4 2 2 3 2" xfId="13898"/>
    <cellStyle name="Note 3 14 4 2 2 3 3" xfId="13899"/>
    <cellStyle name="Note 3 14 4 2 2 4" xfId="13900"/>
    <cellStyle name="Note 3 14 4 2 2 5" xfId="13901"/>
    <cellStyle name="Note 3 14 4 2 3" xfId="13902"/>
    <cellStyle name="Note 3 14 4 2 3 2" xfId="13903"/>
    <cellStyle name="Note 3 14 4 2 3 3" xfId="13904"/>
    <cellStyle name="Note 3 14 4 2 4" xfId="13905"/>
    <cellStyle name="Note 3 14 4 2 4 2" xfId="13906"/>
    <cellStyle name="Note 3 14 4 2 4 3" xfId="13907"/>
    <cellStyle name="Note 3 14 4 2 5" xfId="13908"/>
    <cellStyle name="Note 3 14 4 2 5 2" xfId="13909"/>
    <cellStyle name="Note 3 14 4 2 5 3" xfId="13910"/>
    <cellStyle name="Note 3 14 4 2 6" xfId="13911"/>
    <cellStyle name="Note 3 14 4 3" xfId="13912"/>
    <cellStyle name="Note 3 14 4 3 2" xfId="13913"/>
    <cellStyle name="Note 3 14 4 3 2 2" xfId="13914"/>
    <cellStyle name="Note 3 14 4 3 2 2 2" xfId="13915"/>
    <cellStyle name="Note 3 14 4 3 2 2 3" xfId="13916"/>
    <cellStyle name="Note 3 14 4 3 2 3" xfId="13917"/>
    <cellStyle name="Note 3 14 4 3 2 3 2" xfId="13918"/>
    <cellStyle name="Note 3 14 4 3 2 3 3" xfId="13919"/>
    <cellStyle name="Note 3 14 4 3 2 4" xfId="13920"/>
    <cellStyle name="Note 3 14 4 3 2 5" xfId="13921"/>
    <cellStyle name="Note 3 14 4 3 3" xfId="13922"/>
    <cellStyle name="Note 3 14 4 3 3 2" xfId="13923"/>
    <cellStyle name="Note 3 14 4 3 3 3" xfId="13924"/>
    <cellStyle name="Note 3 14 4 3 4" xfId="13925"/>
    <cellStyle name="Note 3 14 4 3 4 2" xfId="13926"/>
    <cellStyle name="Note 3 14 4 3 4 3" xfId="13927"/>
    <cellStyle name="Note 3 14 4 3 5" xfId="13928"/>
    <cellStyle name="Note 3 14 4 3 5 2" xfId="13929"/>
    <cellStyle name="Note 3 14 4 3 5 3" xfId="13930"/>
    <cellStyle name="Note 3 14 4 3 6" xfId="13931"/>
    <cellStyle name="Note 3 14 4 4" xfId="13932"/>
    <cellStyle name="Note 3 14 4 4 2" xfId="13933"/>
    <cellStyle name="Note 3 14 4 4 2 2" xfId="13934"/>
    <cellStyle name="Note 3 14 4 4 2 3" xfId="13935"/>
    <cellStyle name="Note 3 14 4 4 3" xfId="13936"/>
    <cellStyle name="Note 3 14 4 4 3 2" xfId="13937"/>
    <cellStyle name="Note 3 14 4 4 3 3" xfId="13938"/>
    <cellStyle name="Note 3 14 4 4 4" xfId="13939"/>
    <cellStyle name="Note 3 14 4 4 4 2" xfId="13940"/>
    <cellStyle name="Note 3 14 4 4 4 3" xfId="13941"/>
    <cellStyle name="Note 3 14 4 4 5" xfId="13942"/>
    <cellStyle name="Note 3 14 4 4 5 2" xfId="13943"/>
    <cellStyle name="Note 3 14 4 4 5 3" xfId="13944"/>
    <cellStyle name="Note 3 14 4 4 6" xfId="13945"/>
    <cellStyle name="Note 3 14 4 4 6 2" xfId="13946"/>
    <cellStyle name="Note 3 14 4 4 6 3" xfId="13947"/>
    <cellStyle name="Note 3 14 4 4 7" xfId="13948"/>
    <cellStyle name="Note 3 14 4 4 8" xfId="13949"/>
    <cellStyle name="Note 3 14 4 5" xfId="13950"/>
    <cellStyle name="Note 3 14 4 5 2" xfId="13951"/>
    <cellStyle name="Note 3 14 4 5 2 2" xfId="13952"/>
    <cellStyle name="Note 3 14 4 5 2 3" xfId="13953"/>
    <cellStyle name="Note 3 14 4 5 3" xfId="13954"/>
    <cellStyle name="Note 3 14 4 5 3 2" xfId="13955"/>
    <cellStyle name="Note 3 14 4 5 3 3" xfId="13956"/>
    <cellStyle name="Note 3 14 4 5 4" xfId="13957"/>
    <cellStyle name="Note 3 14 4 5 5" xfId="13958"/>
    <cellStyle name="Note 3 14 4 6" xfId="13959"/>
    <cellStyle name="Note 3 14 4 6 2" xfId="13960"/>
    <cellStyle name="Note 3 14 4 6 3" xfId="13961"/>
    <cellStyle name="Note 3 14 4 7" xfId="13962"/>
    <cellStyle name="Note 3 14 4 7 2" xfId="13963"/>
    <cellStyle name="Note 3 14 4 7 3" xfId="13964"/>
    <cellStyle name="Note 3 14 4 8" xfId="13965"/>
    <cellStyle name="Note 3 14 4 8 2" xfId="13966"/>
    <cellStyle name="Note 3 14 4 8 3" xfId="13967"/>
    <cellStyle name="Note 3 14 4 9" xfId="13968"/>
    <cellStyle name="Note 3 14 5" xfId="13969"/>
    <cellStyle name="Note 3 14 5 2" xfId="13970"/>
    <cellStyle name="Note 3 14 5 2 2" xfId="13971"/>
    <cellStyle name="Note 3 14 5 2 2 2" xfId="13972"/>
    <cellStyle name="Note 3 14 5 2 2 2 2" xfId="13973"/>
    <cellStyle name="Note 3 14 5 2 2 2 3" xfId="13974"/>
    <cellStyle name="Note 3 14 5 2 2 3" xfId="13975"/>
    <cellStyle name="Note 3 14 5 2 2 3 2" xfId="13976"/>
    <cellStyle name="Note 3 14 5 2 2 3 3" xfId="13977"/>
    <cellStyle name="Note 3 14 5 2 2 4" xfId="13978"/>
    <cellStyle name="Note 3 14 5 2 2 5" xfId="13979"/>
    <cellStyle name="Note 3 14 5 2 3" xfId="13980"/>
    <cellStyle name="Note 3 14 5 2 3 2" xfId="13981"/>
    <cellStyle name="Note 3 14 5 2 3 3" xfId="13982"/>
    <cellStyle name="Note 3 14 5 2 4" xfId="13983"/>
    <cellStyle name="Note 3 14 5 2 4 2" xfId="13984"/>
    <cellStyle name="Note 3 14 5 2 4 3" xfId="13985"/>
    <cellStyle name="Note 3 14 5 2 5" xfId="13986"/>
    <cellStyle name="Note 3 14 5 2 5 2" xfId="13987"/>
    <cellStyle name="Note 3 14 5 2 5 3" xfId="13988"/>
    <cellStyle name="Note 3 14 5 2 6" xfId="13989"/>
    <cellStyle name="Note 3 14 5 3" xfId="13990"/>
    <cellStyle name="Note 3 14 5 3 2" xfId="13991"/>
    <cellStyle name="Note 3 14 5 3 2 2" xfId="13992"/>
    <cellStyle name="Note 3 14 5 3 2 2 2" xfId="13993"/>
    <cellStyle name="Note 3 14 5 3 2 2 3" xfId="13994"/>
    <cellStyle name="Note 3 14 5 3 2 3" xfId="13995"/>
    <cellStyle name="Note 3 14 5 3 2 3 2" xfId="13996"/>
    <cellStyle name="Note 3 14 5 3 2 3 3" xfId="13997"/>
    <cellStyle name="Note 3 14 5 3 2 4" xfId="13998"/>
    <cellStyle name="Note 3 14 5 3 2 5" xfId="13999"/>
    <cellStyle name="Note 3 14 5 3 3" xfId="14000"/>
    <cellStyle name="Note 3 14 5 3 3 2" xfId="14001"/>
    <cellStyle name="Note 3 14 5 3 3 3" xfId="14002"/>
    <cellStyle name="Note 3 14 5 3 4" xfId="14003"/>
    <cellStyle name="Note 3 14 5 3 4 2" xfId="14004"/>
    <cellStyle name="Note 3 14 5 3 4 3" xfId="14005"/>
    <cellStyle name="Note 3 14 5 3 5" xfId="14006"/>
    <cellStyle name="Note 3 14 5 3 5 2" xfId="14007"/>
    <cellStyle name="Note 3 14 5 3 5 3" xfId="14008"/>
    <cellStyle name="Note 3 14 5 3 6" xfId="14009"/>
    <cellStyle name="Note 3 14 5 4" xfId="14010"/>
    <cellStyle name="Note 3 14 5 4 2" xfId="14011"/>
    <cellStyle name="Note 3 14 5 4 2 2" xfId="14012"/>
    <cellStyle name="Note 3 14 5 4 2 3" xfId="14013"/>
    <cellStyle name="Note 3 14 5 4 3" xfId="14014"/>
    <cellStyle name="Note 3 14 5 4 3 2" xfId="14015"/>
    <cellStyle name="Note 3 14 5 4 3 3" xfId="14016"/>
    <cellStyle name="Note 3 14 5 4 4" xfId="14017"/>
    <cellStyle name="Note 3 14 5 4 4 2" xfId="14018"/>
    <cellStyle name="Note 3 14 5 4 4 3" xfId="14019"/>
    <cellStyle name="Note 3 14 5 4 5" xfId="14020"/>
    <cellStyle name="Note 3 14 5 4 5 2" xfId="14021"/>
    <cellStyle name="Note 3 14 5 4 5 3" xfId="14022"/>
    <cellStyle name="Note 3 14 5 4 6" xfId="14023"/>
    <cellStyle name="Note 3 14 5 4 6 2" xfId="14024"/>
    <cellStyle name="Note 3 14 5 4 6 3" xfId="14025"/>
    <cellStyle name="Note 3 14 5 4 7" xfId="14026"/>
    <cellStyle name="Note 3 14 5 4 8" xfId="14027"/>
    <cellStyle name="Note 3 14 5 5" xfId="14028"/>
    <cellStyle name="Note 3 14 5 5 2" xfId="14029"/>
    <cellStyle name="Note 3 14 5 5 2 2" xfId="14030"/>
    <cellStyle name="Note 3 14 5 5 2 3" xfId="14031"/>
    <cellStyle name="Note 3 14 5 5 3" xfId="14032"/>
    <cellStyle name="Note 3 14 5 5 3 2" xfId="14033"/>
    <cellStyle name="Note 3 14 5 5 3 3" xfId="14034"/>
    <cellStyle name="Note 3 14 5 5 4" xfId="14035"/>
    <cellStyle name="Note 3 14 5 5 5" xfId="14036"/>
    <cellStyle name="Note 3 14 5 6" xfId="14037"/>
    <cellStyle name="Note 3 14 5 6 2" xfId="14038"/>
    <cellStyle name="Note 3 14 5 6 3" xfId="14039"/>
    <cellStyle name="Note 3 14 5 7" xfId="14040"/>
    <cellStyle name="Note 3 14 5 7 2" xfId="14041"/>
    <cellStyle name="Note 3 14 5 7 3" xfId="14042"/>
    <cellStyle name="Note 3 14 5 8" xfId="14043"/>
    <cellStyle name="Note 3 14 5 8 2" xfId="14044"/>
    <cellStyle name="Note 3 14 5 8 3" xfId="14045"/>
    <cellStyle name="Note 3 14 5 9" xfId="14046"/>
    <cellStyle name="Note 3 14 6" xfId="14047"/>
    <cellStyle name="Note 3 14 6 2" xfId="14048"/>
    <cellStyle name="Note 3 14 6 2 2" xfId="14049"/>
    <cellStyle name="Note 3 14 6 2 2 2" xfId="14050"/>
    <cellStyle name="Note 3 14 6 2 2 3" xfId="14051"/>
    <cellStyle name="Note 3 14 6 2 3" xfId="14052"/>
    <cellStyle name="Note 3 14 6 2 3 2" xfId="14053"/>
    <cellStyle name="Note 3 14 6 2 3 3" xfId="14054"/>
    <cellStyle name="Note 3 14 6 2 4" xfId="14055"/>
    <cellStyle name="Note 3 14 6 2 5" xfId="14056"/>
    <cellStyle name="Note 3 14 6 3" xfId="14057"/>
    <cellStyle name="Note 3 14 6 3 2" xfId="14058"/>
    <cellStyle name="Note 3 14 6 3 3" xfId="14059"/>
    <cellStyle name="Note 3 14 6 4" xfId="14060"/>
    <cellStyle name="Note 3 14 6 4 2" xfId="14061"/>
    <cellStyle name="Note 3 14 6 4 3" xfId="14062"/>
    <cellStyle name="Note 3 14 6 5" xfId="14063"/>
    <cellStyle name="Note 3 14 6 5 2" xfId="14064"/>
    <cellStyle name="Note 3 14 6 5 3" xfId="14065"/>
    <cellStyle name="Note 3 14 6 6" xfId="14066"/>
    <cellStyle name="Note 3 14 7" xfId="14067"/>
    <cellStyle name="Note 3 14 7 2" xfId="14068"/>
    <cellStyle name="Note 3 14 7 2 2" xfId="14069"/>
    <cellStyle name="Note 3 14 7 2 2 2" xfId="14070"/>
    <cellStyle name="Note 3 14 7 2 2 3" xfId="14071"/>
    <cellStyle name="Note 3 14 7 2 3" xfId="14072"/>
    <cellStyle name="Note 3 14 7 2 3 2" xfId="14073"/>
    <cellStyle name="Note 3 14 7 2 3 3" xfId="14074"/>
    <cellStyle name="Note 3 14 7 2 4" xfId="14075"/>
    <cellStyle name="Note 3 14 7 2 5" xfId="14076"/>
    <cellStyle name="Note 3 14 7 3" xfId="14077"/>
    <cellStyle name="Note 3 14 7 3 2" xfId="14078"/>
    <cellStyle name="Note 3 14 7 3 3" xfId="14079"/>
    <cellStyle name="Note 3 14 7 4" xfId="14080"/>
    <cellStyle name="Note 3 14 7 4 2" xfId="14081"/>
    <cellStyle name="Note 3 14 7 4 3" xfId="14082"/>
    <cellStyle name="Note 3 14 7 5" xfId="14083"/>
    <cellStyle name="Note 3 14 7 5 2" xfId="14084"/>
    <cellStyle name="Note 3 14 7 5 3" xfId="14085"/>
    <cellStyle name="Note 3 14 7 6" xfId="14086"/>
    <cellStyle name="Note 3 14 8" xfId="14087"/>
    <cellStyle name="Note 3 14 8 2" xfId="14088"/>
    <cellStyle name="Note 3 14 8 2 2" xfId="14089"/>
    <cellStyle name="Note 3 14 8 2 3" xfId="14090"/>
    <cellStyle name="Note 3 14 8 3" xfId="14091"/>
    <cellStyle name="Note 3 14 8 3 2" xfId="14092"/>
    <cellStyle name="Note 3 14 8 3 3" xfId="14093"/>
    <cellStyle name="Note 3 14 8 4" xfId="14094"/>
    <cellStyle name="Note 3 14 8 4 2" xfId="14095"/>
    <cellStyle name="Note 3 14 8 4 3" xfId="14096"/>
    <cellStyle name="Note 3 14 8 5" xfId="14097"/>
    <cellStyle name="Note 3 14 8 5 2" xfId="14098"/>
    <cellStyle name="Note 3 14 8 5 3" xfId="14099"/>
    <cellStyle name="Note 3 14 8 6" xfId="14100"/>
    <cellStyle name="Note 3 14 8 6 2" xfId="14101"/>
    <cellStyle name="Note 3 14 8 6 3" xfId="14102"/>
    <cellStyle name="Note 3 14 8 7" xfId="14103"/>
    <cellStyle name="Note 3 14 8 8" xfId="14104"/>
    <cellStyle name="Note 3 14 9" xfId="14105"/>
    <cellStyle name="Note 3 14 9 2" xfId="14106"/>
    <cellStyle name="Note 3 14 9 2 2" xfId="14107"/>
    <cellStyle name="Note 3 14 9 2 3" xfId="14108"/>
    <cellStyle name="Note 3 14 9 3" xfId="14109"/>
    <cellStyle name="Note 3 14 9 3 2" xfId="14110"/>
    <cellStyle name="Note 3 14 9 3 3" xfId="14111"/>
    <cellStyle name="Note 3 14 9 4" xfId="14112"/>
    <cellStyle name="Note 3 14 9 5" xfId="14113"/>
    <cellStyle name="Note 3 15" xfId="14114"/>
    <cellStyle name="Note 3 15 10" xfId="14115"/>
    <cellStyle name="Note 3 15 10 2" xfId="14116"/>
    <cellStyle name="Note 3 15 10 3" xfId="14117"/>
    <cellStyle name="Note 3 15 11" xfId="14118"/>
    <cellStyle name="Note 3 15 11 2" xfId="14119"/>
    <cellStyle name="Note 3 15 11 3" xfId="14120"/>
    <cellStyle name="Note 3 15 12" xfId="14121"/>
    <cellStyle name="Note 3 15 12 2" xfId="14122"/>
    <cellStyle name="Note 3 15 12 3" xfId="14123"/>
    <cellStyle name="Note 3 15 13" xfId="14124"/>
    <cellStyle name="Note 3 15 2" xfId="14125"/>
    <cellStyle name="Note 3 15 2 2" xfId="14126"/>
    <cellStyle name="Note 3 15 2 2 2" xfId="14127"/>
    <cellStyle name="Note 3 15 2 2 2 2" xfId="14128"/>
    <cellStyle name="Note 3 15 2 2 2 2 2" xfId="14129"/>
    <cellStyle name="Note 3 15 2 2 2 2 3" xfId="14130"/>
    <cellStyle name="Note 3 15 2 2 2 3" xfId="14131"/>
    <cellStyle name="Note 3 15 2 2 2 3 2" xfId="14132"/>
    <cellStyle name="Note 3 15 2 2 2 3 3" xfId="14133"/>
    <cellStyle name="Note 3 15 2 2 2 4" xfId="14134"/>
    <cellStyle name="Note 3 15 2 2 2 5" xfId="14135"/>
    <cellStyle name="Note 3 15 2 2 3" xfId="14136"/>
    <cellStyle name="Note 3 15 2 2 3 2" xfId="14137"/>
    <cellStyle name="Note 3 15 2 2 3 3" xfId="14138"/>
    <cellStyle name="Note 3 15 2 2 4" xfId="14139"/>
    <cellStyle name="Note 3 15 2 2 4 2" xfId="14140"/>
    <cellStyle name="Note 3 15 2 2 4 3" xfId="14141"/>
    <cellStyle name="Note 3 15 2 2 5" xfId="14142"/>
    <cellStyle name="Note 3 15 2 2 5 2" xfId="14143"/>
    <cellStyle name="Note 3 15 2 2 5 3" xfId="14144"/>
    <cellStyle name="Note 3 15 2 2 6" xfId="14145"/>
    <cellStyle name="Note 3 15 2 3" xfId="14146"/>
    <cellStyle name="Note 3 15 2 3 2" xfId="14147"/>
    <cellStyle name="Note 3 15 2 3 2 2" xfId="14148"/>
    <cellStyle name="Note 3 15 2 3 2 2 2" xfId="14149"/>
    <cellStyle name="Note 3 15 2 3 2 2 3" xfId="14150"/>
    <cellStyle name="Note 3 15 2 3 2 3" xfId="14151"/>
    <cellStyle name="Note 3 15 2 3 2 3 2" xfId="14152"/>
    <cellStyle name="Note 3 15 2 3 2 3 3" xfId="14153"/>
    <cellStyle name="Note 3 15 2 3 2 4" xfId="14154"/>
    <cellStyle name="Note 3 15 2 3 2 5" xfId="14155"/>
    <cellStyle name="Note 3 15 2 3 3" xfId="14156"/>
    <cellStyle name="Note 3 15 2 3 3 2" xfId="14157"/>
    <cellStyle name="Note 3 15 2 3 3 3" xfId="14158"/>
    <cellStyle name="Note 3 15 2 3 4" xfId="14159"/>
    <cellStyle name="Note 3 15 2 3 4 2" xfId="14160"/>
    <cellStyle name="Note 3 15 2 3 4 3" xfId="14161"/>
    <cellStyle name="Note 3 15 2 3 5" xfId="14162"/>
    <cellStyle name="Note 3 15 2 3 5 2" xfId="14163"/>
    <cellStyle name="Note 3 15 2 3 5 3" xfId="14164"/>
    <cellStyle name="Note 3 15 2 3 6" xfId="14165"/>
    <cellStyle name="Note 3 15 2 4" xfId="14166"/>
    <cellStyle name="Note 3 15 2 4 2" xfId="14167"/>
    <cellStyle name="Note 3 15 2 4 2 2" xfId="14168"/>
    <cellStyle name="Note 3 15 2 4 2 3" xfId="14169"/>
    <cellStyle name="Note 3 15 2 4 3" xfId="14170"/>
    <cellStyle name="Note 3 15 2 4 3 2" xfId="14171"/>
    <cellStyle name="Note 3 15 2 4 3 3" xfId="14172"/>
    <cellStyle name="Note 3 15 2 4 4" xfId="14173"/>
    <cellStyle name="Note 3 15 2 4 4 2" xfId="14174"/>
    <cellStyle name="Note 3 15 2 4 4 3" xfId="14175"/>
    <cellStyle name="Note 3 15 2 4 5" xfId="14176"/>
    <cellStyle name="Note 3 15 2 4 5 2" xfId="14177"/>
    <cellStyle name="Note 3 15 2 4 5 3" xfId="14178"/>
    <cellStyle name="Note 3 15 2 4 6" xfId="14179"/>
    <cellStyle name="Note 3 15 2 4 6 2" xfId="14180"/>
    <cellStyle name="Note 3 15 2 4 6 3" xfId="14181"/>
    <cellStyle name="Note 3 15 2 4 7" xfId="14182"/>
    <cellStyle name="Note 3 15 2 4 8" xfId="14183"/>
    <cellStyle name="Note 3 15 2 5" xfId="14184"/>
    <cellStyle name="Note 3 15 2 5 2" xfId="14185"/>
    <cellStyle name="Note 3 15 2 5 2 2" xfId="14186"/>
    <cellStyle name="Note 3 15 2 5 2 3" xfId="14187"/>
    <cellStyle name="Note 3 15 2 5 3" xfId="14188"/>
    <cellStyle name="Note 3 15 2 5 3 2" xfId="14189"/>
    <cellStyle name="Note 3 15 2 5 3 3" xfId="14190"/>
    <cellStyle name="Note 3 15 2 5 4" xfId="14191"/>
    <cellStyle name="Note 3 15 2 5 5" xfId="14192"/>
    <cellStyle name="Note 3 15 2 6" xfId="14193"/>
    <cellStyle name="Note 3 15 2 6 2" xfId="14194"/>
    <cellStyle name="Note 3 15 2 6 3" xfId="14195"/>
    <cellStyle name="Note 3 15 2 7" xfId="14196"/>
    <cellStyle name="Note 3 15 2 7 2" xfId="14197"/>
    <cellStyle name="Note 3 15 2 7 3" xfId="14198"/>
    <cellStyle name="Note 3 15 2 8" xfId="14199"/>
    <cellStyle name="Note 3 15 2 8 2" xfId="14200"/>
    <cellStyle name="Note 3 15 2 8 3" xfId="14201"/>
    <cellStyle name="Note 3 15 2 9" xfId="14202"/>
    <cellStyle name="Note 3 15 3" xfId="14203"/>
    <cellStyle name="Note 3 15 3 2" xfId="14204"/>
    <cellStyle name="Note 3 15 3 2 2" xfId="14205"/>
    <cellStyle name="Note 3 15 3 2 2 2" xfId="14206"/>
    <cellStyle name="Note 3 15 3 2 2 2 2" xfId="14207"/>
    <cellStyle name="Note 3 15 3 2 2 2 3" xfId="14208"/>
    <cellStyle name="Note 3 15 3 2 2 3" xfId="14209"/>
    <cellStyle name="Note 3 15 3 2 2 3 2" xfId="14210"/>
    <cellStyle name="Note 3 15 3 2 2 3 3" xfId="14211"/>
    <cellStyle name="Note 3 15 3 2 2 4" xfId="14212"/>
    <cellStyle name="Note 3 15 3 2 2 5" xfId="14213"/>
    <cellStyle name="Note 3 15 3 2 3" xfId="14214"/>
    <cellStyle name="Note 3 15 3 2 3 2" xfId="14215"/>
    <cellStyle name="Note 3 15 3 2 3 3" xfId="14216"/>
    <cellStyle name="Note 3 15 3 2 4" xfId="14217"/>
    <cellStyle name="Note 3 15 3 2 4 2" xfId="14218"/>
    <cellStyle name="Note 3 15 3 2 4 3" xfId="14219"/>
    <cellStyle name="Note 3 15 3 2 5" xfId="14220"/>
    <cellStyle name="Note 3 15 3 2 5 2" xfId="14221"/>
    <cellStyle name="Note 3 15 3 2 5 3" xfId="14222"/>
    <cellStyle name="Note 3 15 3 2 6" xfId="14223"/>
    <cellStyle name="Note 3 15 3 3" xfId="14224"/>
    <cellStyle name="Note 3 15 3 3 2" xfId="14225"/>
    <cellStyle name="Note 3 15 3 3 2 2" xfId="14226"/>
    <cellStyle name="Note 3 15 3 3 2 2 2" xfId="14227"/>
    <cellStyle name="Note 3 15 3 3 2 2 3" xfId="14228"/>
    <cellStyle name="Note 3 15 3 3 2 3" xfId="14229"/>
    <cellStyle name="Note 3 15 3 3 2 3 2" xfId="14230"/>
    <cellStyle name="Note 3 15 3 3 2 3 3" xfId="14231"/>
    <cellStyle name="Note 3 15 3 3 2 4" xfId="14232"/>
    <cellStyle name="Note 3 15 3 3 2 5" xfId="14233"/>
    <cellStyle name="Note 3 15 3 3 3" xfId="14234"/>
    <cellStyle name="Note 3 15 3 3 3 2" xfId="14235"/>
    <cellStyle name="Note 3 15 3 3 3 3" xfId="14236"/>
    <cellStyle name="Note 3 15 3 3 4" xfId="14237"/>
    <cellStyle name="Note 3 15 3 3 4 2" xfId="14238"/>
    <cellStyle name="Note 3 15 3 3 4 3" xfId="14239"/>
    <cellStyle name="Note 3 15 3 3 5" xfId="14240"/>
    <cellStyle name="Note 3 15 3 3 5 2" xfId="14241"/>
    <cellStyle name="Note 3 15 3 3 5 3" xfId="14242"/>
    <cellStyle name="Note 3 15 3 3 6" xfId="14243"/>
    <cellStyle name="Note 3 15 3 4" xfId="14244"/>
    <cellStyle name="Note 3 15 3 4 2" xfId="14245"/>
    <cellStyle name="Note 3 15 3 4 2 2" xfId="14246"/>
    <cellStyle name="Note 3 15 3 4 2 3" xfId="14247"/>
    <cellStyle name="Note 3 15 3 4 3" xfId="14248"/>
    <cellStyle name="Note 3 15 3 4 3 2" xfId="14249"/>
    <cellStyle name="Note 3 15 3 4 3 3" xfId="14250"/>
    <cellStyle name="Note 3 15 3 4 4" xfId="14251"/>
    <cellStyle name="Note 3 15 3 4 4 2" xfId="14252"/>
    <cellStyle name="Note 3 15 3 4 4 3" xfId="14253"/>
    <cellStyle name="Note 3 15 3 4 5" xfId="14254"/>
    <cellStyle name="Note 3 15 3 4 5 2" xfId="14255"/>
    <cellStyle name="Note 3 15 3 4 5 3" xfId="14256"/>
    <cellStyle name="Note 3 15 3 4 6" xfId="14257"/>
    <cellStyle name="Note 3 15 3 4 6 2" xfId="14258"/>
    <cellStyle name="Note 3 15 3 4 6 3" xfId="14259"/>
    <cellStyle name="Note 3 15 3 4 7" xfId="14260"/>
    <cellStyle name="Note 3 15 3 4 8" xfId="14261"/>
    <cellStyle name="Note 3 15 3 5" xfId="14262"/>
    <cellStyle name="Note 3 15 3 5 2" xfId="14263"/>
    <cellStyle name="Note 3 15 3 5 2 2" xfId="14264"/>
    <cellStyle name="Note 3 15 3 5 2 3" xfId="14265"/>
    <cellStyle name="Note 3 15 3 5 3" xfId="14266"/>
    <cellStyle name="Note 3 15 3 5 3 2" xfId="14267"/>
    <cellStyle name="Note 3 15 3 5 3 3" xfId="14268"/>
    <cellStyle name="Note 3 15 3 5 4" xfId="14269"/>
    <cellStyle name="Note 3 15 3 5 5" xfId="14270"/>
    <cellStyle name="Note 3 15 3 6" xfId="14271"/>
    <cellStyle name="Note 3 15 3 6 2" xfId="14272"/>
    <cellStyle name="Note 3 15 3 6 3" xfId="14273"/>
    <cellStyle name="Note 3 15 3 7" xfId="14274"/>
    <cellStyle name="Note 3 15 3 7 2" xfId="14275"/>
    <cellStyle name="Note 3 15 3 7 3" xfId="14276"/>
    <cellStyle name="Note 3 15 3 8" xfId="14277"/>
    <cellStyle name="Note 3 15 3 8 2" xfId="14278"/>
    <cellStyle name="Note 3 15 3 8 3" xfId="14279"/>
    <cellStyle name="Note 3 15 3 9" xfId="14280"/>
    <cellStyle name="Note 3 15 4" xfId="14281"/>
    <cellStyle name="Note 3 15 4 2" xfId="14282"/>
    <cellStyle name="Note 3 15 4 2 2" xfId="14283"/>
    <cellStyle name="Note 3 15 4 2 2 2" xfId="14284"/>
    <cellStyle name="Note 3 15 4 2 2 2 2" xfId="14285"/>
    <cellStyle name="Note 3 15 4 2 2 2 3" xfId="14286"/>
    <cellStyle name="Note 3 15 4 2 2 3" xfId="14287"/>
    <cellStyle name="Note 3 15 4 2 2 3 2" xfId="14288"/>
    <cellStyle name="Note 3 15 4 2 2 3 3" xfId="14289"/>
    <cellStyle name="Note 3 15 4 2 2 4" xfId="14290"/>
    <cellStyle name="Note 3 15 4 2 2 5" xfId="14291"/>
    <cellStyle name="Note 3 15 4 2 3" xfId="14292"/>
    <cellStyle name="Note 3 15 4 2 3 2" xfId="14293"/>
    <cellStyle name="Note 3 15 4 2 3 3" xfId="14294"/>
    <cellStyle name="Note 3 15 4 2 4" xfId="14295"/>
    <cellStyle name="Note 3 15 4 2 4 2" xfId="14296"/>
    <cellStyle name="Note 3 15 4 2 4 3" xfId="14297"/>
    <cellStyle name="Note 3 15 4 2 5" xfId="14298"/>
    <cellStyle name="Note 3 15 4 2 5 2" xfId="14299"/>
    <cellStyle name="Note 3 15 4 2 5 3" xfId="14300"/>
    <cellStyle name="Note 3 15 4 2 6" xfId="14301"/>
    <cellStyle name="Note 3 15 4 3" xfId="14302"/>
    <cellStyle name="Note 3 15 4 3 2" xfId="14303"/>
    <cellStyle name="Note 3 15 4 3 2 2" xfId="14304"/>
    <cellStyle name="Note 3 15 4 3 2 2 2" xfId="14305"/>
    <cellStyle name="Note 3 15 4 3 2 2 3" xfId="14306"/>
    <cellStyle name="Note 3 15 4 3 2 3" xfId="14307"/>
    <cellStyle name="Note 3 15 4 3 2 3 2" xfId="14308"/>
    <cellStyle name="Note 3 15 4 3 2 3 3" xfId="14309"/>
    <cellStyle name="Note 3 15 4 3 2 4" xfId="14310"/>
    <cellStyle name="Note 3 15 4 3 2 5" xfId="14311"/>
    <cellStyle name="Note 3 15 4 3 3" xfId="14312"/>
    <cellStyle name="Note 3 15 4 3 3 2" xfId="14313"/>
    <cellStyle name="Note 3 15 4 3 3 3" xfId="14314"/>
    <cellStyle name="Note 3 15 4 3 4" xfId="14315"/>
    <cellStyle name="Note 3 15 4 3 4 2" xfId="14316"/>
    <cellStyle name="Note 3 15 4 3 4 3" xfId="14317"/>
    <cellStyle name="Note 3 15 4 3 5" xfId="14318"/>
    <cellStyle name="Note 3 15 4 3 5 2" xfId="14319"/>
    <cellStyle name="Note 3 15 4 3 5 3" xfId="14320"/>
    <cellStyle name="Note 3 15 4 3 6" xfId="14321"/>
    <cellStyle name="Note 3 15 4 4" xfId="14322"/>
    <cellStyle name="Note 3 15 4 4 2" xfId="14323"/>
    <cellStyle name="Note 3 15 4 4 2 2" xfId="14324"/>
    <cellStyle name="Note 3 15 4 4 2 3" xfId="14325"/>
    <cellStyle name="Note 3 15 4 4 3" xfId="14326"/>
    <cellStyle name="Note 3 15 4 4 3 2" xfId="14327"/>
    <cellStyle name="Note 3 15 4 4 3 3" xfId="14328"/>
    <cellStyle name="Note 3 15 4 4 4" xfId="14329"/>
    <cellStyle name="Note 3 15 4 4 4 2" xfId="14330"/>
    <cellStyle name="Note 3 15 4 4 4 3" xfId="14331"/>
    <cellStyle name="Note 3 15 4 4 5" xfId="14332"/>
    <cellStyle name="Note 3 15 4 4 5 2" xfId="14333"/>
    <cellStyle name="Note 3 15 4 4 5 3" xfId="14334"/>
    <cellStyle name="Note 3 15 4 4 6" xfId="14335"/>
    <cellStyle name="Note 3 15 4 4 6 2" xfId="14336"/>
    <cellStyle name="Note 3 15 4 4 6 3" xfId="14337"/>
    <cellStyle name="Note 3 15 4 4 7" xfId="14338"/>
    <cellStyle name="Note 3 15 4 4 8" xfId="14339"/>
    <cellStyle name="Note 3 15 4 5" xfId="14340"/>
    <cellStyle name="Note 3 15 4 5 2" xfId="14341"/>
    <cellStyle name="Note 3 15 4 5 2 2" xfId="14342"/>
    <cellStyle name="Note 3 15 4 5 2 3" xfId="14343"/>
    <cellStyle name="Note 3 15 4 5 3" xfId="14344"/>
    <cellStyle name="Note 3 15 4 5 3 2" xfId="14345"/>
    <cellStyle name="Note 3 15 4 5 3 3" xfId="14346"/>
    <cellStyle name="Note 3 15 4 5 4" xfId="14347"/>
    <cellStyle name="Note 3 15 4 5 5" xfId="14348"/>
    <cellStyle name="Note 3 15 4 6" xfId="14349"/>
    <cellStyle name="Note 3 15 4 6 2" xfId="14350"/>
    <cellStyle name="Note 3 15 4 6 3" xfId="14351"/>
    <cellStyle name="Note 3 15 4 7" xfId="14352"/>
    <cellStyle name="Note 3 15 4 7 2" xfId="14353"/>
    <cellStyle name="Note 3 15 4 7 3" xfId="14354"/>
    <cellStyle name="Note 3 15 4 8" xfId="14355"/>
    <cellStyle name="Note 3 15 4 8 2" xfId="14356"/>
    <cellStyle name="Note 3 15 4 8 3" xfId="14357"/>
    <cellStyle name="Note 3 15 4 9" xfId="14358"/>
    <cellStyle name="Note 3 15 5" xfId="14359"/>
    <cellStyle name="Note 3 15 5 2" xfId="14360"/>
    <cellStyle name="Note 3 15 5 2 2" xfId="14361"/>
    <cellStyle name="Note 3 15 5 2 2 2" xfId="14362"/>
    <cellStyle name="Note 3 15 5 2 2 2 2" xfId="14363"/>
    <cellStyle name="Note 3 15 5 2 2 2 3" xfId="14364"/>
    <cellStyle name="Note 3 15 5 2 2 3" xfId="14365"/>
    <cellStyle name="Note 3 15 5 2 2 3 2" xfId="14366"/>
    <cellStyle name="Note 3 15 5 2 2 3 3" xfId="14367"/>
    <cellStyle name="Note 3 15 5 2 2 4" xfId="14368"/>
    <cellStyle name="Note 3 15 5 2 2 5" xfId="14369"/>
    <cellStyle name="Note 3 15 5 2 3" xfId="14370"/>
    <cellStyle name="Note 3 15 5 2 3 2" xfId="14371"/>
    <cellStyle name="Note 3 15 5 2 3 3" xfId="14372"/>
    <cellStyle name="Note 3 15 5 2 4" xfId="14373"/>
    <cellStyle name="Note 3 15 5 2 4 2" xfId="14374"/>
    <cellStyle name="Note 3 15 5 2 4 3" xfId="14375"/>
    <cellStyle name="Note 3 15 5 2 5" xfId="14376"/>
    <cellStyle name="Note 3 15 5 2 5 2" xfId="14377"/>
    <cellStyle name="Note 3 15 5 2 5 3" xfId="14378"/>
    <cellStyle name="Note 3 15 5 2 6" xfId="14379"/>
    <cellStyle name="Note 3 15 5 3" xfId="14380"/>
    <cellStyle name="Note 3 15 5 3 2" xfId="14381"/>
    <cellStyle name="Note 3 15 5 3 2 2" xfId="14382"/>
    <cellStyle name="Note 3 15 5 3 2 2 2" xfId="14383"/>
    <cellStyle name="Note 3 15 5 3 2 2 3" xfId="14384"/>
    <cellStyle name="Note 3 15 5 3 2 3" xfId="14385"/>
    <cellStyle name="Note 3 15 5 3 2 3 2" xfId="14386"/>
    <cellStyle name="Note 3 15 5 3 2 3 3" xfId="14387"/>
    <cellStyle name="Note 3 15 5 3 2 4" xfId="14388"/>
    <cellStyle name="Note 3 15 5 3 2 5" xfId="14389"/>
    <cellStyle name="Note 3 15 5 3 3" xfId="14390"/>
    <cellStyle name="Note 3 15 5 3 3 2" xfId="14391"/>
    <cellStyle name="Note 3 15 5 3 3 3" xfId="14392"/>
    <cellStyle name="Note 3 15 5 3 4" xfId="14393"/>
    <cellStyle name="Note 3 15 5 3 4 2" xfId="14394"/>
    <cellStyle name="Note 3 15 5 3 4 3" xfId="14395"/>
    <cellStyle name="Note 3 15 5 3 5" xfId="14396"/>
    <cellStyle name="Note 3 15 5 3 5 2" xfId="14397"/>
    <cellStyle name="Note 3 15 5 3 5 3" xfId="14398"/>
    <cellStyle name="Note 3 15 5 3 6" xfId="14399"/>
    <cellStyle name="Note 3 15 5 4" xfId="14400"/>
    <cellStyle name="Note 3 15 5 4 2" xfId="14401"/>
    <cellStyle name="Note 3 15 5 4 2 2" xfId="14402"/>
    <cellStyle name="Note 3 15 5 4 2 3" xfId="14403"/>
    <cellStyle name="Note 3 15 5 4 3" xfId="14404"/>
    <cellStyle name="Note 3 15 5 4 3 2" xfId="14405"/>
    <cellStyle name="Note 3 15 5 4 3 3" xfId="14406"/>
    <cellStyle name="Note 3 15 5 4 4" xfId="14407"/>
    <cellStyle name="Note 3 15 5 4 4 2" xfId="14408"/>
    <cellStyle name="Note 3 15 5 4 4 3" xfId="14409"/>
    <cellStyle name="Note 3 15 5 4 5" xfId="14410"/>
    <cellStyle name="Note 3 15 5 4 5 2" xfId="14411"/>
    <cellStyle name="Note 3 15 5 4 5 3" xfId="14412"/>
    <cellStyle name="Note 3 15 5 4 6" xfId="14413"/>
    <cellStyle name="Note 3 15 5 4 6 2" xfId="14414"/>
    <cellStyle name="Note 3 15 5 4 6 3" xfId="14415"/>
    <cellStyle name="Note 3 15 5 4 7" xfId="14416"/>
    <cellStyle name="Note 3 15 5 4 8" xfId="14417"/>
    <cellStyle name="Note 3 15 5 5" xfId="14418"/>
    <cellStyle name="Note 3 15 5 5 2" xfId="14419"/>
    <cellStyle name="Note 3 15 5 5 2 2" xfId="14420"/>
    <cellStyle name="Note 3 15 5 5 2 3" xfId="14421"/>
    <cellStyle name="Note 3 15 5 5 3" xfId="14422"/>
    <cellStyle name="Note 3 15 5 5 3 2" xfId="14423"/>
    <cellStyle name="Note 3 15 5 5 3 3" xfId="14424"/>
    <cellStyle name="Note 3 15 5 5 4" xfId="14425"/>
    <cellStyle name="Note 3 15 5 5 5" xfId="14426"/>
    <cellStyle name="Note 3 15 5 6" xfId="14427"/>
    <cellStyle name="Note 3 15 5 6 2" xfId="14428"/>
    <cellStyle name="Note 3 15 5 6 3" xfId="14429"/>
    <cellStyle name="Note 3 15 5 7" xfId="14430"/>
    <cellStyle name="Note 3 15 5 7 2" xfId="14431"/>
    <cellStyle name="Note 3 15 5 7 3" xfId="14432"/>
    <cellStyle name="Note 3 15 5 8" xfId="14433"/>
    <cellStyle name="Note 3 15 5 8 2" xfId="14434"/>
    <cellStyle name="Note 3 15 5 8 3" xfId="14435"/>
    <cellStyle name="Note 3 15 5 9" xfId="14436"/>
    <cellStyle name="Note 3 15 6" xfId="14437"/>
    <cellStyle name="Note 3 15 6 2" xfId="14438"/>
    <cellStyle name="Note 3 15 6 2 2" xfId="14439"/>
    <cellStyle name="Note 3 15 6 2 2 2" xfId="14440"/>
    <cellStyle name="Note 3 15 6 2 2 3" xfId="14441"/>
    <cellStyle name="Note 3 15 6 2 3" xfId="14442"/>
    <cellStyle name="Note 3 15 6 2 3 2" xfId="14443"/>
    <cellStyle name="Note 3 15 6 2 3 3" xfId="14444"/>
    <cellStyle name="Note 3 15 6 2 4" xfId="14445"/>
    <cellStyle name="Note 3 15 6 2 5" xfId="14446"/>
    <cellStyle name="Note 3 15 6 3" xfId="14447"/>
    <cellStyle name="Note 3 15 6 3 2" xfId="14448"/>
    <cellStyle name="Note 3 15 6 3 3" xfId="14449"/>
    <cellStyle name="Note 3 15 6 4" xfId="14450"/>
    <cellStyle name="Note 3 15 6 4 2" xfId="14451"/>
    <cellStyle name="Note 3 15 6 4 3" xfId="14452"/>
    <cellStyle name="Note 3 15 6 5" xfId="14453"/>
    <cellStyle name="Note 3 15 6 5 2" xfId="14454"/>
    <cellStyle name="Note 3 15 6 5 3" xfId="14455"/>
    <cellStyle name="Note 3 15 6 6" xfId="14456"/>
    <cellStyle name="Note 3 15 7" xfId="14457"/>
    <cellStyle name="Note 3 15 7 2" xfId="14458"/>
    <cellStyle name="Note 3 15 7 2 2" xfId="14459"/>
    <cellStyle name="Note 3 15 7 2 2 2" xfId="14460"/>
    <cellStyle name="Note 3 15 7 2 2 3" xfId="14461"/>
    <cellStyle name="Note 3 15 7 2 3" xfId="14462"/>
    <cellStyle name="Note 3 15 7 2 3 2" xfId="14463"/>
    <cellStyle name="Note 3 15 7 2 3 3" xfId="14464"/>
    <cellStyle name="Note 3 15 7 2 4" xfId="14465"/>
    <cellStyle name="Note 3 15 7 2 5" xfId="14466"/>
    <cellStyle name="Note 3 15 7 3" xfId="14467"/>
    <cellStyle name="Note 3 15 7 3 2" xfId="14468"/>
    <cellStyle name="Note 3 15 7 3 3" xfId="14469"/>
    <cellStyle name="Note 3 15 7 4" xfId="14470"/>
    <cellStyle name="Note 3 15 7 4 2" xfId="14471"/>
    <cellStyle name="Note 3 15 7 4 3" xfId="14472"/>
    <cellStyle name="Note 3 15 7 5" xfId="14473"/>
    <cellStyle name="Note 3 15 7 5 2" xfId="14474"/>
    <cellStyle name="Note 3 15 7 5 3" xfId="14475"/>
    <cellStyle name="Note 3 15 7 6" xfId="14476"/>
    <cellStyle name="Note 3 15 8" xfId="14477"/>
    <cellStyle name="Note 3 15 8 2" xfId="14478"/>
    <cellStyle name="Note 3 15 8 2 2" xfId="14479"/>
    <cellStyle name="Note 3 15 8 2 3" xfId="14480"/>
    <cellStyle name="Note 3 15 8 3" xfId="14481"/>
    <cellStyle name="Note 3 15 8 3 2" xfId="14482"/>
    <cellStyle name="Note 3 15 8 3 3" xfId="14483"/>
    <cellStyle name="Note 3 15 8 4" xfId="14484"/>
    <cellStyle name="Note 3 15 8 4 2" xfId="14485"/>
    <cellStyle name="Note 3 15 8 4 3" xfId="14486"/>
    <cellStyle name="Note 3 15 8 5" xfId="14487"/>
    <cellStyle name="Note 3 15 8 5 2" xfId="14488"/>
    <cellStyle name="Note 3 15 8 5 3" xfId="14489"/>
    <cellStyle name="Note 3 15 8 6" xfId="14490"/>
    <cellStyle name="Note 3 15 8 6 2" xfId="14491"/>
    <cellStyle name="Note 3 15 8 6 3" xfId="14492"/>
    <cellStyle name="Note 3 15 8 7" xfId="14493"/>
    <cellStyle name="Note 3 15 8 8" xfId="14494"/>
    <cellStyle name="Note 3 15 9" xfId="14495"/>
    <cellStyle name="Note 3 15 9 2" xfId="14496"/>
    <cellStyle name="Note 3 15 9 2 2" xfId="14497"/>
    <cellStyle name="Note 3 15 9 2 3" xfId="14498"/>
    <cellStyle name="Note 3 15 9 3" xfId="14499"/>
    <cellStyle name="Note 3 15 9 3 2" xfId="14500"/>
    <cellStyle name="Note 3 15 9 3 3" xfId="14501"/>
    <cellStyle name="Note 3 15 9 4" xfId="14502"/>
    <cellStyle name="Note 3 15 9 5" xfId="14503"/>
    <cellStyle name="Note 3 16" xfId="14504"/>
    <cellStyle name="Note 3 16 10" xfId="14505"/>
    <cellStyle name="Note 3 16 10 2" xfId="14506"/>
    <cellStyle name="Note 3 16 10 3" xfId="14507"/>
    <cellStyle name="Note 3 16 11" xfId="14508"/>
    <cellStyle name="Note 3 16 11 2" xfId="14509"/>
    <cellStyle name="Note 3 16 11 3" xfId="14510"/>
    <cellStyle name="Note 3 16 12" xfId="14511"/>
    <cellStyle name="Note 3 16 12 2" xfId="14512"/>
    <cellStyle name="Note 3 16 12 3" xfId="14513"/>
    <cellStyle name="Note 3 16 13" xfId="14514"/>
    <cellStyle name="Note 3 16 2" xfId="14515"/>
    <cellStyle name="Note 3 16 2 2" xfId="14516"/>
    <cellStyle name="Note 3 16 2 2 2" xfId="14517"/>
    <cellStyle name="Note 3 16 2 2 2 2" xfId="14518"/>
    <cellStyle name="Note 3 16 2 2 2 2 2" xfId="14519"/>
    <cellStyle name="Note 3 16 2 2 2 2 3" xfId="14520"/>
    <cellStyle name="Note 3 16 2 2 2 3" xfId="14521"/>
    <cellStyle name="Note 3 16 2 2 2 3 2" xfId="14522"/>
    <cellStyle name="Note 3 16 2 2 2 3 3" xfId="14523"/>
    <cellStyle name="Note 3 16 2 2 2 4" xfId="14524"/>
    <cellStyle name="Note 3 16 2 2 2 5" xfId="14525"/>
    <cellStyle name="Note 3 16 2 2 3" xfId="14526"/>
    <cellStyle name="Note 3 16 2 2 3 2" xfId="14527"/>
    <cellStyle name="Note 3 16 2 2 3 3" xfId="14528"/>
    <cellStyle name="Note 3 16 2 2 4" xfId="14529"/>
    <cellStyle name="Note 3 16 2 2 4 2" xfId="14530"/>
    <cellStyle name="Note 3 16 2 2 4 3" xfId="14531"/>
    <cellStyle name="Note 3 16 2 2 5" xfId="14532"/>
    <cellStyle name="Note 3 16 2 2 5 2" xfId="14533"/>
    <cellStyle name="Note 3 16 2 2 5 3" xfId="14534"/>
    <cellStyle name="Note 3 16 2 2 6" xfId="14535"/>
    <cellStyle name="Note 3 16 2 3" xfId="14536"/>
    <cellStyle name="Note 3 16 2 3 2" xfId="14537"/>
    <cellStyle name="Note 3 16 2 3 2 2" xfId="14538"/>
    <cellStyle name="Note 3 16 2 3 2 2 2" xfId="14539"/>
    <cellStyle name="Note 3 16 2 3 2 2 3" xfId="14540"/>
    <cellStyle name="Note 3 16 2 3 2 3" xfId="14541"/>
    <cellStyle name="Note 3 16 2 3 2 3 2" xfId="14542"/>
    <cellStyle name="Note 3 16 2 3 2 3 3" xfId="14543"/>
    <cellStyle name="Note 3 16 2 3 2 4" xfId="14544"/>
    <cellStyle name="Note 3 16 2 3 2 5" xfId="14545"/>
    <cellStyle name="Note 3 16 2 3 3" xfId="14546"/>
    <cellStyle name="Note 3 16 2 3 3 2" xfId="14547"/>
    <cellStyle name="Note 3 16 2 3 3 3" xfId="14548"/>
    <cellStyle name="Note 3 16 2 3 4" xfId="14549"/>
    <cellStyle name="Note 3 16 2 3 4 2" xfId="14550"/>
    <cellStyle name="Note 3 16 2 3 4 3" xfId="14551"/>
    <cellStyle name="Note 3 16 2 3 5" xfId="14552"/>
    <cellStyle name="Note 3 16 2 3 5 2" xfId="14553"/>
    <cellStyle name="Note 3 16 2 3 5 3" xfId="14554"/>
    <cellStyle name="Note 3 16 2 3 6" xfId="14555"/>
    <cellStyle name="Note 3 16 2 4" xfId="14556"/>
    <cellStyle name="Note 3 16 2 4 2" xfId="14557"/>
    <cellStyle name="Note 3 16 2 4 2 2" xfId="14558"/>
    <cellStyle name="Note 3 16 2 4 2 3" xfId="14559"/>
    <cellStyle name="Note 3 16 2 4 3" xfId="14560"/>
    <cellStyle name="Note 3 16 2 4 3 2" xfId="14561"/>
    <cellStyle name="Note 3 16 2 4 3 3" xfId="14562"/>
    <cellStyle name="Note 3 16 2 4 4" xfId="14563"/>
    <cellStyle name="Note 3 16 2 4 4 2" xfId="14564"/>
    <cellStyle name="Note 3 16 2 4 4 3" xfId="14565"/>
    <cellStyle name="Note 3 16 2 4 5" xfId="14566"/>
    <cellStyle name="Note 3 16 2 4 5 2" xfId="14567"/>
    <cellStyle name="Note 3 16 2 4 5 3" xfId="14568"/>
    <cellStyle name="Note 3 16 2 4 6" xfId="14569"/>
    <cellStyle name="Note 3 16 2 4 6 2" xfId="14570"/>
    <cellStyle name="Note 3 16 2 4 6 3" xfId="14571"/>
    <cellStyle name="Note 3 16 2 4 7" xfId="14572"/>
    <cellStyle name="Note 3 16 2 4 8" xfId="14573"/>
    <cellStyle name="Note 3 16 2 5" xfId="14574"/>
    <cellStyle name="Note 3 16 2 5 2" xfId="14575"/>
    <cellStyle name="Note 3 16 2 5 2 2" xfId="14576"/>
    <cellStyle name="Note 3 16 2 5 2 3" xfId="14577"/>
    <cellStyle name="Note 3 16 2 5 3" xfId="14578"/>
    <cellStyle name="Note 3 16 2 5 3 2" xfId="14579"/>
    <cellStyle name="Note 3 16 2 5 3 3" xfId="14580"/>
    <cellStyle name="Note 3 16 2 5 4" xfId="14581"/>
    <cellStyle name="Note 3 16 2 5 5" xfId="14582"/>
    <cellStyle name="Note 3 16 2 6" xfId="14583"/>
    <cellStyle name="Note 3 16 2 6 2" xfId="14584"/>
    <cellStyle name="Note 3 16 2 6 3" xfId="14585"/>
    <cellStyle name="Note 3 16 2 7" xfId="14586"/>
    <cellStyle name="Note 3 16 2 7 2" xfId="14587"/>
    <cellStyle name="Note 3 16 2 7 3" xfId="14588"/>
    <cellStyle name="Note 3 16 2 8" xfId="14589"/>
    <cellStyle name="Note 3 16 2 8 2" xfId="14590"/>
    <cellStyle name="Note 3 16 2 8 3" xfId="14591"/>
    <cellStyle name="Note 3 16 2 9" xfId="14592"/>
    <cellStyle name="Note 3 16 3" xfId="14593"/>
    <cellStyle name="Note 3 16 3 2" xfId="14594"/>
    <cellStyle name="Note 3 16 3 2 2" xfId="14595"/>
    <cellStyle name="Note 3 16 3 2 2 2" xfId="14596"/>
    <cellStyle name="Note 3 16 3 2 2 2 2" xfId="14597"/>
    <cellStyle name="Note 3 16 3 2 2 2 3" xfId="14598"/>
    <cellStyle name="Note 3 16 3 2 2 3" xfId="14599"/>
    <cellStyle name="Note 3 16 3 2 2 3 2" xfId="14600"/>
    <cellStyle name="Note 3 16 3 2 2 3 3" xfId="14601"/>
    <cellStyle name="Note 3 16 3 2 2 4" xfId="14602"/>
    <cellStyle name="Note 3 16 3 2 2 5" xfId="14603"/>
    <cellStyle name="Note 3 16 3 2 3" xfId="14604"/>
    <cellStyle name="Note 3 16 3 2 3 2" xfId="14605"/>
    <cellStyle name="Note 3 16 3 2 3 3" xfId="14606"/>
    <cellStyle name="Note 3 16 3 2 4" xfId="14607"/>
    <cellStyle name="Note 3 16 3 2 4 2" xfId="14608"/>
    <cellStyle name="Note 3 16 3 2 4 3" xfId="14609"/>
    <cellStyle name="Note 3 16 3 2 5" xfId="14610"/>
    <cellStyle name="Note 3 16 3 2 5 2" xfId="14611"/>
    <cellStyle name="Note 3 16 3 2 5 3" xfId="14612"/>
    <cellStyle name="Note 3 16 3 2 6" xfId="14613"/>
    <cellStyle name="Note 3 16 3 3" xfId="14614"/>
    <cellStyle name="Note 3 16 3 3 2" xfId="14615"/>
    <cellStyle name="Note 3 16 3 3 2 2" xfId="14616"/>
    <cellStyle name="Note 3 16 3 3 2 2 2" xfId="14617"/>
    <cellStyle name="Note 3 16 3 3 2 2 3" xfId="14618"/>
    <cellStyle name="Note 3 16 3 3 2 3" xfId="14619"/>
    <cellStyle name="Note 3 16 3 3 2 3 2" xfId="14620"/>
    <cellStyle name="Note 3 16 3 3 2 3 3" xfId="14621"/>
    <cellStyle name="Note 3 16 3 3 2 4" xfId="14622"/>
    <cellStyle name="Note 3 16 3 3 2 5" xfId="14623"/>
    <cellStyle name="Note 3 16 3 3 3" xfId="14624"/>
    <cellStyle name="Note 3 16 3 3 3 2" xfId="14625"/>
    <cellStyle name="Note 3 16 3 3 3 3" xfId="14626"/>
    <cellStyle name="Note 3 16 3 3 4" xfId="14627"/>
    <cellStyle name="Note 3 16 3 3 4 2" xfId="14628"/>
    <cellStyle name="Note 3 16 3 3 4 3" xfId="14629"/>
    <cellStyle name="Note 3 16 3 3 5" xfId="14630"/>
    <cellStyle name="Note 3 16 3 3 5 2" xfId="14631"/>
    <cellStyle name="Note 3 16 3 3 5 3" xfId="14632"/>
    <cellStyle name="Note 3 16 3 3 6" xfId="14633"/>
    <cellStyle name="Note 3 16 3 4" xfId="14634"/>
    <cellStyle name="Note 3 16 3 4 2" xfId="14635"/>
    <cellStyle name="Note 3 16 3 4 2 2" xfId="14636"/>
    <cellStyle name="Note 3 16 3 4 2 3" xfId="14637"/>
    <cellStyle name="Note 3 16 3 4 3" xfId="14638"/>
    <cellStyle name="Note 3 16 3 4 3 2" xfId="14639"/>
    <cellStyle name="Note 3 16 3 4 3 3" xfId="14640"/>
    <cellStyle name="Note 3 16 3 4 4" xfId="14641"/>
    <cellStyle name="Note 3 16 3 4 4 2" xfId="14642"/>
    <cellStyle name="Note 3 16 3 4 4 3" xfId="14643"/>
    <cellStyle name="Note 3 16 3 4 5" xfId="14644"/>
    <cellStyle name="Note 3 16 3 4 5 2" xfId="14645"/>
    <cellStyle name="Note 3 16 3 4 5 3" xfId="14646"/>
    <cellStyle name="Note 3 16 3 4 6" xfId="14647"/>
    <cellStyle name="Note 3 16 3 4 6 2" xfId="14648"/>
    <cellStyle name="Note 3 16 3 4 6 3" xfId="14649"/>
    <cellStyle name="Note 3 16 3 4 7" xfId="14650"/>
    <cellStyle name="Note 3 16 3 4 8" xfId="14651"/>
    <cellStyle name="Note 3 16 3 5" xfId="14652"/>
    <cellStyle name="Note 3 16 3 5 2" xfId="14653"/>
    <cellStyle name="Note 3 16 3 5 2 2" xfId="14654"/>
    <cellStyle name="Note 3 16 3 5 2 3" xfId="14655"/>
    <cellStyle name="Note 3 16 3 5 3" xfId="14656"/>
    <cellStyle name="Note 3 16 3 5 3 2" xfId="14657"/>
    <cellStyle name="Note 3 16 3 5 3 3" xfId="14658"/>
    <cellStyle name="Note 3 16 3 5 4" xfId="14659"/>
    <cellStyle name="Note 3 16 3 5 5" xfId="14660"/>
    <cellStyle name="Note 3 16 3 6" xfId="14661"/>
    <cellStyle name="Note 3 16 3 6 2" xfId="14662"/>
    <cellStyle name="Note 3 16 3 6 3" xfId="14663"/>
    <cellStyle name="Note 3 16 3 7" xfId="14664"/>
    <cellStyle name="Note 3 16 3 7 2" xfId="14665"/>
    <cellStyle name="Note 3 16 3 7 3" xfId="14666"/>
    <cellStyle name="Note 3 16 3 8" xfId="14667"/>
    <cellStyle name="Note 3 16 3 8 2" xfId="14668"/>
    <cellStyle name="Note 3 16 3 8 3" xfId="14669"/>
    <cellStyle name="Note 3 16 3 9" xfId="14670"/>
    <cellStyle name="Note 3 16 4" xfId="14671"/>
    <cellStyle name="Note 3 16 4 2" xfId="14672"/>
    <cellStyle name="Note 3 16 4 2 2" xfId="14673"/>
    <cellStyle name="Note 3 16 4 2 2 2" xfId="14674"/>
    <cellStyle name="Note 3 16 4 2 2 2 2" xfId="14675"/>
    <cellStyle name="Note 3 16 4 2 2 2 3" xfId="14676"/>
    <cellStyle name="Note 3 16 4 2 2 3" xfId="14677"/>
    <cellStyle name="Note 3 16 4 2 2 3 2" xfId="14678"/>
    <cellStyle name="Note 3 16 4 2 2 3 3" xfId="14679"/>
    <cellStyle name="Note 3 16 4 2 2 4" xfId="14680"/>
    <cellStyle name="Note 3 16 4 2 2 5" xfId="14681"/>
    <cellStyle name="Note 3 16 4 2 3" xfId="14682"/>
    <cellStyle name="Note 3 16 4 2 3 2" xfId="14683"/>
    <cellStyle name="Note 3 16 4 2 3 3" xfId="14684"/>
    <cellStyle name="Note 3 16 4 2 4" xfId="14685"/>
    <cellStyle name="Note 3 16 4 2 4 2" xfId="14686"/>
    <cellStyle name="Note 3 16 4 2 4 3" xfId="14687"/>
    <cellStyle name="Note 3 16 4 2 5" xfId="14688"/>
    <cellStyle name="Note 3 16 4 2 5 2" xfId="14689"/>
    <cellStyle name="Note 3 16 4 2 5 3" xfId="14690"/>
    <cellStyle name="Note 3 16 4 2 6" xfId="14691"/>
    <cellStyle name="Note 3 16 4 3" xfId="14692"/>
    <cellStyle name="Note 3 16 4 3 2" xfId="14693"/>
    <cellStyle name="Note 3 16 4 3 2 2" xfId="14694"/>
    <cellStyle name="Note 3 16 4 3 2 2 2" xfId="14695"/>
    <cellStyle name="Note 3 16 4 3 2 2 3" xfId="14696"/>
    <cellStyle name="Note 3 16 4 3 2 3" xfId="14697"/>
    <cellStyle name="Note 3 16 4 3 2 3 2" xfId="14698"/>
    <cellStyle name="Note 3 16 4 3 2 3 3" xfId="14699"/>
    <cellStyle name="Note 3 16 4 3 2 4" xfId="14700"/>
    <cellStyle name="Note 3 16 4 3 2 5" xfId="14701"/>
    <cellStyle name="Note 3 16 4 3 3" xfId="14702"/>
    <cellStyle name="Note 3 16 4 3 3 2" xfId="14703"/>
    <cellStyle name="Note 3 16 4 3 3 3" xfId="14704"/>
    <cellStyle name="Note 3 16 4 3 4" xfId="14705"/>
    <cellStyle name="Note 3 16 4 3 4 2" xfId="14706"/>
    <cellStyle name="Note 3 16 4 3 4 3" xfId="14707"/>
    <cellStyle name="Note 3 16 4 3 5" xfId="14708"/>
    <cellStyle name="Note 3 16 4 3 5 2" xfId="14709"/>
    <cellStyle name="Note 3 16 4 3 5 3" xfId="14710"/>
    <cellStyle name="Note 3 16 4 3 6" xfId="14711"/>
    <cellStyle name="Note 3 16 4 4" xfId="14712"/>
    <cellStyle name="Note 3 16 4 4 2" xfId="14713"/>
    <cellStyle name="Note 3 16 4 4 2 2" xfId="14714"/>
    <cellStyle name="Note 3 16 4 4 2 3" xfId="14715"/>
    <cellStyle name="Note 3 16 4 4 3" xfId="14716"/>
    <cellStyle name="Note 3 16 4 4 3 2" xfId="14717"/>
    <cellStyle name="Note 3 16 4 4 3 3" xfId="14718"/>
    <cellStyle name="Note 3 16 4 4 4" xfId="14719"/>
    <cellStyle name="Note 3 16 4 4 4 2" xfId="14720"/>
    <cellStyle name="Note 3 16 4 4 4 3" xfId="14721"/>
    <cellStyle name="Note 3 16 4 4 5" xfId="14722"/>
    <cellStyle name="Note 3 16 4 4 5 2" xfId="14723"/>
    <cellStyle name="Note 3 16 4 4 5 3" xfId="14724"/>
    <cellStyle name="Note 3 16 4 4 6" xfId="14725"/>
    <cellStyle name="Note 3 16 4 4 6 2" xfId="14726"/>
    <cellStyle name="Note 3 16 4 4 6 3" xfId="14727"/>
    <cellStyle name="Note 3 16 4 4 7" xfId="14728"/>
    <cellStyle name="Note 3 16 4 4 8" xfId="14729"/>
    <cellStyle name="Note 3 16 4 5" xfId="14730"/>
    <cellStyle name="Note 3 16 4 5 2" xfId="14731"/>
    <cellStyle name="Note 3 16 4 5 2 2" xfId="14732"/>
    <cellStyle name="Note 3 16 4 5 2 3" xfId="14733"/>
    <cellStyle name="Note 3 16 4 5 3" xfId="14734"/>
    <cellStyle name="Note 3 16 4 5 3 2" xfId="14735"/>
    <cellStyle name="Note 3 16 4 5 3 3" xfId="14736"/>
    <cellStyle name="Note 3 16 4 5 4" xfId="14737"/>
    <cellStyle name="Note 3 16 4 5 5" xfId="14738"/>
    <cellStyle name="Note 3 16 4 6" xfId="14739"/>
    <cellStyle name="Note 3 16 4 6 2" xfId="14740"/>
    <cellStyle name="Note 3 16 4 6 3" xfId="14741"/>
    <cellStyle name="Note 3 16 4 7" xfId="14742"/>
    <cellStyle name="Note 3 16 4 7 2" xfId="14743"/>
    <cellStyle name="Note 3 16 4 7 3" xfId="14744"/>
    <cellStyle name="Note 3 16 4 8" xfId="14745"/>
    <cellStyle name="Note 3 16 4 8 2" xfId="14746"/>
    <cellStyle name="Note 3 16 4 8 3" xfId="14747"/>
    <cellStyle name="Note 3 16 4 9" xfId="14748"/>
    <cellStyle name="Note 3 16 5" xfId="14749"/>
    <cellStyle name="Note 3 16 5 2" xfId="14750"/>
    <cellStyle name="Note 3 16 5 2 2" xfId="14751"/>
    <cellStyle name="Note 3 16 5 2 2 2" xfId="14752"/>
    <cellStyle name="Note 3 16 5 2 2 2 2" xfId="14753"/>
    <cellStyle name="Note 3 16 5 2 2 2 3" xfId="14754"/>
    <cellStyle name="Note 3 16 5 2 2 3" xfId="14755"/>
    <cellStyle name="Note 3 16 5 2 2 3 2" xfId="14756"/>
    <cellStyle name="Note 3 16 5 2 2 3 3" xfId="14757"/>
    <cellStyle name="Note 3 16 5 2 2 4" xfId="14758"/>
    <cellStyle name="Note 3 16 5 2 2 5" xfId="14759"/>
    <cellStyle name="Note 3 16 5 2 3" xfId="14760"/>
    <cellStyle name="Note 3 16 5 2 3 2" xfId="14761"/>
    <cellStyle name="Note 3 16 5 2 3 3" xfId="14762"/>
    <cellStyle name="Note 3 16 5 2 4" xfId="14763"/>
    <cellStyle name="Note 3 16 5 2 4 2" xfId="14764"/>
    <cellStyle name="Note 3 16 5 2 4 3" xfId="14765"/>
    <cellStyle name="Note 3 16 5 2 5" xfId="14766"/>
    <cellStyle name="Note 3 16 5 2 5 2" xfId="14767"/>
    <cellStyle name="Note 3 16 5 2 5 3" xfId="14768"/>
    <cellStyle name="Note 3 16 5 2 6" xfId="14769"/>
    <cellStyle name="Note 3 16 5 3" xfId="14770"/>
    <cellStyle name="Note 3 16 5 3 2" xfId="14771"/>
    <cellStyle name="Note 3 16 5 3 2 2" xfId="14772"/>
    <cellStyle name="Note 3 16 5 3 2 2 2" xfId="14773"/>
    <cellStyle name="Note 3 16 5 3 2 2 3" xfId="14774"/>
    <cellStyle name="Note 3 16 5 3 2 3" xfId="14775"/>
    <cellStyle name="Note 3 16 5 3 2 3 2" xfId="14776"/>
    <cellStyle name="Note 3 16 5 3 2 3 3" xfId="14777"/>
    <cellStyle name="Note 3 16 5 3 2 4" xfId="14778"/>
    <cellStyle name="Note 3 16 5 3 2 5" xfId="14779"/>
    <cellStyle name="Note 3 16 5 3 3" xfId="14780"/>
    <cellStyle name="Note 3 16 5 3 3 2" xfId="14781"/>
    <cellStyle name="Note 3 16 5 3 3 3" xfId="14782"/>
    <cellStyle name="Note 3 16 5 3 4" xfId="14783"/>
    <cellStyle name="Note 3 16 5 3 4 2" xfId="14784"/>
    <cellStyle name="Note 3 16 5 3 4 3" xfId="14785"/>
    <cellStyle name="Note 3 16 5 3 5" xfId="14786"/>
    <cellStyle name="Note 3 16 5 3 5 2" xfId="14787"/>
    <cellStyle name="Note 3 16 5 3 5 3" xfId="14788"/>
    <cellStyle name="Note 3 16 5 3 6" xfId="14789"/>
    <cellStyle name="Note 3 16 5 4" xfId="14790"/>
    <cellStyle name="Note 3 16 5 4 2" xfId="14791"/>
    <cellStyle name="Note 3 16 5 4 2 2" xfId="14792"/>
    <cellStyle name="Note 3 16 5 4 2 3" xfId="14793"/>
    <cellStyle name="Note 3 16 5 4 3" xfId="14794"/>
    <cellStyle name="Note 3 16 5 4 3 2" xfId="14795"/>
    <cellStyle name="Note 3 16 5 4 3 3" xfId="14796"/>
    <cellStyle name="Note 3 16 5 4 4" xfId="14797"/>
    <cellStyle name="Note 3 16 5 4 4 2" xfId="14798"/>
    <cellStyle name="Note 3 16 5 4 4 3" xfId="14799"/>
    <cellStyle name="Note 3 16 5 4 5" xfId="14800"/>
    <cellStyle name="Note 3 16 5 4 5 2" xfId="14801"/>
    <cellStyle name="Note 3 16 5 4 5 3" xfId="14802"/>
    <cellStyle name="Note 3 16 5 4 6" xfId="14803"/>
    <cellStyle name="Note 3 16 5 4 6 2" xfId="14804"/>
    <cellStyle name="Note 3 16 5 4 6 3" xfId="14805"/>
    <cellStyle name="Note 3 16 5 4 7" xfId="14806"/>
    <cellStyle name="Note 3 16 5 4 8" xfId="14807"/>
    <cellStyle name="Note 3 16 5 5" xfId="14808"/>
    <cellStyle name="Note 3 16 5 5 2" xfId="14809"/>
    <cellStyle name="Note 3 16 5 5 2 2" xfId="14810"/>
    <cellStyle name="Note 3 16 5 5 2 3" xfId="14811"/>
    <cellStyle name="Note 3 16 5 5 3" xfId="14812"/>
    <cellStyle name="Note 3 16 5 5 3 2" xfId="14813"/>
    <cellStyle name="Note 3 16 5 5 3 3" xfId="14814"/>
    <cellStyle name="Note 3 16 5 5 4" xfId="14815"/>
    <cellStyle name="Note 3 16 5 5 5" xfId="14816"/>
    <cellStyle name="Note 3 16 5 6" xfId="14817"/>
    <cellStyle name="Note 3 16 5 6 2" xfId="14818"/>
    <cellStyle name="Note 3 16 5 6 3" xfId="14819"/>
    <cellStyle name="Note 3 16 5 7" xfId="14820"/>
    <cellStyle name="Note 3 16 5 7 2" xfId="14821"/>
    <cellStyle name="Note 3 16 5 7 3" xfId="14822"/>
    <cellStyle name="Note 3 16 5 8" xfId="14823"/>
    <cellStyle name="Note 3 16 5 8 2" xfId="14824"/>
    <cellStyle name="Note 3 16 5 8 3" xfId="14825"/>
    <cellStyle name="Note 3 16 5 9" xfId="14826"/>
    <cellStyle name="Note 3 16 6" xfId="14827"/>
    <cellStyle name="Note 3 16 6 2" xfId="14828"/>
    <cellStyle name="Note 3 16 6 2 2" xfId="14829"/>
    <cellStyle name="Note 3 16 6 2 2 2" xfId="14830"/>
    <cellStyle name="Note 3 16 6 2 2 3" xfId="14831"/>
    <cellStyle name="Note 3 16 6 2 3" xfId="14832"/>
    <cellStyle name="Note 3 16 6 2 3 2" xfId="14833"/>
    <cellStyle name="Note 3 16 6 2 3 3" xfId="14834"/>
    <cellStyle name="Note 3 16 6 2 4" xfId="14835"/>
    <cellStyle name="Note 3 16 6 2 5" xfId="14836"/>
    <cellStyle name="Note 3 16 6 3" xfId="14837"/>
    <cellStyle name="Note 3 16 6 3 2" xfId="14838"/>
    <cellStyle name="Note 3 16 6 3 3" xfId="14839"/>
    <cellStyle name="Note 3 16 6 4" xfId="14840"/>
    <cellStyle name="Note 3 16 6 4 2" xfId="14841"/>
    <cellStyle name="Note 3 16 6 4 3" xfId="14842"/>
    <cellStyle name="Note 3 16 6 5" xfId="14843"/>
    <cellStyle name="Note 3 16 6 5 2" xfId="14844"/>
    <cellStyle name="Note 3 16 6 5 3" xfId="14845"/>
    <cellStyle name="Note 3 16 6 6" xfId="14846"/>
    <cellStyle name="Note 3 16 7" xfId="14847"/>
    <cellStyle name="Note 3 16 7 2" xfId="14848"/>
    <cellStyle name="Note 3 16 7 2 2" xfId="14849"/>
    <cellStyle name="Note 3 16 7 2 2 2" xfId="14850"/>
    <cellStyle name="Note 3 16 7 2 2 3" xfId="14851"/>
    <cellStyle name="Note 3 16 7 2 3" xfId="14852"/>
    <cellStyle name="Note 3 16 7 2 3 2" xfId="14853"/>
    <cellStyle name="Note 3 16 7 2 3 3" xfId="14854"/>
    <cellStyle name="Note 3 16 7 2 4" xfId="14855"/>
    <cellStyle name="Note 3 16 7 2 5" xfId="14856"/>
    <cellStyle name="Note 3 16 7 3" xfId="14857"/>
    <cellStyle name="Note 3 16 7 3 2" xfId="14858"/>
    <cellStyle name="Note 3 16 7 3 3" xfId="14859"/>
    <cellStyle name="Note 3 16 7 4" xfId="14860"/>
    <cellStyle name="Note 3 16 7 4 2" xfId="14861"/>
    <cellStyle name="Note 3 16 7 4 3" xfId="14862"/>
    <cellStyle name="Note 3 16 7 5" xfId="14863"/>
    <cellStyle name="Note 3 16 7 5 2" xfId="14864"/>
    <cellStyle name="Note 3 16 7 5 3" xfId="14865"/>
    <cellStyle name="Note 3 16 7 6" xfId="14866"/>
    <cellStyle name="Note 3 16 8" xfId="14867"/>
    <cellStyle name="Note 3 16 8 2" xfId="14868"/>
    <cellStyle name="Note 3 16 8 2 2" xfId="14869"/>
    <cellStyle name="Note 3 16 8 2 3" xfId="14870"/>
    <cellStyle name="Note 3 16 8 3" xfId="14871"/>
    <cellStyle name="Note 3 16 8 3 2" xfId="14872"/>
    <cellStyle name="Note 3 16 8 3 3" xfId="14873"/>
    <cellStyle name="Note 3 16 8 4" xfId="14874"/>
    <cellStyle name="Note 3 16 8 4 2" xfId="14875"/>
    <cellStyle name="Note 3 16 8 4 3" xfId="14876"/>
    <cellStyle name="Note 3 16 8 5" xfId="14877"/>
    <cellStyle name="Note 3 16 8 5 2" xfId="14878"/>
    <cellStyle name="Note 3 16 8 5 3" xfId="14879"/>
    <cellStyle name="Note 3 16 8 6" xfId="14880"/>
    <cellStyle name="Note 3 16 8 6 2" xfId="14881"/>
    <cellStyle name="Note 3 16 8 6 3" xfId="14882"/>
    <cellStyle name="Note 3 16 8 7" xfId="14883"/>
    <cellStyle name="Note 3 16 8 8" xfId="14884"/>
    <cellStyle name="Note 3 16 9" xfId="14885"/>
    <cellStyle name="Note 3 16 9 2" xfId="14886"/>
    <cellStyle name="Note 3 16 9 2 2" xfId="14887"/>
    <cellStyle name="Note 3 16 9 2 3" xfId="14888"/>
    <cellStyle name="Note 3 16 9 3" xfId="14889"/>
    <cellStyle name="Note 3 16 9 3 2" xfId="14890"/>
    <cellStyle name="Note 3 16 9 3 3" xfId="14891"/>
    <cellStyle name="Note 3 16 9 4" xfId="14892"/>
    <cellStyle name="Note 3 16 9 5" xfId="14893"/>
    <cellStyle name="Note 3 17" xfId="14894"/>
    <cellStyle name="Note 3 17 10" xfId="14895"/>
    <cellStyle name="Note 3 17 10 2" xfId="14896"/>
    <cellStyle name="Note 3 17 10 3" xfId="14897"/>
    <cellStyle name="Note 3 17 11" xfId="14898"/>
    <cellStyle name="Note 3 17 11 2" xfId="14899"/>
    <cellStyle name="Note 3 17 11 3" xfId="14900"/>
    <cellStyle name="Note 3 17 12" xfId="14901"/>
    <cellStyle name="Note 3 17 12 2" xfId="14902"/>
    <cellStyle name="Note 3 17 12 3" xfId="14903"/>
    <cellStyle name="Note 3 17 13" xfId="14904"/>
    <cellStyle name="Note 3 17 2" xfId="14905"/>
    <cellStyle name="Note 3 17 2 2" xfId="14906"/>
    <cellStyle name="Note 3 17 2 2 2" xfId="14907"/>
    <cellStyle name="Note 3 17 2 2 2 2" xfId="14908"/>
    <cellStyle name="Note 3 17 2 2 2 2 2" xfId="14909"/>
    <cellStyle name="Note 3 17 2 2 2 2 3" xfId="14910"/>
    <cellStyle name="Note 3 17 2 2 2 3" xfId="14911"/>
    <cellStyle name="Note 3 17 2 2 2 3 2" xfId="14912"/>
    <cellStyle name="Note 3 17 2 2 2 3 3" xfId="14913"/>
    <cellStyle name="Note 3 17 2 2 2 4" xfId="14914"/>
    <cellStyle name="Note 3 17 2 2 2 5" xfId="14915"/>
    <cellStyle name="Note 3 17 2 2 3" xfId="14916"/>
    <cellStyle name="Note 3 17 2 2 3 2" xfId="14917"/>
    <cellStyle name="Note 3 17 2 2 3 3" xfId="14918"/>
    <cellStyle name="Note 3 17 2 2 4" xfId="14919"/>
    <cellStyle name="Note 3 17 2 2 4 2" xfId="14920"/>
    <cellStyle name="Note 3 17 2 2 4 3" xfId="14921"/>
    <cellStyle name="Note 3 17 2 2 5" xfId="14922"/>
    <cellStyle name="Note 3 17 2 2 5 2" xfId="14923"/>
    <cellStyle name="Note 3 17 2 2 5 3" xfId="14924"/>
    <cellStyle name="Note 3 17 2 2 6" xfId="14925"/>
    <cellStyle name="Note 3 17 2 3" xfId="14926"/>
    <cellStyle name="Note 3 17 2 3 2" xfId="14927"/>
    <cellStyle name="Note 3 17 2 3 2 2" xfId="14928"/>
    <cellStyle name="Note 3 17 2 3 2 2 2" xfId="14929"/>
    <cellStyle name="Note 3 17 2 3 2 2 3" xfId="14930"/>
    <cellStyle name="Note 3 17 2 3 2 3" xfId="14931"/>
    <cellStyle name="Note 3 17 2 3 2 3 2" xfId="14932"/>
    <cellStyle name="Note 3 17 2 3 2 3 3" xfId="14933"/>
    <cellStyle name="Note 3 17 2 3 2 4" xfId="14934"/>
    <cellStyle name="Note 3 17 2 3 2 5" xfId="14935"/>
    <cellStyle name="Note 3 17 2 3 3" xfId="14936"/>
    <cellStyle name="Note 3 17 2 3 3 2" xfId="14937"/>
    <cellStyle name="Note 3 17 2 3 3 3" xfId="14938"/>
    <cellStyle name="Note 3 17 2 3 4" xfId="14939"/>
    <cellStyle name="Note 3 17 2 3 4 2" xfId="14940"/>
    <cellStyle name="Note 3 17 2 3 4 3" xfId="14941"/>
    <cellStyle name="Note 3 17 2 3 5" xfId="14942"/>
    <cellStyle name="Note 3 17 2 3 5 2" xfId="14943"/>
    <cellStyle name="Note 3 17 2 3 5 3" xfId="14944"/>
    <cellStyle name="Note 3 17 2 3 6" xfId="14945"/>
    <cellStyle name="Note 3 17 2 4" xfId="14946"/>
    <cellStyle name="Note 3 17 2 4 2" xfId="14947"/>
    <cellStyle name="Note 3 17 2 4 2 2" xfId="14948"/>
    <cellStyle name="Note 3 17 2 4 2 3" xfId="14949"/>
    <cellStyle name="Note 3 17 2 4 3" xfId="14950"/>
    <cellStyle name="Note 3 17 2 4 3 2" xfId="14951"/>
    <cellStyle name="Note 3 17 2 4 3 3" xfId="14952"/>
    <cellStyle name="Note 3 17 2 4 4" xfId="14953"/>
    <cellStyle name="Note 3 17 2 4 4 2" xfId="14954"/>
    <cellStyle name="Note 3 17 2 4 4 3" xfId="14955"/>
    <cellStyle name="Note 3 17 2 4 5" xfId="14956"/>
    <cellStyle name="Note 3 17 2 4 5 2" xfId="14957"/>
    <cellStyle name="Note 3 17 2 4 5 3" xfId="14958"/>
    <cellStyle name="Note 3 17 2 4 6" xfId="14959"/>
    <cellStyle name="Note 3 17 2 4 6 2" xfId="14960"/>
    <cellStyle name="Note 3 17 2 4 6 3" xfId="14961"/>
    <cellStyle name="Note 3 17 2 4 7" xfId="14962"/>
    <cellStyle name="Note 3 17 2 4 8" xfId="14963"/>
    <cellStyle name="Note 3 17 2 5" xfId="14964"/>
    <cellStyle name="Note 3 17 2 5 2" xfId="14965"/>
    <cellStyle name="Note 3 17 2 5 2 2" xfId="14966"/>
    <cellStyle name="Note 3 17 2 5 2 3" xfId="14967"/>
    <cellStyle name="Note 3 17 2 5 3" xfId="14968"/>
    <cellStyle name="Note 3 17 2 5 3 2" xfId="14969"/>
    <cellStyle name="Note 3 17 2 5 3 3" xfId="14970"/>
    <cellStyle name="Note 3 17 2 5 4" xfId="14971"/>
    <cellStyle name="Note 3 17 2 5 5" xfId="14972"/>
    <cellStyle name="Note 3 17 2 6" xfId="14973"/>
    <cellStyle name="Note 3 17 2 6 2" xfId="14974"/>
    <cellStyle name="Note 3 17 2 6 3" xfId="14975"/>
    <cellStyle name="Note 3 17 2 7" xfId="14976"/>
    <cellStyle name="Note 3 17 2 7 2" xfId="14977"/>
    <cellStyle name="Note 3 17 2 7 3" xfId="14978"/>
    <cellStyle name="Note 3 17 2 8" xfId="14979"/>
    <cellStyle name="Note 3 17 2 8 2" xfId="14980"/>
    <cellStyle name="Note 3 17 2 8 3" xfId="14981"/>
    <cellStyle name="Note 3 17 2 9" xfId="14982"/>
    <cellStyle name="Note 3 17 3" xfId="14983"/>
    <cellStyle name="Note 3 17 3 2" xfId="14984"/>
    <cellStyle name="Note 3 17 3 2 2" xfId="14985"/>
    <cellStyle name="Note 3 17 3 2 2 2" xfId="14986"/>
    <cellStyle name="Note 3 17 3 2 2 2 2" xfId="14987"/>
    <cellStyle name="Note 3 17 3 2 2 2 3" xfId="14988"/>
    <cellStyle name="Note 3 17 3 2 2 3" xfId="14989"/>
    <cellStyle name="Note 3 17 3 2 2 3 2" xfId="14990"/>
    <cellStyle name="Note 3 17 3 2 2 3 3" xfId="14991"/>
    <cellStyle name="Note 3 17 3 2 2 4" xfId="14992"/>
    <cellStyle name="Note 3 17 3 2 2 5" xfId="14993"/>
    <cellStyle name="Note 3 17 3 2 3" xfId="14994"/>
    <cellStyle name="Note 3 17 3 2 3 2" xfId="14995"/>
    <cellStyle name="Note 3 17 3 2 3 3" xfId="14996"/>
    <cellStyle name="Note 3 17 3 2 4" xfId="14997"/>
    <cellStyle name="Note 3 17 3 2 4 2" xfId="14998"/>
    <cellStyle name="Note 3 17 3 2 4 3" xfId="14999"/>
    <cellStyle name="Note 3 17 3 2 5" xfId="15000"/>
    <cellStyle name="Note 3 17 3 2 5 2" xfId="15001"/>
    <cellStyle name="Note 3 17 3 2 5 3" xfId="15002"/>
    <cellStyle name="Note 3 17 3 2 6" xfId="15003"/>
    <cellStyle name="Note 3 17 3 3" xfId="15004"/>
    <cellStyle name="Note 3 17 3 3 2" xfId="15005"/>
    <cellStyle name="Note 3 17 3 3 2 2" xfId="15006"/>
    <cellStyle name="Note 3 17 3 3 2 2 2" xfId="15007"/>
    <cellStyle name="Note 3 17 3 3 2 2 3" xfId="15008"/>
    <cellStyle name="Note 3 17 3 3 2 3" xfId="15009"/>
    <cellStyle name="Note 3 17 3 3 2 3 2" xfId="15010"/>
    <cellStyle name="Note 3 17 3 3 2 3 3" xfId="15011"/>
    <cellStyle name="Note 3 17 3 3 2 4" xfId="15012"/>
    <cellStyle name="Note 3 17 3 3 2 5" xfId="15013"/>
    <cellStyle name="Note 3 17 3 3 3" xfId="15014"/>
    <cellStyle name="Note 3 17 3 3 3 2" xfId="15015"/>
    <cellStyle name="Note 3 17 3 3 3 3" xfId="15016"/>
    <cellStyle name="Note 3 17 3 3 4" xfId="15017"/>
    <cellStyle name="Note 3 17 3 3 4 2" xfId="15018"/>
    <cellStyle name="Note 3 17 3 3 4 3" xfId="15019"/>
    <cellStyle name="Note 3 17 3 3 5" xfId="15020"/>
    <cellStyle name="Note 3 17 3 3 5 2" xfId="15021"/>
    <cellStyle name="Note 3 17 3 3 5 3" xfId="15022"/>
    <cellStyle name="Note 3 17 3 3 6" xfId="15023"/>
    <cellStyle name="Note 3 17 3 4" xfId="15024"/>
    <cellStyle name="Note 3 17 3 4 2" xfId="15025"/>
    <cellStyle name="Note 3 17 3 4 2 2" xfId="15026"/>
    <cellStyle name="Note 3 17 3 4 2 3" xfId="15027"/>
    <cellStyle name="Note 3 17 3 4 3" xfId="15028"/>
    <cellStyle name="Note 3 17 3 4 3 2" xfId="15029"/>
    <cellStyle name="Note 3 17 3 4 3 3" xfId="15030"/>
    <cellStyle name="Note 3 17 3 4 4" xfId="15031"/>
    <cellStyle name="Note 3 17 3 4 4 2" xfId="15032"/>
    <cellStyle name="Note 3 17 3 4 4 3" xfId="15033"/>
    <cellStyle name="Note 3 17 3 4 5" xfId="15034"/>
    <cellStyle name="Note 3 17 3 4 5 2" xfId="15035"/>
    <cellStyle name="Note 3 17 3 4 5 3" xfId="15036"/>
    <cellStyle name="Note 3 17 3 4 6" xfId="15037"/>
    <cellStyle name="Note 3 17 3 4 6 2" xfId="15038"/>
    <cellStyle name="Note 3 17 3 4 6 3" xfId="15039"/>
    <cellStyle name="Note 3 17 3 4 7" xfId="15040"/>
    <cellStyle name="Note 3 17 3 4 8" xfId="15041"/>
    <cellStyle name="Note 3 17 3 5" xfId="15042"/>
    <cellStyle name="Note 3 17 3 5 2" xfId="15043"/>
    <cellStyle name="Note 3 17 3 5 2 2" xfId="15044"/>
    <cellStyle name="Note 3 17 3 5 2 3" xfId="15045"/>
    <cellStyle name="Note 3 17 3 5 3" xfId="15046"/>
    <cellStyle name="Note 3 17 3 5 3 2" xfId="15047"/>
    <cellStyle name="Note 3 17 3 5 3 3" xfId="15048"/>
    <cellStyle name="Note 3 17 3 5 4" xfId="15049"/>
    <cellStyle name="Note 3 17 3 5 5" xfId="15050"/>
    <cellStyle name="Note 3 17 3 6" xfId="15051"/>
    <cellStyle name="Note 3 17 3 6 2" xfId="15052"/>
    <cellStyle name="Note 3 17 3 6 3" xfId="15053"/>
    <cellStyle name="Note 3 17 3 7" xfId="15054"/>
    <cellStyle name="Note 3 17 3 7 2" xfId="15055"/>
    <cellStyle name="Note 3 17 3 7 3" xfId="15056"/>
    <cellStyle name="Note 3 17 3 8" xfId="15057"/>
    <cellStyle name="Note 3 17 3 8 2" xfId="15058"/>
    <cellStyle name="Note 3 17 3 8 3" xfId="15059"/>
    <cellStyle name="Note 3 17 3 9" xfId="15060"/>
    <cellStyle name="Note 3 17 4" xfId="15061"/>
    <cellStyle name="Note 3 17 4 2" xfId="15062"/>
    <cellStyle name="Note 3 17 4 2 2" xfId="15063"/>
    <cellStyle name="Note 3 17 4 2 2 2" xfId="15064"/>
    <cellStyle name="Note 3 17 4 2 2 2 2" xfId="15065"/>
    <cellStyle name="Note 3 17 4 2 2 2 3" xfId="15066"/>
    <cellStyle name="Note 3 17 4 2 2 3" xfId="15067"/>
    <cellStyle name="Note 3 17 4 2 2 3 2" xfId="15068"/>
    <cellStyle name="Note 3 17 4 2 2 3 3" xfId="15069"/>
    <cellStyle name="Note 3 17 4 2 2 4" xfId="15070"/>
    <cellStyle name="Note 3 17 4 2 2 5" xfId="15071"/>
    <cellStyle name="Note 3 17 4 2 3" xfId="15072"/>
    <cellStyle name="Note 3 17 4 2 3 2" xfId="15073"/>
    <cellStyle name="Note 3 17 4 2 3 3" xfId="15074"/>
    <cellStyle name="Note 3 17 4 2 4" xfId="15075"/>
    <cellStyle name="Note 3 17 4 2 4 2" xfId="15076"/>
    <cellStyle name="Note 3 17 4 2 4 3" xfId="15077"/>
    <cellStyle name="Note 3 17 4 2 5" xfId="15078"/>
    <cellStyle name="Note 3 17 4 2 5 2" xfId="15079"/>
    <cellStyle name="Note 3 17 4 2 5 3" xfId="15080"/>
    <cellStyle name="Note 3 17 4 2 6" xfId="15081"/>
    <cellStyle name="Note 3 17 4 3" xfId="15082"/>
    <cellStyle name="Note 3 17 4 3 2" xfId="15083"/>
    <cellStyle name="Note 3 17 4 3 2 2" xfId="15084"/>
    <cellStyle name="Note 3 17 4 3 2 2 2" xfId="15085"/>
    <cellStyle name="Note 3 17 4 3 2 2 3" xfId="15086"/>
    <cellStyle name="Note 3 17 4 3 2 3" xfId="15087"/>
    <cellStyle name="Note 3 17 4 3 2 3 2" xfId="15088"/>
    <cellStyle name="Note 3 17 4 3 2 3 3" xfId="15089"/>
    <cellStyle name="Note 3 17 4 3 2 4" xfId="15090"/>
    <cellStyle name="Note 3 17 4 3 2 5" xfId="15091"/>
    <cellStyle name="Note 3 17 4 3 3" xfId="15092"/>
    <cellStyle name="Note 3 17 4 3 3 2" xfId="15093"/>
    <cellStyle name="Note 3 17 4 3 3 3" xfId="15094"/>
    <cellStyle name="Note 3 17 4 3 4" xfId="15095"/>
    <cellStyle name="Note 3 17 4 3 4 2" xfId="15096"/>
    <cellStyle name="Note 3 17 4 3 4 3" xfId="15097"/>
    <cellStyle name="Note 3 17 4 3 5" xfId="15098"/>
    <cellStyle name="Note 3 17 4 3 5 2" xfId="15099"/>
    <cellStyle name="Note 3 17 4 3 5 3" xfId="15100"/>
    <cellStyle name="Note 3 17 4 3 6" xfId="15101"/>
    <cellStyle name="Note 3 17 4 4" xfId="15102"/>
    <cellStyle name="Note 3 17 4 4 2" xfId="15103"/>
    <cellStyle name="Note 3 17 4 4 2 2" xfId="15104"/>
    <cellStyle name="Note 3 17 4 4 2 3" xfId="15105"/>
    <cellStyle name="Note 3 17 4 4 3" xfId="15106"/>
    <cellStyle name="Note 3 17 4 4 3 2" xfId="15107"/>
    <cellStyle name="Note 3 17 4 4 3 3" xfId="15108"/>
    <cellStyle name="Note 3 17 4 4 4" xfId="15109"/>
    <cellStyle name="Note 3 17 4 4 4 2" xfId="15110"/>
    <cellStyle name="Note 3 17 4 4 4 3" xfId="15111"/>
    <cellStyle name="Note 3 17 4 4 5" xfId="15112"/>
    <cellStyle name="Note 3 17 4 4 5 2" xfId="15113"/>
    <cellStyle name="Note 3 17 4 4 5 3" xfId="15114"/>
    <cellStyle name="Note 3 17 4 4 6" xfId="15115"/>
    <cellStyle name="Note 3 17 4 4 6 2" xfId="15116"/>
    <cellStyle name="Note 3 17 4 4 6 3" xfId="15117"/>
    <cellStyle name="Note 3 17 4 4 7" xfId="15118"/>
    <cellStyle name="Note 3 17 4 4 8" xfId="15119"/>
    <cellStyle name="Note 3 17 4 5" xfId="15120"/>
    <cellStyle name="Note 3 17 4 5 2" xfId="15121"/>
    <cellStyle name="Note 3 17 4 5 2 2" xfId="15122"/>
    <cellStyle name="Note 3 17 4 5 2 3" xfId="15123"/>
    <cellStyle name="Note 3 17 4 5 3" xfId="15124"/>
    <cellStyle name="Note 3 17 4 5 3 2" xfId="15125"/>
    <cellStyle name="Note 3 17 4 5 3 3" xfId="15126"/>
    <cellStyle name="Note 3 17 4 5 4" xfId="15127"/>
    <cellStyle name="Note 3 17 4 5 5" xfId="15128"/>
    <cellStyle name="Note 3 17 4 6" xfId="15129"/>
    <cellStyle name="Note 3 17 4 6 2" xfId="15130"/>
    <cellStyle name="Note 3 17 4 6 3" xfId="15131"/>
    <cellStyle name="Note 3 17 4 7" xfId="15132"/>
    <cellStyle name="Note 3 17 4 7 2" xfId="15133"/>
    <cellStyle name="Note 3 17 4 7 3" xfId="15134"/>
    <cellStyle name="Note 3 17 4 8" xfId="15135"/>
    <cellStyle name="Note 3 17 4 8 2" xfId="15136"/>
    <cellStyle name="Note 3 17 4 8 3" xfId="15137"/>
    <cellStyle name="Note 3 17 4 9" xfId="15138"/>
    <cellStyle name="Note 3 17 5" xfId="15139"/>
    <cellStyle name="Note 3 17 5 2" xfId="15140"/>
    <cellStyle name="Note 3 17 5 2 2" xfId="15141"/>
    <cellStyle name="Note 3 17 5 2 2 2" xfId="15142"/>
    <cellStyle name="Note 3 17 5 2 2 2 2" xfId="15143"/>
    <cellStyle name="Note 3 17 5 2 2 2 3" xfId="15144"/>
    <cellStyle name="Note 3 17 5 2 2 3" xfId="15145"/>
    <cellStyle name="Note 3 17 5 2 2 3 2" xfId="15146"/>
    <cellStyle name="Note 3 17 5 2 2 3 3" xfId="15147"/>
    <cellStyle name="Note 3 17 5 2 2 4" xfId="15148"/>
    <cellStyle name="Note 3 17 5 2 2 5" xfId="15149"/>
    <cellStyle name="Note 3 17 5 2 3" xfId="15150"/>
    <cellStyle name="Note 3 17 5 2 3 2" xfId="15151"/>
    <cellStyle name="Note 3 17 5 2 3 3" xfId="15152"/>
    <cellStyle name="Note 3 17 5 2 4" xfId="15153"/>
    <cellStyle name="Note 3 17 5 2 4 2" xfId="15154"/>
    <cellStyle name="Note 3 17 5 2 4 3" xfId="15155"/>
    <cellStyle name="Note 3 17 5 2 5" xfId="15156"/>
    <cellStyle name="Note 3 17 5 2 5 2" xfId="15157"/>
    <cellStyle name="Note 3 17 5 2 5 3" xfId="15158"/>
    <cellStyle name="Note 3 17 5 2 6" xfId="15159"/>
    <cellStyle name="Note 3 17 5 3" xfId="15160"/>
    <cellStyle name="Note 3 17 5 3 2" xfId="15161"/>
    <cellStyle name="Note 3 17 5 3 2 2" xfId="15162"/>
    <cellStyle name="Note 3 17 5 3 2 2 2" xfId="15163"/>
    <cellStyle name="Note 3 17 5 3 2 2 3" xfId="15164"/>
    <cellStyle name="Note 3 17 5 3 2 3" xfId="15165"/>
    <cellStyle name="Note 3 17 5 3 2 3 2" xfId="15166"/>
    <cellStyle name="Note 3 17 5 3 2 3 3" xfId="15167"/>
    <cellStyle name="Note 3 17 5 3 2 4" xfId="15168"/>
    <cellStyle name="Note 3 17 5 3 2 5" xfId="15169"/>
    <cellStyle name="Note 3 17 5 3 3" xfId="15170"/>
    <cellStyle name="Note 3 17 5 3 3 2" xfId="15171"/>
    <cellStyle name="Note 3 17 5 3 3 3" xfId="15172"/>
    <cellStyle name="Note 3 17 5 3 4" xfId="15173"/>
    <cellStyle name="Note 3 17 5 3 4 2" xfId="15174"/>
    <cellStyle name="Note 3 17 5 3 4 3" xfId="15175"/>
    <cellStyle name="Note 3 17 5 3 5" xfId="15176"/>
    <cellStyle name="Note 3 17 5 3 5 2" xfId="15177"/>
    <cellStyle name="Note 3 17 5 3 5 3" xfId="15178"/>
    <cellStyle name="Note 3 17 5 3 6" xfId="15179"/>
    <cellStyle name="Note 3 17 5 4" xfId="15180"/>
    <cellStyle name="Note 3 17 5 4 2" xfId="15181"/>
    <cellStyle name="Note 3 17 5 4 2 2" xfId="15182"/>
    <cellStyle name="Note 3 17 5 4 2 3" xfId="15183"/>
    <cellStyle name="Note 3 17 5 4 3" xfId="15184"/>
    <cellStyle name="Note 3 17 5 4 3 2" xfId="15185"/>
    <cellStyle name="Note 3 17 5 4 3 3" xfId="15186"/>
    <cellStyle name="Note 3 17 5 4 4" xfId="15187"/>
    <cellStyle name="Note 3 17 5 4 4 2" xfId="15188"/>
    <cellStyle name="Note 3 17 5 4 4 3" xfId="15189"/>
    <cellStyle name="Note 3 17 5 4 5" xfId="15190"/>
    <cellStyle name="Note 3 17 5 4 5 2" xfId="15191"/>
    <cellStyle name="Note 3 17 5 4 5 3" xfId="15192"/>
    <cellStyle name="Note 3 17 5 4 6" xfId="15193"/>
    <cellStyle name="Note 3 17 5 4 6 2" xfId="15194"/>
    <cellStyle name="Note 3 17 5 4 6 3" xfId="15195"/>
    <cellStyle name="Note 3 17 5 4 7" xfId="15196"/>
    <cellStyle name="Note 3 17 5 4 8" xfId="15197"/>
    <cellStyle name="Note 3 17 5 5" xfId="15198"/>
    <cellStyle name="Note 3 17 5 5 2" xfId="15199"/>
    <cellStyle name="Note 3 17 5 5 2 2" xfId="15200"/>
    <cellStyle name="Note 3 17 5 5 2 3" xfId="15201"/>
    <cellStyle name="Note 3 17 5 5 3" xfId="15202"/>
    <cellStyle name="Note 3 17 5 5 3 2" xfId="15203"/>
    <cellStyle name="Note 3 17 5 5 3 3" xfId="15204"/>
    <cellStyle name="Note 3 17 5 5 4" xfId="15205"/>
    <cellStyle name="Note 3 17 5 5 5" xfId="15206"/>
    <cellStyle name="Note 3 17 5 6" xfId="15207"/>
    <cellStyle name="Note 3 17 5 6 2" xfId="15208"/>
    <cellStyle name="Note 3 17 5 6 3" xfId="15209"/>
    <cellStyle name="Note 3 17 5 7" xfId="15210"/>
    <cellStyle name="Note 3 17 5 7 2" xfId="15211"/>
    <cellStyle name="Note 3 17 5 7 3" xfId="15212"/>
    <cellStyle name="Note 3 17 5 8" xfId="15213"/>
    <cellStyle name="Note 3 17 5 8 2" xfId="15214"/>
    <cellStyle name="Note 3 17 5 8 3" xfId="15215"/>
    <cellStyle name="Note 3 17 5 9" xfId="15216"/>
    <cellStyle name="Note 3 17 6" xfId="15217"/>
    <cellStyle name="Note 3 17 6 2" xfId="15218"/>
    <cellStyle name="Note 3 17 6 2 2" xfId="15219"/>
    <cellStyle name="Note 3 17 6 2 2 2" xfId="15220"/>
    <cellStyle name="Note 3 17 6 2 2 3" xfId="15221"/>
    <cellStyle name="Note 3 17 6 2 3" xfId="15222"/>
    <cellStyle name="Note 3 17 6 2 3 2" xfId="15223"/>
    <cellStyle name="Note 3 17 6 2 3 3" xfId="15224"/>
    <cellStyle name="Note 3 17 6 2 4" xfId="15225"/>
    <cellStyle name="Note 3 17 6 2 5" xfId="15226"/>
    <cellStyle name="Note 3 17 6 3" xfId="15227"/>
    <cellStyle name="Note 3 17 6 3 2" xfId="15228"/>
    <cellStyle name="Note 3 17 6 3 3" xfId="15229"/>
    <cellStyle name="Note 3 17 6 4" xfId="15230"/>
    <cellStyle name="Note 3 17 6 4 2" xfId="15231"/>
    <cellStyle name="Note 3 17 6 4 3" xfId="15232"/>
    <cellStyle name="Note 3 17 6 5" xfId="15233"/>
    <cellStyle name="Note 3 17 6 5 2" xfId="15234"/>
    <cellStyle name="Note 3 17 6 5 3" xfId="15235"/>
    <cellStyle name="Note 3 17 6 6" xfId="15236"/>
    <cellStyle name="Note 3 17 7" xfId="15237"/>
    <cellStyle name="Note 3 17 7 2" xfId="15238"/>
    <cellStyle name="Note 3 17 7 2 2" xfId="15239"/>
    <cellStyle name="Note 3 17 7 2 2 2" xfId="15240"/>
    <cellStyle name="Note 3 17 7 2 2 3" xfId="15241"/>
    <cellStyle name="Note 3 17 7 2 3" xfId="15242"/>
    <cellStyle name="Note 3 17 7 2 3 2" xfId="15243"/>
    <cellStyle name="Note 3 17 7 2 3 3" xfId="15244"/>
    <cellStyle name="Note 3 17 7 2 4" xfId="15245"/>
    <cellStyle name="Note 3 17 7 2 5" xfId="15246"/>
    <cellStyle name="Note 3 17 7 3" xfId="15247"/>
    <cellStyle name="Note 3 17 7 3 2" xfId="15248"/>
    <cellStyle name="Note 3 17 7 3 3" xfId="15249"/>
    <cellStyle name="Note 3 17 7 4" xfId="15250"/>
    <cellStyle name="Note 3 17 7 4 2" xfId="15251"/>
    <cellStyle name="Note 3 17 7 4 3" xfId="15252"/>
    <cellStyle name="Note 3 17 7 5" xfId="15253"/>
    <cellStyle name="Note 3 17 7 5 2" xfId="15254"/>
    <cellStyle name="Note 3 17 7 5 3" xfId="15255"/>
    <cellStyle name="Note 3 17 7 6" xfId="15256"/>
    <cellStyle name="Note 3 17 8" xfId="15257"/>
    <cellStyle name="Note 3 17 8 2" xfId="15258"/>
    <cellStyle name="Note 3 17 8 2 2" xfId="15259"/>
    <cellStyle name="Note 3 17 8 2 3" xfId="15260"/>
    <cellStyle name="Note 3 17 8 3" xfId="15261"/>
    <cellStyle name="Note 3 17 8 3 2" xfId="15262"/>
    <cellStyle name="Note 3 17 8 3 3" xfId="15263"/>
    <cellStyle name="Note 3 17 8 4" xfId="15264"/>
    <cellStyle name="Note 3 17 8 4 2" xfId="15265"/>
    <cellStyle name="Note 3 17 8 4 3" xfId="15266"/>
    <cellStyle name="Note 3 17 8 5" xfId="15267"/>
    <cellStyle name="Note 3 17 8 5 2" xfId="15268"/>
    <cellStyle name="Note 3 17 8 5 3" xfId="15269"/>
    <cellStyle name="Note 3 17 8 6" xfId="15270"/>
    <cellStyle name="Note 3 17 8 6 2" xfId="15271"/>
    <cellStyle name="Note 3 17 8 6 3" xfId="15272"/>
    <cellStyle name="Note 3 17 8 7" xfId="15273"/>
    <cellStyle name="Note 3 17 8 8" xfId="15274"/>
    <cellStyle name="Note 3 17 9" xfId="15275"/>
    <cellStyle name="Note 3 17 9 2" xfId="15276"/>
    <cellStyle name="Note 3 17 9 2 2" xfId="15277"/>
    <cellStyle name="Note 3 17 9 2 3" xfId="15278"/>
    <cellStyle name="Note 3 17 9 3" xfId="15279"/>
    <cellStyle name="Note 3 17 9 3 2" xfId="15280"/>
    <cellStyle name="Note 3 17 9 3 3" xfId="15281"/>
    <cellStyle name="Note 3 17 9 4" xfId="15282"/>
    <cellStyle name="Note 3 17 9 5" xfId="15283"/>
    <cellStyle name="Note 3 18" xfId="15284"/>
    <cellStyle name="Note 3 18 10" xfId="15285"/>
    <cellStyle name="Note 3 18 10 2" xfId="15286"/>
    <cellStyle name="Note 3 18 10 3" xfId="15287"/>
    <cellStyle name="Note 3 18 11" xfId="15288"/>
    <cellStyle name="Note 3 18 11 2" xfId="15289"/>
    <cellStyle name="Note 3 18 11 3" xfId="15290"/>
    <cellStyle name="Note 3 18 12" xfId="15291"/>
    <cellStyle name="Note 3 18 12 2" xfId="15292"/>
    <cellStyle name="Note 3 18 12 3" xfId="15293"/>
    <cellStyle name="Note 3 18 13" xfId="15294"/>
    <cellStyle name="Note 3 18 2" xfId="15295"/>
    <cellStyle name="Note 3 18 2 2" xfId="15296"/>
    <cellStyle name="Note 3 18 2 2 2" xfId="15297"/>
    <cellStyle name="Note 3 18 2 2 2 2" xfId="15298"/>
    <cellStyle name="Note 3 18 2 2 2 2 2" xfId="15299"/>
    <cellStyle name="Note 3 18 2 2 2 2 3" xfId="15300"/>
    <cellStyle name="Note 3 18 2 2 2 3" xfId="15301"/>
    <cellStyle name="Note 3 18 2 2 2 3 2" xfId="15302"/>
    <cellStyle name="Note 3 18 2 2 2 3 3" xfId="15303"/>
    <cellStyle name="Note 3 18 2 2 2 4" xfId="15304"/>
    <cellStyle name="Note 3 18 2 2 2 5" xfId="15305"/>
    <cellStyle name="Note 3 18 2 2 3" xfId="15306"/>
    <cellStyle name="Note 3 18 2 2 3 2" xfId="15307"/>
    <cellStyle name="Note 3 18 2 2 3 3" xfId="15308"/>
    <cellStyle name="Note 3 18 2 2 4" xfId="15309"/>
    <cellStyle name="Note 3 18 2 2 4 2" xfId="15310"/>
    <cellStyle name="Note 3 18 2 2 4 3" xfId="15311"/>
    <cellStyle name="Note 3 18 2 2 5" xfId="15312"/>
    <cellStyle name="Note 3 18 2 2 5 2" xfId="15313"/>
    <cellStyle name="Note 3 18 2 2 5 3" xfId="15314"/>
    <cellStyle name="Note 3 18 2 2 6" xfId="15315"/>
    <cellStyle name="Note 3 18 2 3" xfId="15316"/>
    <cellStyle name="Note 3 18 2 3 2" xfId="15317"/>
    <cellStyle name="Note 3 18 2 3 2 2" xfId="15318"/>
    <cellStyle name="Note 3 18 2 3 2 2 2" xfId="15319"/>
    <cellStyle name="Note 3 18 2 3 2 2 3" xfId="15320"/>
    <cellStyle name="Note 3 18 2 3 2 3" xfId="15321"/>
    <cellStyle name="Note 3 18 2 3 2 3 2" xfId="15322"/>
    <cellStyle name="Note 3 18 2 3 2 3 3" xfId="15323"/>
    <cellStyle name="Note 3 18 2 3 2 4" xfId="15324"/>
    <cellStyle name="Note 3 18 2 3 2 5" xfId="15325"/>
    <cellStyle name="Note 3 18 2 3 3" xfId="15326"/>
    <cellStyle name="Note 3 18 2 3 3 2" xfId="15327"/>
    <cellStyle name="Note 3 18 2 3 3 3" xfId="15328"/>
    <cellStyle name="Note 3 18 2 3 4" xfId="15329"/>
    <cellStyle name="Note 3 18 2 3 4 2" xfId="15330"/>
    <cellStyle name="Note 3 18 2 3 4 3" xfId="15331"/>
    <cellStyle name="Note 3 18 2 3 5" xfId="15332"/>
    <cellStyle name="Note 3 18 2 3 5 2" xfId="15333"/>
    <cellStyle name="Note 3 18 2 3 5 3" xfId="15334"/>
    <cellStyle name="Note 3 18 2 3 6" xfId="15335"/>
    <cellStyle name="Note 3 18 2 4" xfId="15336"/>
    <cellStyle name="Note 3 18 2 4 2" xfId="15337"/>
    <cellStyle name="Note 3 18 2 4 2 2" xfId="15338"/>
    <cellStyle name="Note 3 18 2 4 2 3" xfId="15339"/>
    <cellStyle name="Note 3 18 2 4 3" xfId="15340"/>
    <cellStyle name="Note 3 18 2 4 3 2" xfId="15341"/>
    <cellStyle name="Note 3 18 2 4 3 3" xfId="15342"/>
    <cellStyle name="Note 3 18 2 4 4" xfId="15343"/>
    <cellStyle name="Note 3 18 2 4 4 2" xfId="15344"/>
    <cellStyle name="Note 3 18 2 4 4 3" xfId="15345"/>
    <cellStyle name="Note 3 18 2 4 5" xfId="15346"/>
    <cellStyle name="Note 3 18 2 4 5 2" xfId="15347"/>
    <cellStyle name="Note 3 18 2 4 5 3" xfId="15348"/>
    <cellStyle name="Note 3 18 2 4 6" xfId="15349"/>
    <cellStyle name="Note 3 18 2 4 6 2" xfId="15350"/>
    <cellStyle name="Note 3 18 2 4 6 3" xfId="15351"/>
    <cellStyle name="Note 3 18 2 4 7" xfId="15352"/>
    <cellStyle name="Note 3 18 2 4 8" xfId="15353"/>
    <cellStyle name="Note 3 18 2 5" xfId="15354"/>
    <cellStyle name="Note 3 18 2 5 2" xfId="15355"/>
    <cellStyle name="Note 3 18 2 5 2 2" xfId="15356"/>
    <cellStyle name="Note 3 18 2 5 2 3" xfId="15357"/>
    <cellStyle name="Note 3 18 2 5 3" xfId="15358"/>
    <cellStyle name="Note 3 18 2 5 3 2" xfId="15359"/>
    <cellStyle name="Note 3 18 2 5 3 3" xfId="15360"/>
    <cellStyle name="Note 3 18 2 5 4" xfId="15361"/>
    <cellStyle name="Note 3 18 2 5 5" xfId="15362"/>
    <cellStyle name="Note 3 18 2 6" xfId="15363"/>
    <cellStyle name="Note 3 18 2 6 2" xfId="15364"/>
    <cellStyle name="Note 3 18 2 6 3" xfId="15365"/>
    <cellStyle name="Note 3 18 2 7" xfId="15366"/>
    <cellStyle name="Note 3 18 2 7 2" xfId="15367"/>
    <cellStyle name="Note 3 18 2 7 3" xfId="15368"/>
    <cellStyle name="Note 3 18 2 8" xfId="15369"/>
    <cellStyle name="Note 3 18 2 8 2" xfId="15370"/>
    <cellStyle name="Note 3 18 2 8 3" xfId="15371"/>
    <cellStyle name="Note 3 18 2 9" xfId="15372"/>
    <cellStyle name="Note 3 18 3" xfId="15373"/>
    <cellStyle name="Note 3 18 3 2" xfId="15374"/>
    <cellStyle name="Note 3 18 3 2 2" xfId="15375"/>
    <cellStyle name="Note 3 18 3 2 2 2" xfId="15376"/>
    <cellStyle name="Note 3 18 3 2 2 2 2" xfId="15377"/>
    <cellStyle name="Note 3 18 3 2 2 2 3" xfId="15378"/>
    <cellStyle name="Note 3 18 3 2 2 3" xfId="15379"/>
    <cellStyle name="Note 3 18 3 2 2 3 2" xfId="15380"/>
    <cellStyle name="Note 3 18 3 2 2 3 3" xfId="15381"/>
    <cellStyle name="Note 3 18 3 2 2 4" xfId="15382"/>
    <cellStyle name="Note 3 18 3 2 2 5" xfId="15383"/>
    <cellStyle name="Note 3 18 3 2 3" xfId="15384"/>
    <cellStyle name="Note 3 18 3 2 3 2" xfId="15385"/>
    <cellStyle name="Note 3 18 3 2 3 3" xfId="15386"/>
    <cellStyle name="Note 3 18 3 2 4" xfId="15387"/>
    <cellStyle name="Note 3 18 3 2 4 2" xfId="15388"/>
    <cellStyle name="Note 3 18 3 2 4 3" xfId="15389"/>
    <cellStyle name="Note 3 18 3 2 5" xfId="15390"/>
    <cellStyle name="Note 3 18 3 2 5 2" xfId="15391"/>
    <cellStyle name="Note 3 18 3 2 5 3" xfId="15392"/>
    <cellStyle name="Note 3 18 3 2 6" xfId="15393"/>
    <cellStyle name="Note 3 18 3 3" xfId="15394"/>
    <cellStyle name="Note 3 18 3 3 2" xfId="15395"/>
    <cellStyle name="Note 3 18 3 3 2 2" xfId="15396"/>
    <cellStyle name="Note 3 18 3 3 2 2 2" xfId="15397"/>
    <cellStyle name="Note 3 18 3 3 2 2 3" xfId="15398"/>
    <cellStyle name="Note 3 18 3 3 2 3" xfId="15399"/>
    <cellStyle name="Note 3 18 3 3 2 3 2" xfId="15400"/>
    <cellStyle name="Note 3 18 3 3 2 3 3" xfId="15401"/>
    <cellStyle name="Note 3 18 3 3 2 4" xfId="15402"/>
    <cellStyle name="Note 3 18 3 3 2 5" xfId="15403"/>
    <cellStyle name="Note 3 18 3 3 3" xfId="15404"/>
    <cellStyle name="Note 3 18 3 3 3 2" xfId="15405"/>
    <cellStyle name="Note 3 18 3 3 3 3" xfId="15406"/>
    <cellStyle name="Note 3 18 3 3 4" xfId="15407"/>
    <cellStyle name="Note 3 18 3 3 4 2" xfId="15408"/>
    <cellStyle name="Note 3 18 3 3 4 3" xfId="15409"/>
    <cellStyle name="Note 3 18 3 3 5" xfId="15410"/>
    <cellStyle name="Note 3 18 3 3 5 2" xfId="15411"/>
    <cellStyle name="Note 3 18 3 3 5 3" xfId="15412"/>
    <cellStyle name="Note 3 18 3 3 6" xfId="15413"/>
    <cellStyle name="Note 3 18 3 4" xfId="15414"/>
    <cellStyle name="Note 3 18 3 4 2" xfId="15415"/>
    <cellStyle name="Note 3 18 3 4 2 2" xfId="15416"/>
    <cellStyle name="Note 3 18 3 4 2 3" xfId="15417"/>
    <cellStyle name="Note 3 18 3 4 3" xfId="15418"/>
    <cellStyle name="Note 3 18 3 4 3 2" xfId="15419"/>
    <cellStyle name="Note 3 18 3 4 3 3" xfId="15420"/>
    <cellStyle name="Note 3 18 3 4 4" xfId="15421"/>
    <cellStyle name="Note 3 18 3 4 4 2" xfId="15422"/>
    <cellStyle name="Note 3 18 3 4 4 3" xfId="15423"/>
    <cellStyle name="Note 3 18 3 4 5" xfId="15424"/>
    <cellStyle name="Note 3 18 3 4 5 2" xfId="15425"/>
    <cellStyle name="Note 3 18 3 4 5 3" xfId="15426"/>
    <cellStyle name="Note 3 18 3 4 6" xfId="15427"/>
    <cellStyle name="Note 3 18 3 4 6 2" xfId="15428"/>
    <cellStyle name="Note 3 18 3 4 6 3" xfId="15429"/>
    <cellStyle name="Note 3 18 3 4 7" xfId="15430"/>
    <cellStyle name="Note 3 18 3 4 8" xfId="15431"/>
    <cellStyle name="Note 3 18 3 5" xfId="15432"/>
    <cellStyle name="Note 3 18 3 5 2" xfId="15433"/>
    <cellStyle name="Note 3 18 3 5 2 2" xfId="15434"/>
    <cellStyle name="Note 3 18 3 5 2 3" xfId="15435"/>
    <cellStyle name="Note 3 18 3 5 3" xfId="15436"/>
    <cellStyle name="Note 3 18 3 5 3 2" xfId="15437"/>
    <cellStyle name="Note 3 18 3 5 3 3" xfId="15438"/>
    <cellStyle name="Note 3 18 3 5 4" xfId="15439"/>
    <cellStyle name="Note 3 18 3 5 5" xfId="15440"/>
    <cellStyle name="Note 3 18 3 6" xfId="15441"/>
    <cellStyle name="Note 3 18 3 6 2" xfId="15442"/>
    <cellStyle name="Note 3 18 3 6 3" xfId="15443"/>
    <cellStyle name="Note 3 18 3 7" xfId="15444"/>
    <cellStyle name="Note 3 18 3 7 2" xfId="15445"/>
    <cellStyle name="Note 3 18 3 7 3" xfId="15446"/>
    <cellStyle name="Note 3 18 3 8" xfId="15447"/>
    <cellStyle name="Note 3 18 3 8 2" xfId="15448"/>
    <cellStyle name="Note 3 18 3 8 3" xfId="15449"/>
    <cellStyle name="Note 3 18 3 9" xfId="15450"/>
    <cellStyle name="Note 3 18 4" xfId="15451"/>
    <cellStyle name="Note 3 18 4 2" xfId="15452"/>
    <cellStyle name="Note 3 18 4 2 2" xfId="15453"/>
    <cellStyle name="Note 3 18 4 2 2 2" xfId="15454"/>
    <cellStyle name="Note 3 18 4 2 2 2 2" xfId="15455"/>
    <cellStyle name="Note 3 18 4 2 2 2 3" xfId="15456"/>
    <cellStyle name="Note 3 18 4 2 2 3" xfId="15457"/>
    <cellStyle name="Note 3 18 4 2 2 3 2" xfId="15458"/>
    <cellStyle name="Note 3 18 4 2 2 3 3" xfId="15459"/>
    <cellStyle name="Note 3 18 4 2 2 4" xfId="15460"/>
    <cellStyle name="Note 3 18 4 2 2 5" xfId="15461"/>
    <cellStyle name="Note 3 18 4 2 3" xfId="15462"/>
    <cellStyle name="Note 3 18 4 2 3 2" xfId="15463"/>
    <cellStyle name="Note 3 18 4 2 3 3" xfId="15464"/>
    <cellStyle name="Note 3 18 4 2 4" xfId="15465"/>
    <cellStyle name="Note 3 18 4 2 4 2" xfId="15466"/>
    <cellStyle name="Note 3 18 4 2 4 3" xfId="15467"/>
    <cellStyle name="Note 3 18 4 2 5" xfId="15468"/>
    <cellStyle name="Note 3 18 4 2 5 2" xfId="15469"/>
    <cellStyle name="Note 3 18 4 2 5 3" xfId="15470"/>
    <cellStyle name="Note 3 18 4 2 6" xfId="15471"/>
    <cellStyle name="Note 3 18 4 3" xfId="15472"/>
    <cellStyle name="Note 3 18 4 3 2" xfId="15473"/>
    <cellStyle name="Note 3 18 4 3 2 2" xfId="15474"/>
    <cellStyle name="Note 3 18 4 3 2 2 2" xfId="15475"/>
    <cellStyle name="Note 3 18 4 3 2 2 3" xfId="15476"/>
    <cellStyle name="Note 3 18 4 3 2 3" xfId="15477"/>
    <cellStyle name="Note 3 18 4 3 2 3 2" xfId="15478"/>
    <cellStyle name="Note 3 18 4 3 2 3 3" xfId="15479"/>
    <cellStyle name="Note 3 18 4 3 2 4" xfId="15480"/>
    <cellStyle name="Note 3 18 4 3 2 5" xfId="15481"/>
    <cellStyle name="Note 3 18 4 3 3" xfId="15482"/>
    <cellStyle name="Note 3 18 4 3 3 2" xfId="15483"/>
    <cellStyle name="Note 3 18 4 3 3 3" xfId="15484"/>
    <cellStyle name="Note 3 18 4 3 4" xfId="15485"/>
    <cellStyle name="Note 3 18 4 3 4 2" xfId="15486"/>
    <cellStyle name="Note 3 18 4 3 4 3" xfId="15487"/>
    <cellStyle name="Note 3 18 4 3 5" xfId="15488"/>
    <cellStyle name="Note 3 18 4 3 5 2" xfId="15489"/>
    <cellStyle name="Note 3 18 4 3 5 3" xfId="15490"/>
    <cellStyle name="Note 3 18 4 3 6" xfId="15491"/>
    <cellStyle name="Note 3 18 4 4" xfId="15492"/>
    <cellStyle name="Note 3 18 4 4 2" xfId="15493"/>
    <cellStyle name="Note 3 18 4 4 2 2" xfId="15494"/>
    <cellStyle name="Note 3 18 4 4 2 3" xfId="15495"/>
    <cellStyle name="Note 3 18 4 4 3" xfId="15496"/>
    <cellStyle name="Note 3 18 4 4 3 2" xfId="15497"/>
    <cellStyle name="Note 3 18 4 4 3 3" xfId="15498"/>
    <cellStyle name="Note 3 18 4 4 4" xfId="15499"/>
    <cellStyle name="Note 3 18 4 4 4 2" xfId="15500"/>
    <cellStyle name="Note 3 18 4 4 4 3" xfId="15501"/>
    <cellStyle name="Note 3 18 4 4 5" xfId="15502"/>
    <cellStyle name="Note 3 18 4 4 5 2" xfId="15503"/>
    <cellStyle name="Note 3 18 4 4 5 3" xfId="15504"/>
    <cellStyle name="Note 3 18 4 4 6" xfId="15505"/>
    <cellStyle name="Note 3 18 4 4 6 2" xfId="15506"/>
    <cellStyle name="Note 3 18 4 4 6 3" xfId="15507"/>
    <cellStyle name="Note 3 18 4 4 7" xfId="15508"/>
    <cellStyle name="Note 3 18 4 4 8" xfId="15509"/>
    <cellStyle name="Note 3 18 4 5" xfId="15510"/>
    <cellStyle name="Note 3 18 4 5 2" xfId="15511"/>
    <cellStyle name="Note 3 18 4 5 2 2" xfId="15512"/>
    <cellStyle name="Note 3 18 4 5 2 3" xfId="15513"/>
    <cellStyle name="Note 3 18 4 5 3" xfId="15514"/>
    <cellStyle name="Note 3 18 4 5 3 2" xfId="15515"/>
    <cellStyle name="Note 3 18 4 5 3 3" xfId="15516"/>
    <cellStyle name="Note 3 18 4 5 4" xfId="15517"/>
    <cellStyle name="Note 3 18 4 5 5" xfId="15518"/>
    <cellStyle name="Note 3 18 4 6" xfId="15519"/>
    <cellStyle name="Note 3 18 4 6 2" xfId="15520"/>
    <cellStyle name="Note 3 18 4 6 3" xfId="15521"/>
    <cellStyle name="Note 3 18 4 7" xfId="15522"/>
    <cellStyle name="Note 3 18 4 7 2" xfId="15523"/>
    <cellStyle name="Note 3 18 4 7 3" xfId="15524"/>
    <cellStyle name="Note 3 18 4 8" xfId="15525"/>
    <cellStyle name="Note 3 18 4 8 2" xfId="15526"/>
    <cellStyle name="Note 3 18 4 8 3" xfId="15527"/>
    <cellStyle name="Note 3 18 4 9" xfId="15528"/>
    <cellStyle name="Note 3 18 5" xfId="15529"/>
    <cellStyle name="Note 3 18 5 2" xfId="15530"/>
    <cellStyle name="Note 3 18 5 2 2" xfId="15531"/>
    <cellStyle name="Note 3 18 5 2 2 2" xfId="15532"/>
    <cellStyle name="Note 3 18 5 2 2 2 2" xfId="15533"/>
    <cellStyle name="Note 3 18 5 2 2 2 3" xfId="15534"/>
    <cellStyle name="Note 3 18 5 2 2 3" xfId="15535"/>
    <cellStyle name="Note 3 18 5 2 2 3 2" xfId="15536"/>
    <cellStyle name="Note 3 18 5 2 2 3 3" xfId="15537"/>
    <cellStyle name="Note 3 18 5 2 2 4" xfId="15538"/>
    <cellStyle name="Note 3 18 5 2 2 5" xfId="15539"/>
    <cellStyle name="Note 3 18 5 2 3" xfId="15540"/>
    <cellStyle name="Note 3 18 5 2 3 2" xfId="15541"/>
    <cellStyle name="Note 3 18 5 2 3 3" xfId="15542"/>
    <cellStyle name="Note 3 18 5 2 4" xfId="15543"/>
    <cellStyle name="Note 3 18 5 2 4 2" xfId="15544"/>
    <cellStyle name="Note 3 18 5 2 4 3" xfId="15545"/>
    <cellStyle name="Note 3 18 5 2 5" xfId="15546"/>
    <cellStyle name="Note 3 18 5 2 5 2" xfId="15547"/>
    <cellStyle name="Note 3 18 5 2 5 3" xfId="15548"/>
    <cellStyle name="Note 3 18 5 2 6" xfId="15549"/>
    <cellStyle name="Note 3 18 5 3" xfId="15550"/>
    <cellStyle name="Note 3 18 5 3 2" xfId="15551"/>
    <cellStyle name="Note 3 18 5 3 2 2" xfId="15552"/>
    <cellStyle name="Note 3 18 5 3 2 2 2" xfId="15553"/>
    <cellStyle name="Note 3 18 5 3 2 2 3" xfId="15554"/>
    <cellStyle name="Note 3 18 5 3 2 3" xfId="15555"/>
    <cellStyle name="Note 3 18 5 3 2 3 2" xfId="15556"/>
    <cellStyle name="Note 3 18 5 3 2 3 3" xfId="15557"/>
    <cellStyle name="Note 3 18 5 3 2 4" xfId="15558"/>
    <cellStyle name="Note 3 18 5 3 2 5" xfId="15559"/>
    <cellStyle name="Note 3 18 5 3 3" xfId="15560"/>
    <cellStyle name="Note 3 18 5 3 3 2" xfId="15561"/>
    <cellStyle name="Note 3 18 5 3 3 3" xfId="15562"/>
    <cellStyle name="Note 3 18 5 3 4" xfId="15563"/>
    <cellStyle name="Note 3 18 5 3 4 2" xfId="15564"/>
    <cellStyle name="Note 3 18 5 3 4 3" xfId="15565"/>
    <cellStyle name="Note 3 18 5 3 5" xfId="15566"/>
    <cellStyle name="Note 3 18 5 3 5 2" xfId="15567"/>
    <cellStyle name="Note 3 18 5 3 5 3" xfId="15568"/>
    <cellStyle name="Note 3 18 5 3 6" xfId="15569"/>
    <cellStyle name="Note 3 18 5 4" xfId="15570"/>
    <cellStyle name="Note 3 18 5 4 2" xfId="15571"/>
    <cellStyle name="Note 3 18 5 4 2 2" xfId="15572"/>
    <cellStyle name="Note 3 18 5 4 2 3" xfId="15573"/>
    <cellStyle name="Note 3 18 5 4 3" xfId="15574"/>
    <cellStyle name="Note 3 18 5 4 3 2" xfId="15575"/>
    <cellStyle name="Note 3 18 5 4 3 3" xfId="15576"/>
    <cellStyle name="Note 3 18 5 4 4" xfId="15577"/>
    <cellStyle name="Note 3 18 5 4 4 2" xfId="15578"/>
    <cellStyle name="Note 3 18 5 4 4 3" xfId="15579"/>
    <cellStyle name="Note 3 18 5 4 5" xfId="15580"/>
    <cellStyle name="Note 3 18 5 4 5 2" xfId="15581"/>
    <cellStyle name="Note 3 18 5 4 5 3" xfId="15582"/>
    <cellStyle name="Note 3 18 5 4 6" xfId="15583"/>
    <cellStyle name="Note 3 18 5 4 6 2" xfId="15584"/>
    <cellStyle name="Note 3 18 5 4 6 3" xfId="15585"/>
    <cellStyle name="Note 3 18 5 4 7" xfId="15586"/>
    <cellStyle name="Note 3 18 5 4 8" xfId="15587"/>
    <cellStyle name="Note 3 18 5 5" xfId="15588"/>
    <cellStyle name="Note 3 18 5 5 2" xfId="15589"/>
    <cellStyle name="Note 3 18 5 5 2 2" xfId="15590"/>
    <cellStyle name="Note 3 18 5 5 2 3" xfId="15591"/>
    <cellStyle name="Note 3 18 5 5 3" xfId="15592"/>
    <cellStyle name="Note 3 18 5 5 3 2" xfId="15593"/>
    <cellStyle name="Note 3 18 5 5 3 3" xfId="15594"/>
    <cellStyle name="Note 3 18 5 5 4" xfId="15595"/>
    <cellStyle name="Note 3 18 5 5 5" xfId="15596"/>
    <cellStyle name="Note 3 18 5 6" xfId="15597"/>
    <cellStyle name="Note 3 18 5 6 2" xfId="15598"/>
    <cellStyle name="Note 3 18 5 6 3" xfId="15599"/>
    <cellStyle name="Note 3 18 5 7" xfId="15600"/>
    <cellStyle name="Note 3 18 5 7 2" xfId="15601"/>
    <cellStyle name="Note 3 18 5 7 3" xfId="15602"/>
    <cellStyle name="Note 3 18 5 8" xfId="15603"/>
    <cellStyle name="Note 3 18 5 8 2" xfId="15604"/>
    <cellStyle name="Note 3 18 5 8 3" xfId="15605"/>
    <cellStyle name="Note 3 18 5 9" xfId="15606"/>
    <cellStyle name="Note 3 18 6" xfId="15607"/>
    <cellStyle name="Note 3 18 6 2" xfId="15608"/>
    <cellStyle name="Note 3 18 6 2 2" xfId="15609"/>
    <cellStyle name="Note 3 18 6 2 2 2" xfId="15610"/>
    <cellStyle name="Note 3 18 6 2 2 3" xfId="15611"/>
    <cellStyle name="Note 3 18 6 2 3" xfId="15612"/>
    <cellStyle name="Note 3 18 6 2 3 2" xfId="15613"/>
    <cellStyle name="Note 3 18 6 2 3 3" xfId="15614"/>
    <cellStyle name="Note 3 18 6 2 4" xfId="15615"/>
    <cellStyle name="Note 3 18 6 2 5" xfId="15616"/>
    <cellStyle name="Note 3 18 6 3" xfId="15617"/>
    <cellStyle name="Note 3 18 6 3 2" xfId="15618"/>
    <cellStyle name="Note 3 18 6 3 3" xfId="15619"/>
    <cellStyle name="Note 3 18 6 4" xfId="15620"/>
    <cellStyle name="Note 3 18 6 4 2" xfId="15621"/>
    <cellStyle name="Note 3 18 6 4 3" xfId="15622"/>
    <cellStyle name="Note 3 18 6 5" xfId="15623"/>
    <cellStyle name="Note 3 18 6 5 2" xfId="15624"/>
    <cellStyle name="Note 3 18 6 5 3" xfId="15625"/>
    <cellStyle name="Note 3 18 6 6" xfId="15626"/>
    <cellStyle name="Note 3 18 7" xfId="15627"/>
    <cellStyle name="Note 3 18 7 2" xfId="15628"/>
    <cellStyle name="Note 3 18 7 2 2" xfId="15629"/>
    <cellStyle name="Note 3 18 7 2 2 2" xfId="15630"/>
    <cellStyle name="Note 3 18 7 2 2 3" xfId="15631"/>
    <cellStyle name="Note 3 18 7 2 3" xfId="15632"/>
    <cellStyle name="Note 3 18 7 2 3 2" xfId="15633"/>
    <cellStyle name="Note 3 18 7 2 3 3" xfId="15634"/>
    <cellStyle name="Note 3 18 7 2 4" xfId="15635"/>
    <cellStyle name="Note 3 18 7 2 5" xfId="15636"/>
    <cellStyle name="Note 3 18 7 3" xfId="15637"/>
    <cellStyle name="Note 3 18 7 3 2" xfId="15638"/>
    <cellStyle name="Note 3 18 7 3 3" xfId="15639"/>
    <cellStyle name="Note 3 18 7 4" xfId="15640"/>
    <cellStyle name="Note 3 18 7 4 2" xfId="15641"/>
    <cellStyle name="Note 3 18 7 4 3" xfId="15642"/>
    <cellStyle name="Note 3 18 7 5" xfId="15643"/>
    <cellStyle name="Note 3 18 7 5 2" xfId="15644"/>
    <cellStyle name="Note 3 18 7 5 3" xfId="15645"/>
    <cellStyle name="Note 3 18 7 6" xfId="15646"/>
    <cellStyle name="Note 3 18 8" xfId="15647"/>
    <cellStyle name="Note 3 18 8 2" xfId="15648"/>
    <cellStyle name="Note 3 18 8 2 2" xfId="15649"/>
    <cellStyle name="Note 3 18 8 2 3" xfId="15650"/>
    <cellStyle name="Note 3 18 8 3" xfId="15651"/>
    <cellStyle name="Note 3 18 8 3 2" xfId="15652"/>
    <cellStyle name="Note 3 18 8 3 3" xfId="15653"/>
    <cellStyle name="Note 3 18 8 4" xfId="15654"/>
    <cellStyle name="Note 3 18 8 4 2" xfId="15655"/>
    <cellStyle name="Note 3 18 8 4 3" xfId="15656"/>
    <cellStyle name="Note 3 18 8 5" xfId="15657"/>
    <cellStyle name="Note 3 18 8 5 2" xfId="15658"/>
    <cellStyle name="Note 3 18 8 5 3" xfId="15659"/>
    <cellStyle name="Note 3 18 8 6" xfId="15660"/>
    <cellStyle name="Note 3 18 8 6 2" xfId="15661"/>
    <cellStyle name="Note 3 18 8 6 3" xfId="15662"/>
    <cellStyle name="Note 3 18 8 7" xfId="15663"/>
    <cellStyle name="Note 3 18 8 8" xfId="15664"/>
    <cellStyle name="Note 3 18 9" xfId="15665"/>
    <cellStyle name="Note 3 18 9 2" xfId="15666"/>
    <cellStyle name="Note 3 18 9 2 2" xfId="15667"/>
    <cellStyle name="Note 3 18 9 2 3" xfId="15668"/>
    <cellStyle name="Note 3 18 9 3" xfId="15669"/>
    <cellStyle name="Note 3 18 9 3 2" xfId="15670"/>
    <cellStyle name="Note 3 18 9 3 3" xfId="15671"/>
    <cellStyle name="Note 3 18 9 4" xfId="15672"/>
    <cellStyle name="Note 3 18 9 5" xfId="15673"/>
    <cellStyle name="Note 3 19" xfId="15674"/>
    <cellStyle name="Note 3 19 10" xfId="15675"/>
    <cellStyle name="Note 3 19 10 2" xfId="15676"/>
    <cellStyle name="Note 3 19 10 3" xfId="15677"/>
    <cellStyle name="Note 3 19 11" xfId="15678"/>
    <cellStyle name="Note 3 19 11 2" xfId="15679"/>
    <cellStyle name="Note 3 19 11 3" xfId="15680"/>
    <cellStyle name="Note 3 19 12" xfId="15681"/>
    <cellStyle name="Note 3 19 12 2" xfId="15682"/>
    <cellStyle name="Note 3 19 12 3" xfId="15683"/>
    <cellStyle name="Note 3 19 13" xfId="15684"/>
    <cellStyle name="Note 3 19 2" xfId="15685"/>
    <cellStyle name="Note 3 19 2 2" xfId="15686"/>
    <cellStyle name="Note 3 19 2 2 2" xfId="15687"/>
    <cellStyle name="Note 3 19 2 2 2 2" xfId="15688"/>
    <cellStyle name="Note 3 19 2 2 2 2 2" xfId="15689"/>
    <cellStyle name="Note 3 19 2 2 2 2 3" xfId="15690"/>
    <cellStyle name="Note 3 19 2 2 2 3" xfId="15691"/>
    <cellStyle name="Note 3 19 2 2 2 3 2" xfId="15692"/>
    <cellStyle name="Note 3 19 2 2 2 3 3" xfId="15693"/>
    <cellStyle name="Note 3 19 2 2 2 4" xfId="15694"/>
    <cellStyle name="Note 3 19 2 2 2 5" xfId="15695"/>
    <cellStyle name="Note 3 19 2 2 3" xfId="15696"/>
    <cellStyle name="Note 3 19 2 2 3 2" xfId="15697"/>
    <cellStyle name="Note 3 19 2 2 3 3" xfId="15698"/>
    <cellStyle name="Note 3 19 2 2 4" xfId="15699"/>
    <cellStyle name="Note 3 19 2 2 4 2" xfId="15700"/>
    <cellStyle name="Note 3 19 2 2 4 3" xfId="15701"/>
    <cellStyle name="Note 3 19 2 2 5" xfId="15702"/>
    <cellStyle name="Note 3 19 2 2 5 2" xfId="15703"/>
    <cellStyle name="Note 3 19 2 2 5 3" xfId="15704"/>
    <cellStyle name="Note 3 19 2 2 6" xfId="15705"/>
    <cellStyle name="Note 3 19 2 3" xfId="15706"/>
    <cellStyle name="Note 3 19 2 3 2" xfId="15707"/>
    <cellStyle name="Note 3 19 2 3 2 2" xfId="15708"/>
    <cellStyle name="Note 3 19 2 3 2 2 2" xfId="15709"/>
    <cellStyle name="Note 3 19 2 3 2 2 3" xfId="15710"/>
    <cellStyle name="Note 3 19 2 3 2 3" xfId="15711"/>
    <cellStyle name="Note 3 19 2 3 2 3 2" xfId="15712"/>
    <cellStyle name="Note 3 19 2 3 2 3 3" xfId="15713"/>
    <cellStyle name="Note 3 19 2 3 2 4" xfId="15714"/>
    <cellStyle name="Note 3 19 2 3 2 5" xfId="15715"/>
    <cellStyle name="Note 3 19 2 3 3" xfId="15716"/>
    <cellStyle name="Note 3 19 2 3 3 2" xfId="15717"/>
    <cellStyle name="Note 3 19 2 3 3 3" xfId="15718"/>
    <cellStyle name="Note 3 19 2 3 4" xfId="15719"/>
    <cellStyle name="Note 3 19 2 3 4 2" xfId="15720"/>
    <cellStyle name="Note 3 19 2 3 4 3" xfId="15721"/>
    <cellStyle name="Note 3 19 2 3 5" xfId="15722"/>
    <cellStyle name="Note 3 19 2 3 5 2" xfId="15723"/>
    <cellStyle name="Note 3 19 2 3 5 3" xfId="15724"/>
    <cellStyle name="Note 3 19 2 3 6" xfId="15725"/>
    <cellStyle name="Note 3 19 2 4" xfId="15726"/>
    <cellStyle name="Note 3 19 2 4 2" xfId="15727"/>
    <cellStyle name="Note 3 19 2 4 2 2" xfId="15728"/>
    <cellStyle name="Note 3 19 2 4 2 3" xfId="15729"/>
    <cellStyle name="Note 3 19 2 4 3" xfId="15730"/>
    <cellStyle name="Note 3 19 2 4 3 2" xfId="15731"/>
    <cellStyle name="Note 3 19 2 4 3 3" xfId="15732"/>
    <cellStyle name="Note 3 19 2 4 4" xfId="15733"/>
    <cellStyle name="Note 3 19 2 4 4 2" xfId="15734"/>
    <cellStyle name="Note 3 19 2 4 4 3" xfId="15735"/>
    <cellStyle name="Note 3 19 2 4 5" xfId="15736"/>
    <cellStyle name="Note 3 19 2 4 5 2" xfId="15737"/>
    <cellStyle name="Note 3 19 2 4 5 3" xfId="15738"/>
    <cellStyle name="Note 3 19 2 4 6" xfId="15739"/>
    <cellStyle name="Note 3 19 2 4 6 2" xfId="15740"/>
    <cellStyle name="Note 3 19 2 4 6 3" xfId="15741"/>
    <cellStyle name="Note 3 19 2 4 7" xfId="15742"/>
    <cellStyle name="Note 3 19 2 4 8" xfId="15743"/>
    <cellStyle name="Note 3 19 2 5" xfId="15744"/>
    <cellStyle name="Note 3 19 2 5 2" xfId="15745"/>
    <cellStyle name="Note 3 19 2 5 2 2" xfId="15746"/>
    <cellStyle name="Note 3 19 2 5 2 3" xfId="15747"/>
    <cellStyle name="Note 3 19 2 5 3" xfId="15748"/>
    <cellStyle name="Note 3 19 2 5 3 2" xfId="15749"/>
    <cellStyle name="Note 3 19 2 5 3 3" xfId="15750"/>
    <cellStyle name="Note 3 19 2 5 4" xfId="15751"/>
    <cellStyle name="Note 3 19 2 5 5" xfId="15752"/>
    <cellStyle name="Note 3 19 2 6" xfId="15753"/>
    <cellStyle name="Note 3 19 2 6 2" xfId="15754"/>
    <cellStyle name="Note 3 19 2 6 3" xfId="15755"/>
    <cellStyle name="Note 3 19 2 7" xfId="15756"/>
    <cellStyle name="Note 3 19 2 7 2" xfId="15757"/>
    <cellStyle name="Note 3 19 2 7 3" xfId="15758"/>
    <cellStyle name="Note 3 19 2 8" xfId="15759"/>
    <cellStyle name="Note 3 19 2 8 2" xfId="15760"/>
    <cellStyle name="Note 3 19 2 8 3" xfId="15761"/>
    <cellStyle name="Note 3 19 2 9" xfId="15762"/>
    <cellStyle name="Note 3 19 3" xfId="15763"/>
    <cellStyle name="Note 3 19 3 2" xfId="15764"/>
    <cellStyle name="Note 3 19 3 2 2" xfId="15765"/>
    <cellStyle name="Note 3 19 3 2 2 2" xfId="15766"/>
    <cellStyle name="Note 3 19 3 2 2 2 2" xfId="15767"/>
    <cellStyle name="Note 3 19 3 2 2 2 3" xfId="15768"/>
    <cellStyle name="Note 3 19 3 2 2 3" xfId="15769"/>
    <cellStyle name="Note 3 19 3 2 2 3 2" xfId="15770"/>
    <cellStyle name="Note 3 19 3 2 2 3 3" xfId="15771"/>
    <cellStyle name="Note 3 19 3 2 2 4" xfId="15772"/>
    <cellStyle name="Note 3 19 3 2 2 5" xfId="15773"/>
    <cellStyle name="Note 3 19 3 2 3" xfId="15774"/>
    <cellStyle name="Note 3 19 3 2 3 2" xfId="15775"/>
    <cellStyle name="Note 3 19 3 2 3 3" xfId="15776"/>
    <cellStyle name="Note 3 19 3 2 4" xfId="15777"/>
    <cellStyle name="Note 3 19 3 2 4 2" xfId="15778"/>
    <cellStyle name="Note 3 19 3 2 4 3" xfId="15779"/>
    <cellStyle name="Note 3 19 3 2 5" xfId="15780"/>
    <cellStyle name="Note 3 19 3 2 5 2" xfId="15781"/>
    <cellStyle name="Note 3 19 3 2 5 3" xfId="15782"/>
    <cellStyle name="Note 3 19 3 2 6" xfId="15783"/>
    <cellStyle name="Note 3 19 3 3" xfId="15784"/>
    <cellStyle name="Note 3 19 3 3 2" xfId="15785"/>
    <cellStyle name="Note 3 19 3 3 2 2" xfId="15786"/>
    <cellStyle name="Note 3 19 3 3 2 2 2" xfId="15787"/>
    <cellStyle name="Note 3 19 3 3 2 2 3" xfId="15788"/>
    <cellStyle name="Note 3 19 3 3 2 3" xfId="15789"/>
    <cellStyle name="Note 3 19 3 3 2 3 2" xfId="15790"/>
    <cellStyle name="Note 3 19 3 3 2 3 3" xfId="15791"/>
    <cellStyle name="Note 3 19 3 3 2 4" xfId="15792"/>
    <cellStyle name="Note 3 19 3 3 2 5" xfId="15793"/>
    <cellStyle name="Note 3 19 3 3 3" xfId="15794"/>
    <cellStyle name="Note 3 19 3 3 3 2" xfId="15795"/>
    <cellStyle name="Note 3 19 3 3 3 3" xfId="15796"/>
    <cellStyle name="Note 3 19 3 3 4" xfId="15797"/>
    <cellStyle name="Note 3 19 3 3 4 2" xfId="15798"/>
    <cellStyle name="Note 3 19 3 3 4 3" xfId="15799"/>
    <cellStyle name="Note 3 19 3 3 5" xfId="15800"/>
    <cellStyle name="Note 3 19 3 3 5 2" xfId="15801"/>
    <cellStyle name="Note 3 19 3 3 5 3" xfId="15802"/>
    <cellStyle name="Note 3 19 3 3 6" xfId="15803"/>
    <cellStyle name="Note 3 19 3 4" xfId="15804"/>
    <cellStyle name="Note 3 19 3 4 2" xfId="15805"/>
    <cellStyle name="Note 3 19 3 4 2 2" xfId="15806"/>
    <cellStyle name="Note 3 19 3 4 2 3" xfId="15807"/>
    <cellStyle name="Note 3 19 3 4 3" xfId="15808"/>
    <cellStyle name="Note 3 19 3 4 3 2" xfId="15809"/>
    <cellStyle name="Note 3 19 3 4 3 3" xfId="15810"/>
    <cellStyle name="Note 3 19 3 4 4" xfId="15811"/>
    <cellStyle name="Note 3 19 3 4 4 2" xfId="15812"/>
    <cellStyle name="Note 3 19 3 4 4 3" xfId="15813"/>
    <cellStyle name="Note 3 19 3 4 5" xfId="15814"/>
    <cellStyle name="Note 3 19 3 4 5 2" xfId="15815"/>
    <cellStyle name="Note 3 19 3 4 5 3" xfId="15816"/>
    <cellStyle name="Note 3 19 3 4 6" xfId="15817"/>
    <cellStyle name="Note 3 19 3 4 6 2" xfId="15818"/>
    <cellStyle name="Note 3 19 3 4 6 3" xfId="15819"/>
    <cellStyle name="Note 3 19 3 4 7" xfId="15820"/>
    <cellStyle name="Note 3 19 3 4 8" xfId="15821"/>
    <cellStyle name="Note 3 19 3 5" xfId="15822"/>
    <cellStyle name="Note 3 19 3 5 2" xfId="15823"/>
    <cellStyle name="Note 3 19 3 5 2 2" xfId="15824"/>
    <cellStyle name="Note 3 19 3 5 2 3" xfId="15825"/>
    <cellStyle name="Note 3 19 3 5 3" xfId="15826"/>
    <cellStyle name="Note 3 19 3 5 3 2" xfId="15827"/>
    <cellStyle name="Note 3 19 3 5 3 3" xfId="15828"/>
    <cellStyle name="Note 3 19 3 5 4" xfId="15829"/>
    <cellStyle name="Note 3 19 3 5 5" xfId="15830"/>
    <cellStyle name="Note 3 19 3 6" xfId="15831"/>
    <cellStyle name="Note 3 19 3 6 2" xfId="15832"/>
    <cellStyle name="Note 3 19 3 6 3" xfId="15833"/>
    <cellStyle name="Note 3 19 3 7" xfId="15834"/>
    <cellStyle name="Note 3 19 3 7 2" xfId="15835"/>
    <cellStyle name="Note 3 19 3 7 3" xfId="15836"/>
    <cellStyle name="Note 3 19 3 8" xfId="15837"/>
    <cellStyle name="Note 3 19 3 8 2" xfId="15838"/>
    <cellStyle name="Note 3 19 3 8 3" xfId="15839"/>
    <cellStyle name="Note 3 19 3 9" xfId="15840"/>
    <cellStyle name="Note 3 19 4" xfId="15841"/>
    <cellStyle name="Note 3 19 4 2" xfId="15842"/>
    <cellStyle name="Note 3 19 4 2 2" xfId="15843"/>
    <cellStyle name="Note 3 19 4 2 2 2" xfId="15844"/>
    <cellStyle name="Note 3 19 4 2 2 2 2" xfId="15845"/>
    <cellStyle name="Note 3 19 4 2 2 2 3" xfId="15846"/>
    <cellStyle name="Note 3 19 4 2 2 3" xfId="15847"/>
    <cellStyle name="Note 3 19 4 2 2 3 2" xfId="15848"/>
    <cellStyle name="Note 3 19 4 2 2 3 3" xfId="15849"/>
    <cellStyle name="Note 3 19 4 2 2 4" xfId="15850"/>
    <cellStyle name="Note 3 19 4 2 2 5" xfId="15851"/>
    <cellStyle name="Note 3 19 4 2 3" xfId="15852"/>
    <cellStyle name="Note 3 19 4 2 3 2" xfId="15853"/>
    <cellStyle name="Note 3 19 4 2 3 3" xfId="15854"/>
    <cellStyle name="Note 3 19 4 2 4" xfId="15855"/>
    <cellStyle name="Note 3 19 4 2 4 2" xfId="15856"/>
    <cellStyle name="Note 3 19 4 2 4 3" xfId="15857"/>
    <cellStyle name="Note 3 19 4 2 5" xfId="15858"/>
    <cellStyle name="Note 3 19 4 2 5 2" xfId="15859"/>
    <cellStyle name="Note 3 19 4 2 5 3" xfId="15860"/>
    <cellStyle name="Note 3 19 4 2 6" xfId="15861"/>
    <cellStyle name="Note 3 19 4 3" xfId="15862"/>
    <cellStyle name="Note 3 19 4 3 2" xfId="15863"/>
    <cellStyle name="Note 3 19 4 3 2 2" xfId="15864"/>
    <cellStyle name="Note 3 19 4 3 2 2 2" xfId="15865"/>
    <cellStyle name="Note 3 19 4 3 2 2 3" xfId="15866"/>
    <cellStyle name="Note 3 19 4 3 2 3" xfId="15867"/>
    <cellStyle name="Note 3 19 4 3 2 3 2" xfId="15868"/>
    <cellStyle name="Note 3 19 4 3 2 3 3" xfId="15869"/>
    <cellStyle name="Note 3 19 4 3 2 4" xfId="15870"/>
    <cellStyle name="Note 3 19 4 3 2 5" xfId="15871"/>
    <cellStyle name="Note 3 19 4 3 3" xfId="15872"/>
    <cellStyle name="Note 3 19 4 3 3 2" xfId="15873"/>
    <cellStyle name="Note 3 19 4 3 3 3" xfId="15874"/>
    <cellStyle name="Note 3 19 4 3 4" xfId="15875"/>
    <cellStyle name="Note 3 19 4 3 4 2" xfId="15876"/>
    <cellStyle name="Note 3 19 4 3 4 3" xfId="15877"/>
    <cellStyle name="Note 3 19 4 3 5" xfId="15878"/>
    <cellStyle name="Note 3 19 4 3 5 2" xfId="15879"/>
    <cellStyle name="Note 3 19 4 3 5 3" xfId="15880"/>
    <cellStyle name="Note 3 19 4 3 6" xfId="15881"/>
    <cellStyle name="Note 3 19 4 4" xfId="15882"/>
    <cellStyle name="Note 3 19 4 4 2" xfId="15883"/>
    <cellStyle name="Note 3 19 4 4 2 2" xfId="15884"/>
    <cellStyle name="Note 3 19 4 4 2 3" xfId="15885"/>
    <cellStyle name="Note 3 19 4 4 3" xfId="15886"/>
    <cellStyle name="Note 3 19 4 4 3 2" xfId="15887"/>
    <cellStyle name="Note 3 19 4 4 3 3" xfId="15888"/>
    <cellStyle name="Note 3 19 4 4 4" xfId="15889"/>
    <cellStyle name="Note 3 19 4 4 4 2" xfId="15890"/>
    <cellStyle name="Note 3 19 4 4 4 3" xfId="15891"/>
    <cellStyle name="Note 3 19 4 4 5" xfId="15892"/>
    <cellStyle name="Note 3 19 4 4 5 2" xfId="15893"/>
    <cellStyle name="Note 3 19 4 4 5 3" xfId="15894"/>
    <cellStyle name="Note 3 19 4 4 6" xfId="15895"/>
    <cellStyle name="Note 3 19 4 4 6 2" xfId="15896"/>
    <cellStyle name="Note 3 19 4 4 6 3" xfId="15897"/>
    <cellStyle name="Note 3 19 4 4 7" xfId="15898"/>
    <cellStyle name="Note 3 19 4 4 8" xfId="15899"/>
    <cellStyle name="Note 3 19 4 5" xfId="15900"/>
    <cellStyle name="Note 3 19 4 5 2" xfId="15901"/>
    <cellStyle name="Note 3 19 4 5 2 2" xfId="15902"/>
    <cellStyle name="Note 3 19 4 5 2 3" xfId="15903"/>
    <cellStyle name="Note 3 19 4 5 3" xfId="15904"/>
    <cellStyle name="Note 3 19 4 5 3 2" xfId="15905"/>
    <cellStyle name="Note 3 19 4 5 3 3" xfId="15906"/>
    <cellStyle name="Note 3 19 4 5 4" xfId="15907"/>
    <cellStyle name="Note 3 19 4 5 5" xfId="15908"/>
    <cellStyle name="Note 3 19 4 6" xfId="15909"/>
    <cellStyle name="Note 3 19 4 6 2" xfId="15910"/>
    <cellStyle name="Note 3 19 4 6 3" xfId="15911"/>
    <cellStyle name="Note 3 19 4 7" xfId="15912"/>
    <cellStyle name="Note 3 19 4 7 2" xfId="15913"/>
    <cellStyle name="Note 3 19 4 7 3" xfId="15914"/>
    <cellStyle name="Note 3 19 4 8" xfId="15915"/>
    <cellStyle name="Note 3 19 4 8 2" xfId="15916"/>
    <cellStyle name="Note 3 19 4 8 3" xfId="15917"/>
    <cellStyle name="Note 3 19 4 9" xfId="15918"/>
    <cellStyle name="Note 3 19 5" xfId="15919"/>
    <cellStyle name="Note 3 19 5 2" xfId="15920"/>
    <cellStyle name="Note 3 19 5 2 2" xfId="15921"/>
    <cellStyle name="Note 3 19 5 2 2 2" xfId="15922"/>
    <cellStyle name="Note 3 19 5 2 2 2 2" xfId="15923"/>
    <cellStyle name="Note 3 19 5 2 2 2 3" xfId="15924"/>
    <cellStyle name="Note 3 19 5 2 2 3" xfId="15925"/>
    <cellStyle name="Note 3 19 5 2 2 3 2" xfId="15926"/>
    <cellStyle name="Note 3 19 5 2 2 3 3" xfId="15927"/>
    <cellStyle name="Note 3 19 5 2 2 4" xfId="15928"/>
    <cellStyle name="Note 3 19 5 2 2 5" xfId="15929"/>
    <cellStyle name="Note 3 19 5 2 3" xfId="15930"/>
    <cellStyle name="Note 3 19 5 2 3 2" xfId="15931"/>
    <cellStyle name="Note 3 19 5 2 3 3" xfId="15932"/>
    <cellStyle name="Note 3 19 5 2 4" xfId="15933"/>
    <cellStyle name="Note 3 19 5 2 4 2" xfId="15934"/>
    <cellStyle name="Note 3 19 5 2 4 3" xfId="15935"/>
    <cellStyle name="Note 3 19 5 2 5" xfId="15936"/>
    <cellStyle name="Note 3 19 5 2 5 2" xfId="15937"/>
    <cellStyle name="Note 3 19 5 2 5 3" xfId="15938"/>
    <cellStyle name="Note 3 19 5 2 6" xfId="15939"/>
    <cellStyle name="Note 3 19 5 3" xfId="15940"/>
    <cellStyle name="Note 3 19 5 3 2" xfId="15941"/>
    <cellStyle name="Note 3 19 5 3 2 2" xfId="15942"/>
    <cellStyle name="Note 3 19 5 3 2 2 2" xfId="15943"/>
    <cellStyle name="Note 3 19 5 3 2 2 3" xfId="15944"/>
    <cellStyle name="Note 3 19 5 3 2 3" xfId="15945"/>
    <cellStyle name="Note 3 19 5 3 2 3 2" xfId="15946"/>
    <cellStyle name="Note 3 19 5 3 2 3 3" xfId="15947"/>
    <cellStyle name="Note 3 19 5 3 2 4" xfId="15948"/>
    <cellStyle name="Note 3 19 5 3 2 5" xfId="15949"/>
    <cellStyle name="Note 3 19 5 3 3" xfId="15950"/>
    <cellStyle name="Note 3 19 5 3 3 2" xfId="15951"/>
    <cellStyle name="Note 3 19 5 3 3 3" xfId="15952"/>
    <cellStyle name="Note 3 19 5 3 4" xfId="15953"/>
    <cellStyle name="Note 3 19 5 3 4 2" xfId="15954"/>
    <cellStyle name="Note 3 19 5 3 4 3" xfId="15955"/>
    <cellStyle name="Note 3 19 5 3 5" xfId="15956"/>
    <cellStyle name="Note 3 19 5 3 5 2" xfId="15957"/>
    <cellStyle name="Note 3 19 5 3 5 3" xfId="15958"/>
    <cellStyle name="Note 3 19 5 3 6" xfId="15959"/>
    <cellStyle name="Note 3 19 5 4" xfId="15960"/>
    <cellStyle name="Note 3 19 5 4 2" xfId="15961"/>
    <cellStyle name="Note 3 19 5 4 2 2" xfId="15962"/>
    <cellStyle name="Note 3 19 5 4 2 3" xfId="15963"/>
    <cellStyle name="Note 3 19 5 4 3" xfId="15964"/>
    <cellStyle name="Note 3 19 5 4 3 2" xfId="15965"/>
    <cellStyle name="Note 3 19 5 4 3 3" xfId="15966"/>
    <cellStyle name="Note 3 19 5 4 4" xfId="15967"/>
    <cellStyle name="Note 3 19 5 4 4 2" xfId="15968"/>
    <cellStyle name="Note 3 19 5 4 4 3" xfId="15969"/>
    <cellStyle name="Note 3 19 5 4 5" xfId="15970"/>
    <cellStyle name="Note 3 19 5 4 5 2" xfId="15971"/>
    <cellStyle name="Note 3 19 5 4 5 3" xfId="15972"/>
    <cellStyle name="Note 3 19 5 4 6" xfId="15973"/>
    <cellStyle name="Note 3 19 5 4 6 2" xfId="15974"/>
    <cellStyle name="Note 3 19 5 4 6 3" xfId="15975"/>
    <cellStyle name="Note 3 19 5 4 7" xfId="15976"/>
    <cellStyle name="Note 3 19 5 4 8" xfId="15977"/>
    <cellStyle name="Note 3 19 5 5" xfId="15978"/>
    <cellStyle name="Note 3 19 5 5 2" xfId="15979"/>
    <cellStyle name="Note 3 19 5 5 2 2" xfId="15980"/>
    <cellStyle name="Note 3 19 5 5 2 3" xfId="15981"/>
    <cellStyle name="Note 3 19 5 5 3" xfId="15982"/>
    <cellStyle name="Note 3 19 5 5 3 2" xfId="15983"/>
    <cellStyle name="Note 3 19 5 5 3 3" xfId="15984"/>
    <cellStyle name="Note 3 19 5 5 4" xfId="15985"/>
    <cellStyle name="Note 3 19 5 5 5" xfId="15986"/>
    <cellStyle name="Note 3 19 5 6" xfId="15987"/>
    <cellStyle name="Note 3 19 5 6 2" xfId="15988"/>
    <cellStyle name="Note 3 19 5 6 3" xfId="15989"/>
    <cellStyle name="Note 3 19 5 7" xfId="15990"/>
    <cellStyle name="Note 3 19 5 7 2" xfId="15991"/>
    <cellStyle name="Note 3 19 5 7 3" xfId="15992"/>
    <cellStyle name="Note 3 19 5 8" xfId="15993"/>
    <cellStyle name="Note 3 19 5 8 2" xfId="15994"/>
    <cellStyle name="Note 3 19 5 8 3" xfId="15995"/>
    <cellStyle name="Note 3 19 5 9" xfId="15996"/>
    <cellStyle name="Note 3 19 6" xfId="15997"/>
    <cellStyle name="Note 3 19 6 2" xfId="15998"/>
    <cellStyle name="Note 3 19 6 2 2" xfId="15999"/>
    <cellStyle name="Note 3 19 6 2 2 2" xfId="16000"/>
    <cellStyle name="Note 3 19 6 2 2 3" xfId="16001"/>
    <cellStyle name="Note 3 19 6 2 3" xfId="16002"/>
    <cellStyle name="Note 3 19 6 2 3 2" xfId="16003"/>
    <cellStyle name="Note 3 19 6 2 3 3" xfId="16004"/>
    <cellStyle name="Note 3 19 6 2 4" xfId="16005"/>
    <cellStyle name="Note 3 19 6 2 5" xfId="16006"/>
    <cellStyle name="Note 3 19 6 3" xfId="16007"/>
    <cellStyle name="Note 3 19 6 3 2" xfId="16008"/>
    <cellStyle name="Note 3 19 6 3 3" xfId="16009"/>
    <cellStyle name="Note 3 19 6 4" xfId="16010"/>
    <cellStyle name="Note 3 19 6 4 2" xfId="16011"/>
    <cellStyle name="Note 3 19 6 4 3" xfId="16012"/>
    <cellStyle name="Note 3 19 6 5" xfId="16013"/>
    <cellStyle name="Note 3 19 6 5 2" xfId="16014"/>
    <cellStyle name="Note 3 19 6 5 3" xfId="16015"/>
    <cellStyle name="Note 3 19 6 6" xfId="16016"/>
    <cellStyle name="Note 3 19 7" xfId="16017"/>
    <cellStyle name="Note 3 19 7 2" xfId="16018"/>
    <cellStyle name="Note 3 19 7 2 2" xfId="16019"/>
    <cellStyle name="Note 3 19 7 2 2 2" xfId="16020"/>
    <cellStyle name="Note 3 19 7 2 2 3" xfId="16021"/>
    <cellStyle name="Note 3 19 7 2 3" xfId="16022"/>
    <cellStyle name="Note 3 19 7 2 3 2" xfId="16023"/>
    <cellStyle name="Note 3 19 7 2 3 3" xfId="16024"/>
    <cellStyle name="Note 3 19 7 2 4" xfId="16025"/>
    <cellStyle name="Note 3 19 7 2 5" xfId="16026"/>
    <cellStyle name="Note 3 19 7 3" xfId="16027"/>
    <cellStyle name="Note 3 19 7 3 2" xfId="16028"/>
    <cellStyle name="Note 3 19 7 3 3" xfId="16029"/>
    <cellStyle name="Note 3 19 7 4" xfId="16030"/>
    <cellStyle name="Note 3 19 7 4 2" xfId="16031"/>
    <cellStyle name="Note 3 19 7 4 3" xfId="16032"/>
    <cellStyle name="Note 3 19 7 5" xfId="16033"/>
    <cellStyle name="Note 3 19 7 5 2" xfId="16034"/>
    <cellStyle name="Note 3 19 7 5 3" xfId="16035"/>
    <cellStyle name="Note 3 19 7 6" xfId="16036"/>
    <cellStyle name="Note 3 19 8" xfId="16037"/>
    <cellStyle name="Note 3 19 8 2" xfId="16038"/>
    <cellStyle name="Note 3 19 8 2 2" xfId="16039"/>
    <cellStyle name="Note 3 19 8 2 3" xfId="16040"/>
    <cellStyle name="Note 3 19 8 3" xfId="16041"/>
    <cellStyle name="Note 3 19 8 3 2" xfId="16042"/>
    <cellStyle name="Note 3 19 8 3 3" xfId="16043"/>
    <cellStyle name="Note 3 19 8 4" xfId="16044"/>
    <cellStyle name="Note 3 19 8 4 2" xfId="16045"/>
    <cellStyle name="Note 3 19 8 4 3" xfId="16046"/>
    <cellStyle name="Note 3 19 8 5" xfId="16047"/>
    <cellStyle name="Note 3 19 8 5 2" xfId="16048"/>
    <cellStyle name="Note 3 19 8 5 3" xfId="16049"/>
    <cellStyle name="Note 3 19 8 6" xfId="16050"/>
    <cellStyle name="Note 3 19 8 6 2" xfId="16051"/>
    <cellStyle name="Note 3 19 8 6 3" xfId="16052"/>
    <cellStyle name="Note 3 19 8 7" xfId="16053"/>
    <cellStyle name="Note 3 19 8 8" xfId="16054"/>
    <cellStyle name="Note 3 19 9" xfId="16055"/>
    <cellStyle name="Note 3 19 9 2" xfId="16056"/>
    <cellStyle name="Note 3 19 9 2 2" xfId="16057"/>
    <cellStyle name="Note 3 19 9 2 3" xfId="16058"/>
    <cellStyle name="Note 3 19 9 3" xfId="16059"/>
    <cellStyle name="Note 3 19 9 3 2" xfId="16060"/>
    <cellStyle name="Note 3 19 9 3 3" xfId="16061"/>
    <cellStyle name="Note 3 19 9 4" xfId="16062"/>
    <cellStyle name="Note 3 19 9 5" xfId="16063"/>
    <cellStyle name="Note 3 2" xfId="16064"/>
    <cellStyle name="Note 3 2 10" xfId="16065"/>
    <cellStyle name="Note 3 2 10 2" xfId="16066"/>
    <cellStyle name="Note 3 2 10 3" xfId="16067"/>
    <cellStyle name="Note 3 2 11" xfId="16068"/>
    <cellStyle name="Note 3 2 11 2" xfId="16069"/>
    <cellStyle name="Note 3 2 11 3" xfId="16070"/>
    <cellStyle name="Note 3 2 12" xfId="16071"/>
    <cellStyle name="Note 3 2 12 2" xfId="16072"/>
    <cellStyle name="Note 3 2 12 3" xfId="16073"/>
    <cellStyle name="Note 3 2 13" xfId="16074"/>
    <cellStyle name="Note 3 2 2" xfId="16075"/>
    <cellStyle name="Note 3 2 2 2" xfId="16076"/>
    <cellStyle name="Note 3 2 2 2 2" xfId="16077"/>
    <cellStyle name="Note 3 2 2 2 2 2" xfId="16078"/>
    <cellStyle name="Note 3 2 2 2 2 2 2" xfId="16079"/>
    <cellStyle name="Note 3 2 2 2 2 2 3" xfId="16080"/>
    <cellStyle name="Note 3 2 2 2 2 3" xfId="16081"/>
    <cellStyle name="Note 3 2 2 2 2 3 2" xfId="16082"/>
    <cellStyle name="Note 3 2 2 2 2 3 3" xfId="16083"/>
    <cellStyle name="Note 3 2 2 2 2 4" xfId="16084"/>
    <cellStyle name="Note 3 2 2 2 2 5" xfId="16085"/>
    <cellStyle name="Note 3 2 2 2 3" xfId="16086"/>
    <cellStyle name="Note 3 2 2 2 3 2" xfId="16087"/>
    <cellStyle name="Note 3 2 2 2 3 3" xfId="16088"/>
    <cellStyle name="Note 3 2 2 2 4" xfId="16089"/>
    <cellStyle name="Note 3 2 2 2 4 2" xfId="16090"/>
    <cellStyle name="Note 3 2 2 2 4 3" xfId="16091"/>
    <cellStyle name="Note 3 2 2 2 5" xfId="16092"/>
    <cellStyle name="Note 3 2 2 2 5 2" xfId="16093"/>
    <cellStyle name="Note 3 2 2 2 5 3" xfId="16094"/>
    <cellStyle name="Note 3 2 2 2 6" xfId="16095"/>
    <cellStyle name="Note 3 2 2 3" xfId="16096"/>
    <cellStyle name="Note 3 2 2 3 2" xfId="16097"/>
    <cellStyle name="Note 3 2 2 3 2 2" xfId="16098"/>
    <cellStyle name="Note 3 2 2 3 2 2 2" xfId="16099"/>
    <cellStyle name="Note 3 2 2 3 2 2 3" xfId="16100"/>
    <cellStyle name="Note 3 2 2 3 2 3" xfId="16101"/>
    <cellStyle name="Note 3 2 2 3 2 3 2" xfId="16102"/>
    <cellStyle name="Note 3 2 2 3 2 3 3" xfId="16103"/>
    <cellStyle name="Note 3 2 2 3 2 4" xfId="16104"/>
    <cellStyle name="Note 3 2 2 3 2 5" xfId="16105"/>
    <cellStyle name="Note 3 2 2 3 3" xfId="16106"/>
    <cellStyle name="Note 3 2 2 3 3 2" xfId="16107"/>
    <cellStyle name="Note 3 2 2 3 3 3" xfId="16108"/>
    <cellStyle name="Note 3 2 2 3 4" xfId="16109"/>
    <cellStyle name="Note 3 2 2 3 4 2" xfId="16110"/>
    <cellStyle name="Note 3 2 2 3 4 3" xfId="16111"/>
    <cellStyle name="Note 3 2 2 3 5" xfId="16112"/>
    <cellStyle name="Note 3 2 2 3 5 2" xfId="16113"/>
    <cellStyle name="Note 3 2 2 3 5 3" xfId="16114"/>
    <cellStyle name="Note 3 2 2 3 6" xfId="16115"/>
    <cellStyle name="Note 3 2 2 4" xfId="16116"/>
    <cellStyle name="Note 3 2 2 4 2" xfId="16117"/>
    <cellStyle name="Note 3 2 2 4 2 2" xfId="16118"/>
    <cellStyle name="Note 3 2 2 4 2 3" xfId="16119"/>
    <cellStyle name="Note 3 2 2 4 3" xfId="16120"/>
    <cellStyle name="Note 3 2 2 4 3 2" xfId="16121"/>
    <cellStyle name="Note 3 2 2 4 3 3" xfId="16122"/>
    <cellStyle name="Note 3 2 2 4 4" xfId="16123"/>
    <cellStyle name="Note 3 2 2 4 4 2" xfId="16124"/>
    <cellStyle name="Note 3 2 2 4 4 3" xfId="16125"/>
    <cellStyle name="Note 3 2 2 4 5" xfId="16126"/>
    <cellStyle name="Note 3 2 2 4 5 2" xfId="16127"/>
    <cellStyle name="Note 3 2 2 4 5 3" xfId="16128"/>
    <cellStyle name="Note 3 2 2 4 6" xfId="16129"/>
    <cellStyle name="Note 3 2 2 4 6 2" xfId="16130"/>
    <cellStyle name="Note 3 2 2 4 6 3" xfId="16131"/>
    <cellStyle name="Note 3 2 2 4 7" xfId="16132"/>
    <cellStyle name="Note 3 2 2 4 8" xfId="16133"/>
    <cellStyle name="Note 3 2 2 5" xfId="16134"/>
    <cellStyle name="Note 3 2 2 5 2" xfId="16135"/>
    <cellStyle name="Note 3 2 2 5 2 2" xfId="16136"/>
    <cellStyle name="Note 3 2 2 5 2 3" xfId="16137"/>
    <cellStyle name="Note 3 2 2 5 3" xfId="16138"/>
    <cellStyle name="Note 3 2 2 5 3 2" xfId="16139"/>
    <cellStyle name="Note 3 2 2 5 3 3" xfId="16140"/>
    <cellStyle name="Note 3 2 2 5 4" xfId="16141"/>
    <cellStyle name="Note 3 2 2 5 5" xfId="16142"/>
    <cellStyle name="Note 3 2 2 6" xfId="16143"/>
    <cellStyle name="Note 3 2 2 6 2" xfId="16144"/>
    <cellStyle name="Note 3 2 2 6 3" xfId="16145"/>
    <cellStyle name="Note 3 2 2 7" xfId="16146"/>
    <cellStyle name="Note 3 2 2 7 2" xfId="16147"/>
    <cellStyle name="Note 3 2 2 7 3" xfId="16148"/>
    <cellStyle name="Note 3 2 2 8" xfId="16149"/>
    <cellStyle name="Note 3 2 2 8 2" xfId="16150"/>
    <cellStyle name="Note 3 2 2 8 3" xfId="16151"/>
    <cellStyle name="Note 3 2 2 9" xfId="16152"/>
    <cellStyle name="Note 3 2 3" xfId="16153"/>
    <cellStyle name="Note 3 2 3 2" xfId="16154"/>
    <cellStyle name="Note 3 2 3 2 2" xfId="16155"/>
    <cellStyle name="Note 3 2 3 2 2 2" xfId="16156"/>
    <cellStyle name="Note 3 2 3 2 2 2 2" xfId="16157"/>
    <cellStyle name="Note 3 2 3 2 2 2 3" xfId="16158"/>
    <cellStyle name="Note 3 2 3 2 2 3" xfId="16159"/>
    <cellStyle name="Note 3 2 3 2 2 3 2" xfId="16160"/>
    <cellStyle name="Note 3 2 3 2 2 3 3" xfId="16161"/>
    <cellStyle name="Note 3 2 3 2 2 4" xfId="16162"/>
    <cellStyle name="Note 3 2 3 2 2 5" xfId="16163"/>
    <cellStyle name="Note 3 2 3 2 3" xfId="16164"/>
    <cellStyle name="Note 3 2 3 2 3 2" xfId="16165"/>
    <cellStyle name="Note 3 2 3 2 3 3" xfId="16166"/>
    <cellStyle name="Note 3 2 3 2 4" xfId="16167"/>
    <cellStyle name="Note 3 2 3 2 4 2" xfId="16168"/>
    <cellStyle name="Note 3 2 3 2 4 3" xfId="16169"/>
    <cellStyle name="Note 3 2 3 2 5" xfId="16170"/>
    <cellStyle name="Note 3 2 3 2 5 2" xfId="16171"/>
    <cellStyle name="Note 3 2 3 2 5 3" xfId="16172"/>
    <cellStyle name="Note 3 2 3 2 6" xfId="16173"/>
    <cellStyle name="Note 3 2 3 3" xfId="16174"/>
    <cellStyle name="Note 3 2 3 3 2" xfId="16175"/>
    <cellStyle name="Note 3 2 3 3 2 2" xfId="16176"/>
    <cellStyle name="Note 3 2 3 3 2 2 2" xfId="16177"/>
    <cellStyle name="Note 3 2 3 3 2 2 3" xfId="16178"/>
    <cellStyle name="Note 3 2 3 3 2 3" xfId="16179"/>
    <cellStyle name="Note 3 2 3 3 2 3 2" xfId="16180"/>
    <cellStyle name="Note 3 2 3 3 2 3 3" xfId="16181"/>
    <cellStyle name="Note 3 2 3 3 2 4" xfId="16182"/>
    <cellStyle name="Note 3 2 3 3 2 5" xfId="16183"/>
    <cellStyle name="Note 3 2 3 3 3" xfId="16184"/>
    <cellStyle name="Note 3 2 3 3 3 2" xfId="16185"/>
    <cellStyle name="Note 3 2 3 3 3 3" xfId="16186"/>
    <cellStyle name="Note 3 2 3 3 4" xfId="16187"/>
    <cellStyle name="Note 3 2 3 3 4 2" xfId="16188"/>
    <cellStyle name="Note 3 2 3 3 4 3" xfId="16189"/>
    <cellStyle name="Note 3 2 3 3 5" xfId="16190"/>
    <cellStyle name="Note 3 2 3 3 5 2" xfId="16191"/>
    <cellStyle name="Note 3 2 3 3 5 3" xfId="16192"/>
    <cellStyle name="Note 3 2 3 3 6" xfId="16193"/>
    <cellStyle name="Note 3 2 3 4" xfId="16194"/>
    <cellStyle name="Note 3 2 3 4 2" xfId="16195"/>
    <cellStyle name="Note 3 2 3 4 2 2" xfId="16196"/>
    <cellStyle name="Note 3 2 3 4 2 3" xfId="16197"/>
    <cellStyle name="Note 3 2 3 4 3" xfId="16198"/>
    <cellStyle name="Note 3 2 3 4 3 2" xfId="16199"/>
    <cellStyle name="Note 3 2 3 4 3 3" xfId="16200"/>
    <cellStyle name="Note 3 2 3 4 4" xfId="16201"/>
    <cellStyle name="Note 3 2 3 4 4 2" xfId="16202"/>
    <cellStyle name="Note 3 2 3 4 4 3" xfId="16203"/>
    <cellStyle name="Note 3 2 3 4 5" xfId="16204"/>
    <cellStyle name="Note 3 2 3 4 5 2" xfId="16205"/>
    <cellStyle name="Note 3 2 3 4 5 3" xfId="16206"/>
    <cellStyle name="Note 3 2 3 4 6" xfId="16207"/>
    <cellStyle name="Note 3 2 3 4 6 2" xfId="16208"/>
    <cellStyle name="Note 3 2 3 4 6 3" xfId="16209"/>
    <cellStyle name="Note 3 2 3 4 7" xfId="16210"/>
    <cellStyle name="Note 3 2 3 4 8" xfId="16211"/>
    <cellStyle name="Note 3 2 3 5" xfId="16212"/>
    <cellStyle name="Note 3 2 3 5 2" xfId="16213"/>
    <cellStyle name="Note 3 2 3 5 2 2" xfId="16214"/>
    <cellStyle name="Note 3 2 3 5 2 3" xfId="16215"/>
    <cellStyle name="Note 3 2 3 5 3" xfId="16216"/>
    <cellStyle name="Note 3 2 3 5 3 2" xfId="16217"/>
    <cellStyle name="Note 3 2 3 5 3 3" xfId="16218"/>
    <cellStyle name="Note 3 2 3 5 4" xfId="16219"/>
    <cellStyle name="Note 3 2 3 5 5" xfId="16220"/>
    <cellStyle name="Note 3 2 3 6" xfId="16221"/>
    <cellStyle name="Note 3 2 3 6 2" xfId="16222"/>
    <cellStyle name="Note 3 2 3 6 3" xfId="16223"/>
    <cellStyle name="Note 3 2 3 7" xfId="16224"/>
    <cellStyle name="Note 3 2 3 7 2" xfId="16225"/>
    <cellStyle name="Note 3 2 3 7 3" xfId="16226"/>
    <cellStyle name="Note 3 2 3 8" xfId="16227"/>
    <cellStyle name="Note 3 2 3 8 2" xfId="16228"/>
    <cellStyle name="Note 3 2 3 8 3" xfId="16229"/>
    <cellStyle name="Note 3 2 3 9" xfId="16230"/>
    <cellStyle name="Note 3 2 4" xfId="16231"/>
    <cellStyle name="Note 3 2 4 2" xfId="16232"/>
    <cellStyle name="Note 3 2 4 2 2" xfId="16233"/>
    <cellStyle name="Note 3 2 4 2 2 2" xfId="16234"/>
    <cellStyle name="Note 3 2 4 2 2 2 2" xfId="16235"/>
    <cellStyle name="Note 3 2 4 2 2 2 3" xfId="16236"/>
    <cellStyle name="Note 3 2 4 2 2 3" xfId="16237"/>
    <cellStyle name="Note 3 2 4 2 2 3 2" xfId="16238"/>
    <cellStyle name="Note 3 2 4 2 2 3 3" xfId="16239"/>
    <cellStyle name="Note 3 2 4 2 2 4" xfId="16240"/>
    <cellStyle name="Note 3 2 4 2 2 5" xfId="16241"/>
    <cellStyle name="Note 3 2 4 2 3" xfId="16242"/>
    <cellStyle name="Note 3 2 4 2 3 2" xfId="16243"/>
    <cellStyle name="Note 3 2 4 2 3 3" xfId="16244"/>
    <cellStyle name="Note 3 2 4 2 4" xfId="16245"/>
    <cellStyle name="Note 3 2 4 2 4 2" xfId="16246"/>
    <cellStyle name="Note 3 2 4 2 4 3" xfId="16247"/>
    <cellStyle name="Note 3 2 4 2 5" xfId="16248"/>
    <cellStyle name="Note 3 2 4 2 5 2" xfId="16249"/>
    <cellStyle name="Note 3 2 4 2 5 3" xfId="16250"/>
    <cellStyle name="Note 3 2 4 2 6" xfId="16251"/>
    <cellStyle name="Note 3 2 4 3" xfId="16252"/>
    <cellStyle name="Note 3 2 4 3 2" xfId="16253"/>
    <cellStyle name="Note 3 2 4 3 2 2" xfId="16254"/>
    <cellStyle name="Note 3 2 4 3 2 2 2" xfId="16255"/>
    <cellStyle name="Note 3 2 4 3 2 2 3" xfId="16256"/>
    <cellStyle name="Note 3 2 4 3 2 3" xfId="16257"/>
    <cellStyle name="Note 3 2 4 3 2 3 2" xfId="16258"/>
    <cellStyle name="Note 3 2 4 3 2 3 3" xfId="16259"/>
    <cellStyle name="Note 3 2 4 3 2 4" xfId="16260"/>
    <cellStyle name="Note 3 2 4 3 2 5" xfId="16261"/>
    <cellStyle name="Note 3 2 4 3 3" xfId="16262"/>
    <cellStyle name="Note 3 2 4 3 3 2" xfId="16263"/>
    <cellStyle name="Note 3 2 4 3 3 3" xfId="16264"/>
    <cellStyle name="Note 3 2 4 3 4" xfId="16265"/>
    <cellStyle name="Note 3 2 4 3 4 2" xfId="16266"/>
    <cellStyle name="Note 3 2 4 3 4 3" xfId="16267"/>
    <cellStyle name="Note 3 2 4 3 5" xfId="16268"/>
    <cellStyle name="Note 3 2 4 3 5 2" xfId="16269"/>
    <cellStyle name="Note 3 2 4 3 5 3" xfId="16270"/>
    <cellStyle name="Note 3 2 4 3 6" xfId="16271"/>
    <cellStyle name="Note 3 2 4 4" xfId="16272"/>
    <cellStyle name="Note 3 2 4 4 2" xfId="16273"/>
    <cellStyle name="Note 3 2 4 4 2 2" xfId="16274"/>
    <cellStyle name="Note 3 2 4 4 2 3" xfId="16275"/>
    <cellStyle name="Note 3 2 4 4 3" xfId="16276"/>
    <cellStyle name="Note 3 2 4 4 3 2" xfId="16277"/>
    <cellStyle name="Note 3 2 4 4 3 3" xfId="16278"/>
    <cellStyle name="Note 3 2 4 4 4" xfId="16279"/>
    <cellStyle name="Note 3 2 4 4 4 2" xfId="16280"/>
    <cellStyle name="Note 3 2 4 4 4 3" xfId="16281"/>
    <cellStyle name="Note 3 2 4 4 5" xfId="16282"/>
    <cellStyle name="Note 3 2 4 4 5 2" xfId="16283"/>
    <cellStyle name="Note 3 2 4 4 5 3" xfId="16284"/>
    <cellStyle name="Note 3 2 4 4 6" xfId="16285"/>
    <cellStyle name="Note 3 2 4 4 6 2" xfId="16286"/>
    <cellStyle name="Note 3 2 4 4 6 3" xfId="16287"/>
    <cellStyle name="Note 3 2 4 4 7" xfId="16288"/>
    <cellStyle name="Note 3 2 4 4 8" xfId="16289"/>
    <cellStyle name="Note 3 2 4 5" xfId="16290"/>
    <cellStyle name="Note 3 2 4 5 2" xfId="16291"/>
    <cellStyle name="Note 3 2 4 5 2 2" xfId="16292"/>
    <cellStyle name="Note 3 2 4 5 2 3" xfId="16293"/>
    <cellStyle name="Note 3 2 4 5 3" xfId="16294"/>
    <cellStyle name="Note 3 2 4 5 3 2" xfId="16295"/>
    <cellStyle name="Note 3 2 4 5 3 3" xfId="16296"/>
    <cellStyle name="Note 3 2 4 5 4" xfId="16297"/>
    <cellStyle name="Note 3 2 4 5 5" xfId="16298"/>
    <cellStyle name="Note 3 2 4 6" xfId="16299"/>
    <cellStyle name="Note 3 2 4 6 2" xfId="16300"/>
    <cellStyle name="Note 3 2 4 6 3" xfId="16301"/>
    <cellStyle name="Note 3 2 4 7" xfId="16302"/>
    <cellStyle name="Note 3 2 4 7 2" xfId="16303"/>
    <cellStyle name="Note 3 2 4 7 3" xfId="16304"/>
    <cellStyle name="Note 3 2 4 8" xfId="16305"/>
    <cellStyle name="Note 3 2 4 8 2" xfId="16306"/>
    <cellStyle name="Note 3 2 4 8 3" xfId="16307"/>
    <cellStyle name="Note 3 2 4 9" xfId="16308"/>
    <cellStyle name="Note 3 2 5" xfId="16309"/>
    <cellStyle name="Note 3 2 5 2" xfId="16310"/>
    <cellStyle name="Note 3 2 5 2 2" xfId="16311"/>
    <cellStyle name="Note 3 2 5 2 2 2" xfId="16312"/>
    <cellStyle name="Note 3 2 5 2 2 2 2" xfId="16313"/>
    <cellStyle name="Note 3 2 5 2 2 2 3" xfId="16314"/>
    <cellStyle name="Note 3 2 5 2 2 3" xfId="16315"/>
    <cellStyle name="Note 3 2 5 2 2 3 2" xfId="16316"/>
    <cellStyle name="Note 3 2 5 2 2 3 3" xfId="16317"/>
    <cellStyle name="Note 3 2 5 2 2 4" xfId="16318"/>
    <cellStyle name="Note 3 2 5 2 2 5" xfId="16319"/>
    <cellStyle name="Note 3 2 5 2 3" xfId="16320"/>
    <cellStyle name="Note 3 2 5 2 3 2" xfId="16321"/>
    <cellStyle name="Note 3 2 5 2 3 3" xfId="16322"/>
    <cellStyle name="Note 3 2 5 2 4" xfId="16323"/>
    <cellStyle name="Note 3 2 5 2 4 2" xfId="16324"/>
    <cellStyle name="Note 3 2 5 2 4 3" xfId="16325"/>
    <cellStyle name="Note 3 2 5 2 5" xfId="16326"/>
    <cellStyle name="Note 3 2 5 2 5 2" xfId="16327"/>
    <cellStyle name="Note 3 2 5 2 5 3" xfId="16328"/>
    <cellStyle name="Note 3 2 5 2 6" xfId="16329"/>
    <cellStyle name="Note 3 2 5 3" xfId="16330"/>
    <cellStyle name="Note 3 2 5 3 2" xfId="16331"/>
    <cellStyle name="Note 3 2 5 3 2 2" xfId="16332"/>
    <cellStyle name="Note 3 2 5 3 2 2 2" xfId="16333"/>
    <cellStyle name="Note 3 2 5 3 2 2 3" xfId="16334"/>
    <cellStyle name="Note 3 2 5 3 2 3" xfId="16335"/>
    <cellStyle name="Note 3 2 5 3 2 3 2" xfId="16336"/>
    <cellStyle name="Note 3 2 5 3 2 3 3" xfId="16337"/>
    <cellStyle name="Note 3 2 5 3 2 4" xfId="16338"/>
    <cellStyle name="Note 3 2 5 3 2 5" xfId="16339"/>
    <cellStyle name="Note 3 2 5 3 3" xfId="16340"/>
    <cellStyle name="Note 3 2 5 3 3 2" xfId="16341"/>
    <cellStyle name="Note 3 2 5 3 3 3" xfId="16342"/>
    <cellStyle name="Note 3 2 5 3 4" xfId="16343"/>
    <cellStyle name="Note 3 2 5 3 4 2" xfId="16344"/>
    <cellStyle name="Note 3 2 5 3 4 3" xfId="16345"/>
    <cellStyle name="Note 3 2 5 3 5" xfId="16346"/>
    <cellStyle name="Note 3 2 5 3 5 2" xfId="16347"/>
    <cellStyle name="Note 3 2 5 3 5 3" xfId="16348"/>
    <cellStyle name="Note 3 2 5 3 6" xfId="16349"/>
    <cellStyle name="Note 3 2 5 4" xfId="16350"/>
    <cellStyle name="Note 3 2 5 4 2" xfId="16351"/>
    <cellStyle name="Note 3 2 5 4 2 2" xfId="16352"/>
    <cellStyle name="Note 3 2 5 4 2 3" xfId="16353"/>
    <cellStyle name="Note 3 2 5 4 3" xfId="16354"/>
    <cellStyle name="Note 3 2 5 4 3 2" xfId="16355"/>
    <cellStyle name="Note 3 2 5 4 3 3" xfId="16356"/>
    <cellStyle name="Note 3 2 5 4 4" xfId="16357"/>
    <cellStyle name="Note 3 2 5 4 4 2" xfId="16358"/>
    <cellStyle name="Note 3 2 5 4 4 3" xfId="16359"/>
    <cellStyle name="Note 3 2 5 4 5" xfId="16360"/>
    <cellStyle name="Note 3 2 5 4 5 2" xfId="16361"/>
    <cellStyle name="Note 3 2 5 4 5 3" xfId="16362"/>
    <cellStyle name="Note 3 2 5 4 6" xfId="16363"/>
    <cellStyle name="Note 3 2 5 4 6 2" xfId="16364"/>
    <cellStyle name="Note 3 2 5 4 6 3" xfId="16365"/>
    <cellStyle name="Note 3 2 5 4 7" xfId="16366"/>
    <cellStyle name="Note 3 2 5 4 8" xfId="16367"/>
    <cellStyle name="Note 3 2 5 5" xfId="16368"/>
    <cellStyle name="Note 3 2 5 5 2" xfId="16369"/>
    <cellStyle name="Note 3 2 5 5 2 2" xfId="16370"/>
    <cellStyle name="Note 3 2 5 5 2 3" xfId="16371"/>
    <cellStyle name="Note 3 2 5 5 3" xfId="16372"/>
    <cellStyle name="Note 3 2 5 5 3 2" xfId="16373"/>
    <cellStyle name="Note 3 2 5 5 3 3" xfId="16374"/>
    <cellStyle name="Note 3 2 5 5 4" xfId="16375"/>
    <cellStyle name="Note 3 2 5 5 5" xfId="16376"/>
    <cellStyle name="Note 3 2 5 6" xfId="16377"/>
    <cellStyle name="Note 3 2 5 6 2" xfId="16378"/>
    <cellStyle name="Note 3 2 5 6 3" xfId="16379"/>
    <cellStyle name="Note 3 2 5 7" xfId="16380"/>
    <cellStyle name="Note 3 2 5 7 2" xfId="16381"/>
    <cellStyle name="Note 3 2 5 7 3" xfId="16382"/>
    <cellStyle name="Note 3 2 5 8" xfId="16383"/>
    <cellStyle name="Note 3 2 5 8 2" xfId="16384"/>
    <cellStyle name="Note 3 2 5 8 3" xfId="16385"/>
    <cellStyle name="Note 3 2 5 9" xfId="16386"/>
    <cellStyle name="Note 3 2 6" xfId="16387"/>
    <cellStyle name="Note 3 2 6 2" xfId="16388"/>
    <cellStyle name="Note 3 2 6 2 2" xfId="16389"/>
    <cellStyle name="Note 3 2 6 2 2 2" xfId="16390"/>
    <cellStyle name="Note 3 2 6 2 2 3" xfId="16391"/>
    <cellStyle name="Note 3 2 6 2 3" xfId="16392"/>
    <cellStyle name="Note 3 2 6 2 3 2" xfId="16393"/>
    <cellStyle name="Note 3 2 6 2 3 3" xfId="16394"/>
    <cellStyle name="Note 3 2 6 2 4" xfId="16395"/>
    <cellStyle name="Note 3 2 6 2 5" xfId="16396"/>
    <cellStyle name="Note 3 2 6 3" xfId="16397"/>
    <cellStyle name="Note 3 2 6 3 2" xfId="16398"/>
    <cellStyle name="Note 3 2 6 3 3" xfId="16399"/>
    <cellStyle name="Note 3 2 6 4" xfId="16400"/>
    <cellStyle name="Note 3 2 6 4 2" xfId="16401"/>
    <cellStyle name="Note 3 2 6 4 3" xfId="16402"/>
    <cellStyle name="Note 3 2 6 5" xfId="16403"/>
    <cellStyle name="Note 3 2 6 5 2" xfId="16404"/>
    <cellStyle name="Note 3 2 6 5 3" xfId="16405"/>
    <cellStyle name="Note 3 2 6 6" xfId="16406"/>
    <cellStyle name="Note 3 2 7" xfId="16407"/>
    <cellStyle name="Note 3 2 7 2" xfId="16408"/>
    <cellStyle name="Note 3 2 7 2 2" xfId="16409"/>
    <cellStyle name="Note 3 2 7 2 2 2" xfId="16410"/>
    <cellStyle name="Note 3 2 7 2 2 3" xfId="16411"/>
    <cellStyle name="Note 3 2 7 2 3" xfId="16412"/>
    <cellStyle name="Note 3 2 7 2 3 2" xfId="16413"/>
    <cellStyle name="Note 3 2 7 2 3 3" xfId="16414"/>
    <cellStyle name="Note 3 2 7 2 4" xfId="16415"/>
    <cellStyle name="Note 3 2 7 2 5" xfId="16416"/>
    <cellStyle name="Note 3 2 7 3" xfId="16417"/>
    <cellStyle name="Note 3 2 7 3 2" xfId="16418"/>
    <cellStyle name="Note 3 2 7 3 3" xfId="16419"/>
    <cellStyle name="Note 3 2 7 4" xfId="16420"/>
    <cellStyle name="Note 3 2 7 4 2" xfId="16421"/>
    <cellStyle name="Note 3 2 7 4 3" xfId="16422"/>
    <cellStyle name="Note 3 2 7 5" xfId="16423"/>
    <cellStyle name="Note 3 2 7 5 2" xfId="16424"/>
    <cellStyle name="Note 3 2 7 5 3" xfId="16425"/>
    <cellStyle name="Note 3 2 7 6" xfId="16426"/>
    <cellStyle name="Note 3 2 8" xfId="16427"/>
    <cellStyle name="Note 3 2 8 2" xfId="16428"/>
    <cellStyle name="Note 3 2 8 2 2" xfId="16429"/>
    <cellStyle name="Note 3 2 8 2 3" xfId="16430"/>
    <cellStyle name="Note 3 2 8 3" xfId="16431"/>
    <cellStyle name="Note 3 2 8 3 2" xfId="16432"/>
    <cellStyle name="Note 3 2 8 3 3" xfId="16433"/>
    <cellStyle name="Note 3 2 8 4" xfId="16434"/>
    <cellStyle name="Note 3 2 8 4 2" xfId="16435"/>
    <cellStyle name="Note 3 2 8 4 3" xfId="16436"/>
    <cellStyle name="Note 3 2 8 5" xfId="16437"/>
    <cellStyle name="Note 3 2 8 5 2" xfId="16438"/>
    <cellStyle name="Note 3 2 8 5 3" xfId="16439"/>
    <cellStyle name="Note 3 2 8 6" xfId="16440"/>
    <cellStyle name="Note 3 2 8 6 2" xfId="16441"/>
    <cellStyle name="Note 3 2 8 6 3" xfId="16442"/>
    <cellStyle name="Note 3 2 8 7" xfId="16443"/>
    <cellStyle name="Note 3 2 8 8" xfId="16444"/>
    <cellStyle name="Note 3 2 9" xfId="16445"/>
    <cellStyle name="Note 3 2 9 2" xfId="16446"/>
    <cellStyle name="Note 3 2 9 2 2" xfId="16447"/>
    <cellStyle name="Note 3 2 9 2 3" xfId="16448"/>
    <cellStyle name="Note 3 2 9 3" xfId="16449"/>
    <cellStyle name="Note 3 2 9 3 2" xfId="16450"/>
    <cellStyle name="Note 3 2 9 3 3" xfId="16451"/>
    <cellStyle name="Note 3 2 9 4" xfId="16452"/>
    <cellStyle name="Note 3 2 9 5" xfId="16453"/>
    <cellStyle name="Note 3 20" xfId="16454"/>
    <cellStyle name="Note 3 20 10" xfId="16455"/>
    <cellStyle name="Note 3 20 2" xfId="16456"/>
    <cellStyle name="Note 3 20 2 10" xfId="16457"/>
    <cellStyle name="Note 3 20 2 10 2" xfId="16458"/>
    <cellStyle name="Note 3 20 2 10 3" xfId="16459"/>
    <cellStyle name="Note 3 20 2 11" xfId="16460"/>
    <cellStyle name="Note 3 20 2 11 2" xfId="16461"/>
    <cellStyle name="Note 3 20 2 11 3" xfId="16462"/>
    <cellStyle name="Note 3 20 2 12" xfId="16463"/>
    <cellStyle name="Note 3 20 2 2" xfId="16464"/>
    <cellStyle name="Note 3 20 2 2 2" xfId="16465"/>
    <cellStyle name="Note 3 20 2 2 2 2" xfId="16466"/>
    <cellStyle name="Note 3 20 2 2 2 2 2" xfId="16467"/>
    <cellStyle name="Note 3 20 2 2 2 2 2 2" xfId="16468"/>
    <cellStyle name="Note 3 20 2 2 2 2 2 3" xfId="16469"/>
    <cellStyle name="Note 3 20 2 2 2 2 3" xfId="16470"/>
    <cellStyle name="Note 3 20 2 2 2 2 3 2" xfId="16471"/>
    <cellStyle name="Note 3 20 2 2 2 2 3 3" xfId="16472"/>
    <cellStyle name="Note 3 20 2 2 2 2 4" xfId="16473"/>
    <cellStyle name="Note 3 20 2 2 2 2 5" xfId="16474"/>
    <cellStyle name="Note 3 20 2 2 2 3" xfId="16475"/>
    <cellStyle name="Note 3 20 2 2 2 3 2" xfId="16476"/>
    <cellStyle name="Note 3 20 2 2 2 3 3" xfId="16477"/>
    <cellStyle name="Note 3 20 2 2 2 4" xfId="16478"/>
    <cellStyle name="Note 3 20 2 2 2 4 2" xfId="16479"/>
    <cellStyle name="Note 3 20 2 2 2 4 3" xfId="16480"/>
    <cellStyle name="Note 3 20 2 2 2 5" xfId="16481"/>
    <cellStyle name="Note 3 20 2 2 2 5 2" xfId="16482"/>
    <cellStyle name="Note 3 20 2 2 2 5 3" xfId="16483"/>
    <cellStyle name="Note 3 20 2 2 2 6" xfId="16484"/>
    <cellStyle name="Note 3 20 2 2 3" xfId="16485"/>
    <cellStyle name="Note 3 20 2 2 3 2" xfId="16486"/>
    <cellStyle name="Note 3 20 2 2 3 2 2" xfId="16487"/>
    <cellStyle name="Note 3 20 2 2 3 2 2 2" xfId="16488"/>
    <cellStyle name="Note 3 20 2 2 3 2 2 3" xfId="16489"/>
    <cellStyle name="Note 3 20 2 2 3 2 3" xfId="16490"/>
    <cellStyle name="Note 3 20 2 2 3 2 3 2" xfId="16491"/>
    <cellStyle name="Note 3 20 2 2 3 2 3 3" xfId="16492"/>
    <cellStyle name="Note 3 20 2 2 3 2 4" xfId="16493"/>
    <cellStyle name="Note 3 20 2 2 3 2 5" xfId="16494"/>
    <cellStyle name="Note 3 20 2 2 3 3" xfId="16495"/>
    <cellStyle name="Note 3 20 2 2 3 3 2" xfId="16496"/>
    <cellStyle name="Note 3 20 2 2 3 3 3" xfId="16497"/>
    <cellStyle name="Note 3 20 2 2 3 4" xfId="16498"/>
    <cellStyle name="Note 3 20 2 2 3 4 2" xfId="16499"/>
    <cellStyle name="Note 3 20 2 2 3 4 3" xfId="16500"/>
    <cellStyle name="Note 3 20 2 2 3 5" xfId="16501"/>
    <cellStyle name="Note 3 20 2 2 3 5 2" xfId="16502"/>
    <cellStyle name="Note 3 20 2 2 3 5 3" xfId="16503"/>
    <cellStyle name="Note 3 20 2 2 3 6" xfId="16504"/>
    <cellStyle name="Note 3 20 2 2 4" xfId="16505"/>
    <cellStyle name="Note 3 20 2 2 4 2" xfId="16506"/>
    <cellStyle name="Note 3 20 2 2 4 2 2" xfId="16507"/>
    <cellStyle name="Note 3 20 2 2 4 2 3" xfId="16508"/>
    <cellStyle name="Note 3 20 2 2 4 3" xfId="16509"/>
    <cellStyle name="Note 3 20 2 2 4 3 2" xfId="16510"/>
    <cellStyle name="Note 3 20 2 2 4 3 3" xfId="16511"/>
    <cellStyle name="Note 3 20 2 2 4 4" xfId="16512"/>
    <cellStyle name="Note 3 20 2 2 4 4 2" xfId="16513"/>
    <cellStyle name="Note 3 20 2 2 4 4 3" xfId="16514"/>
    <cellStyle name="Note 3 20 2 2 4 5" xfId="16515"/>
    <cellStyle name="Note 3 20 2 2 4 5 2" xfId="16516"/>
    <cellStyle name="Note 3 20 2 2 4 5 3" xfId="16517"/>
    <cellStyle name="Note 3 20 2 2 4 6" xfId="16518"/>
    <cellStyle name="Note 3 20 2 2 4 6 2" xfId="16519"/>
    <cellStyle name="Note 3 20 2 2 4 6 3" xfId="16520"/>
    <cellStyle name="Note 3 20 2 2 4 7" xfId="16521"/>
    <cellStyle name="Note 3 20 2 2 4 8" xfId="16522"/>
    <cellStyle name="Note 3 20 2 2 5" xfId="16523"/>
    <cellStyle name="Note 3 20 2 2 5 2" xfId="16524"/>
    <cellStyle name="Note 3 20 2 2 5 2 2" xfId="16525"/>
    <cellStyle name="Note 3 20 2 2 5 2 3" xfId="16526"/>
    <cellStyle name="Note 3 20 2 2 5 3" xfId="16527"/>
    <cellStyle name="Note 3 20 2 2 5 3 2" xfId="16528"/>
    <cellStyle name="Note 3 20 2 2 5 3 3" xfId="16529"/>
    <cellStyle name="Note 3 20 2 2 5 4" xfId="16530"/>
    <cellStyle name="Note 3 20 2 2 5 5" xfId="16531"/>
    <cellStyle name="Note 3 20 2 2 6" xfId="16532"/>
    <cellStyle name="Note 3 20 2 2 6 2" xfId="16533"/>
    <cellStyle name="Note 3 20 2 2 6 3" xfId="16534"/>
    <cellStyle name="Note 3 20 2 2 7" xfId="16535"/>
    <cellStyle name="Note 3 20 2 2 7 2" xfId="16536"/>
    <cellStyle name="Note 3 20 2 2 7 3" xfId="16537"/>
    <cellStyle name="Note 3 20 2 2 8" xfId="16538"/>
    <cellStyle name="Note 3 20 2 2 8 2" xfId="16539"/>
    <cellStyle name="Note 3 20 2 2 8 3" xfId="16540"/>
    <cellStyle name="Note 3 20 2 2 9" xfId="16541"/>
    <cellStyle name="Note 3 20 2 3" xfId="16542"/>
    <cellStyle name="Note 3 20 2 3 2" xfId="16543"/>
    <cellStyle name="Note 3 20 2 3 2 2" xfId="16544"/>
    <cellStyle name="Note 3 20 2 3 2 2 2" xfId="16545"/>
    <cellStyle name="Note 3 20 2 3 2 2 2 2" xfId="16546"/>
    <cellStyle name="Note 3 20 2 3 2 2 2 3" xfId="16547"/>
    <cellStyle name="Note 3 20 2 3 2 2 3" xfId="16548"/>
    <cellStyle name="Note 3 20 2 3 2 2 3 2" xfId="16549"/>
    <cellStyle name="Note 3 20 2 3 2 2 3 3" xfId="16550"/>
    <cellStyle name="Note 3 20 2 3 2 2 4" xfId="16551"/>
    <cellStyle name="Note 3 20 2 3 2 2 5" xfId="16552"/>
    <cellStyle name="Note 3 20 2 3 2 3" xfId="16553"/>
    <cellStyle name="Note 3 20 2 3 2 3 2" xfId="16554"/>
    <cellStyle name="Note 3 20 2 3 2 3 3" xfId="16555"/>
    <cellStyle name="Note 3 20 2 3 2 4" xfId="16556"/>
    <cellStyle name="Note 3 20 2 3 2 4 2" xfId="16557"/>
    <cellStyle name="Note 3 20 2 3 2 4 3" xfId="16558"/>
    <cellStyle name="Note 3 20 2 3 2 5" xfId="16559"/>
    <cellStyle name="Note 3 20 2 3 2 5 2" xfId="16560"/>
    <cellStyle name="Note 3 20 2 3 2 5 3" xfId="16561"/>
    <cellStyle name="Note 3 20 2 3 2 6" xfId="16562"/>
    <cellStyle name="Note 3 20 2 3 3" xfId="16563"/>
    <cellStyle name="Note 3 20 2 3 3 2" xfId="16564"/>
    <cellStyle name="Note 3 20 2 3 3 2 2" xfId="16565"/>
    <cellStyle name="Note 3 20 2 3 3 2 2 2" xfId="16566"/>
    <cellStyle name="Note 3 20 2 3 3 2 2 3" xfId="16567"/>
    <cellStyle name="Note 3 20 2 3 3 2 3" xfId="16568"/>
    <cellStyle name="Note 3 20 2 3 3 2 3 2" xfId="16569"/>
    <cellStyle name="Note 3 20 2 3 3 2 3 3" xfId="16570"/>
    <cellStyle name="Note 3 20 2 3 3 2 4" xfId="16571"/>
    <cellStyle name="Note 3 20 2 3 3 2 5" xfId="16572"/>
    <cellStyle name="Note 3 20 2 3 3 3" xfId="16573"/>
    <cellStyle name="Note 3 20 2 3 3 3 2" xfId="16574"/>
    <cellStyle name="Note 3 20 2 3 3 3 3" xfId="16575"/>
    <cellStyle name="Note 3 20 2 3 3 4" xfId="16576"/>
    <cellStyle name="Note 3 20 2 3 3 4 2" xfId="16577"/>
    <cellStyle name="Note 3 20 2 3 3 4 3" xfId="16578"/>
    <cellStyle name="Note 3 20 2 3 3 5" xfId="16579"/>
    <cellStyle name="Note 3 20 2 3 3 5 2" xfId="16580"/>
    <cellStyle name="Note 3 20 2 3 3 5 3" xfId="16581"/>
    <cellStyle name="Note 3 20 2 3 3 6" xfId="16582"/>
    <cellStyle name="Note 3 20 2 3 4" xfId="16583"/>
    <cellStyle name="Note 3 20 2 3 4 2" xfId="16584"/>
    <cellStyle name="Note 3 20 2 3 4 2 2" xfId="16585"/>
    <cellStyle name="Note 3 20 2 3 4 2 3" xfId="16586"/>
    <cellStyle name="Note 3 20 2 3 4 3" xfId="16587"/>
    <cellStyle name="Note 3 20 2 3 4 3 2" xfId="16588"/>
    <cellStyle name="Note 3 20 2 3 4 3 3" xfId="16589"/>
    <cellStyle name="Note 3 20 2 3 4 4" xfId="16590"/>
    <cellStyle name="Note 3 20 2 3 4 4 2" xfId="16591"/>
    <cellStyle name="Note 3 20 2 3 4 4 3" xfId="16592"/>
    <cellStyle name="Note 3 20 2 3 4 5" xfId="16593"/>
    <cellStyle name="Note 3 20 2 3 4 5 2" xfId="16594"/>
    <cellStyle name="Note 3 20 2 3 4 5 3" xfId="16595"/>
    <cellStyle name="Note 3 20 2 3 4 6" xfId="16596"/>
    <cellStyle name="Note 3 20 2 3 4 6 2" xfId="16597"/>
    <cellStyle name="Note 3 20 2 3 4 6 3" xfId="16598"/>
    <cellStyle name="Note 3 20 2 3 4 7" xfId="16599"/>
    <cellStyle name="Note 3 20 2 3 4 8" xfId="16600"/>
    <cellStyle name="Note 3 20 2 3 5" xfId="16601"/>
    <cellStyle name="Note 3 20 2 3 5 2" xfId="16602"/>
    <cellStyle name="Note 3 20 2 3 5 2 2" xfId="16603"/>
    <cellStyle name="Note 3 20 2 3 5 2 3" xfId="16604"/>
    <cellStyle name="Note 3 20 2 3 5 3" xfId="16605"/>
    <cellStyle name="Note 3 20 2 3 5 3 2" xfId="16606"/>
    <cellStyle name="Note 3 20 2 3 5 3 3" xfId="16607"/>
    <cellStyle name="Note 3 20 2 3 5 4" xfId="16608"/>
    <cellStyle name="Note 3 20 2 3 5 5" xfId="16609"/>
    <cellStyle name="Note 3 20 2 3 6" xfId="16610"/>
    <cellStyle name="Note 3 20 2 3 6 2" xfId="16611"/>
    <cellStyle name="Note 3 20 2 3 6 3" xfId="16612"/>
    <cellStyle name="Note 3 20 2 3 7" xfId="16613"/>
    <cellStyle name="Note 3 20 2 3 7 2" xfId="16614"/>
    <cellStyle name="Note 3 20 2 3 7 3" xfId="16615"/>
    <cellStyle name="Note 3 20 2 3 8" xfId="16616"/>
    <cellStyle name="Note 3 20 2 3 8 2" xfId="16617"/>
    <cellStyle name="Note 3 20 2 3 8 3" xfId="16618"/>
    <cellStyle name="Note 3 20 2 3 9" xfId="16619"/>
    <cellStyle name="Note 3 20 2 4" xfId="16620"/>
    <cellStyle name="Note 3 20 2 4 2" xfId="16621"/>
    <cellStyle name="Note 3 20 2 4 2 2" xfId="16622"/>
    <cellStyle name="Note 3 20 2 4 2 2 2" xfId="16623"/>
    <cellStyle name="Note 3 20 2 4 2 2 2 2" xfId="16624"/>
    <cellStyle name="Note 3 20 2 4 2 2 2 3" xfId="16625"/>
    <cellStyle name="Note 3 20 2 4 2 2 3" xfId="16626"/>
    <cellStyle name="Note 3 20 2 4 2 2 3 2" xfId="16627"/>
    <cellStyle name="Note 3 20 2 4 2 2 3 3" xfId="16628"/>
    <cellStyle name="Note 3 20 2 4 2 2 4" xfId="16629"/>
    <cellStyle name="Note 3 20 2 4 2 2 5" xfId="16630"/>
    <cellStyle name="Note 3 20 2 4 2 3" xfId="16631"/>
    <cellStyle name="Note 3 20 2 4 2 3 2" xfId="16632"/>
    <cellStyle name="Note 3 20 2 4 2 3 3" xfId="16633"/>
    <cellStyle name="Note 3 20 2 4 2 4" xfId="16634"/>
    <cellStyle name="Note 3 20 2 4 2 4 2" xfId="16635"/>
    <cellStyle name="Note 3 20 2 4 2 4 3" xfId="16636"/>
    <cellStyle name="Note 3 20 2 4 2 5" xfId="16637"/>
    <cellStyle name="Note 3 20 2 4 2 5 2" xfId="16638"/>
    <cellStyle name="Note 3 20 2 4 2 5 3" xfId="16639"/>
    <cellStyle name="Note 3 20 2 4 2 6" xfId="16640"/>
    <cellStyle name="Note 3 20 2 4 3" xfId="16641"/>
    <cellStyle name="Note 3 20 2 4 3 2" xfId="16642"/>
    <cellStyle name="Note 3 20 2 4 3 2 2" xfId="16643"/>
    <cellStyle name="Note 3 20 2 4 3 2 2 2" xfId="16644"/>
    <cellStyle name="Note 3 20 2 4 3 2 2 3" xfId="16645"/>
    <cellStyle name="Note 3 20 2 4 3 2 3" xfId="16646"/>
    <cellStyle name="Note 3 20 2 4 3 2 3 2" xfId="16647"/>
    <cellStyle name="Note 3 20 2 4 3 2 3 3" xfId="16648"/>
    <cellStyle name="Note 3 20 2 4 3 2 4" xfId="16649"/>
    <cellStyle name="Note 3 20 2 4 3 2 5" xfId="16650"/>
    <cellStyle name="Note 3 20 2 4 3 3" xfId="16651"/>
    <cellStyle name="Note 3 20 2 4 3 3 2" xfId="16652"/>
    <cellStyle name="Note 3 20 2 4 3 3 3" xfId="16653"/>
    <cellStyle name="Note 3 20 2 4 3 4" xfId="16654"/>
    <cellStyle name="Note 3 20 2 4 3 4 2" xfId="16655"/>
    <cellStyle name="Note 3 20 2 4 3 4 3" xfId="16656"/>
    <cellStyle name="Note 3 20 2 4 3 5" xfId="16657"/>
    <cellStyle name="Note 3 20 2 4 3 5 2" xfId="16658"/>
    <cellStyle name="Note 3 20 2 4 3 5 3" xfId="16659"/>
    <cellStyle name="Note 3 20 2 4 3 6" xfId="16660"/>
    <cellStyle name="Note 3 20 2 4 4" xfId="16661"/>
    <cellStyle name="Note 3 20 2 4 4 2" xfId="16662"/>
    <cellStyle name="Note 3 20 2 4 4 2 2" xfId="16663"/>
    <cellStyle name="Note 3 20 2 4 4 2 3" xfId="16664"/>
    <cellStyle name="Note 3 20 2 4 4 3" xfId="16665"/>
    <cellStyle name="Note 3 20 2 4 4 3 2" xfId="16666"/>
    <cellStyle name="Note 3 20 2 4 4 3 3" xfId="16667"/>
    <cellStyle name="Note 3 20 2 4 4 4" xfId="16668"/>
    <cellStyle name="Note 3 20 2 4 4 4 2" xfId="16669"/>
    <cellStyle name="Note 3 20 2 4 4 4 3" xfId="16670"/>
    <cellStyle name="Note 3 20 2 4 4 5" xfId="16671"/>
    <cellStyle name="Note 3 20 2 4 4 5 2" xfId="16672"/>
    <cellStyle name="Note 3 20 2 4 4 5 3" xfId="16673"/>
    <cellStyle name="Note 3 20 2 4 4 6" xfId="16674"/>
    <cellStyle name="Note 3 20 2 4 4 6 2" xfId="16675"/>
    <cellStyle name="Note 3 20 2 4 4 6 3" xfId="16676"/>
    <cellStyle name="Note 3 20 2 4 4 7" xfId="16677"/>
    <cellStyle name="Note 3 20 2 4 4 8" xfId="16678"/>
    <cellStyle name="Note 3 20 2 4 5" xfId="16679"/>
    <cellStyle name="Note 3 20 2 4 5 2" xfId="16680"/>
    <cellStyle name="Note 3 20 2 4 5 2 2" xfId="16681"/>
    <cellStyle name="Note 3 20 2 4 5 2 3" xfId="16682"/>
    <cellStyle name="Note 3 20 2 4 5 3" xfId="16683"/>
    <cellStyle name="Note 3 20 2 4 5 3 2" xfId="16684"/>
    <cellStyle name="Note 3 20 2 4 5 3 3" xfId="16685"/>
    <cellStyle name="Note 3 20 2 4 5 4" xfId="16686"/>
    <cellStyle name="Note 3 20 2 4 5 5" xfId="16687"/>
    <cellStyle name="Note 3 20 2 4 6" xfId="16688"/>
    <cellStyle name="Note 3 20 2 4 6 2" xfId="16689"/>
    <cellStyle name="Note 3 20 2 4 6 3" xfId="16690"/>
    <cellStyle name="Note 3 20 2 4 7" xfId="16691"/>
    <cellStyle name="Note 3 20 2 4 7 2" xfId="16692"/>
    <cellStyle name="Note 3 20 2 4 7 3" xfId="16693"/>
    <cellStyle name="Note 3 20 2 4 8" xfId="16694"/>
    <cellStyle name="Note 3 20 2 4 8 2" xfId="16695"/>
    <cellStyle name="Note 3 20 2 4 8 3" xfId="16696"/>
    <cellStyle name="Note 3 20 2 4 9" xfId="16697"/>
    <cellStyle name="Note 3 20 2 5" xfId="16698"/>
    <cellStyle name="Note 3 20 2 5 2" xfId="16699"/>
    <cellStyle name="Note 3 20 2 5 2 2" xfId="16700"/>
    <cellStyle name="Note 3 20 2 5 2 2 2" xfId="16701"/>
    <cellStyle name="Note 3 20 2 5 2 2 3" xfId="16702"/>
    <cellStyle name="Note 3 20 2 5 2 3" xfId="16703"/>
    <cellStyle name="Note 3 20 2 5 2 3 2" xfId="16704"/>
    <cellStyle name="Note 3 20 2 5 2 3 3" xfId="16705"/>
    <cellStyle name="Note 3 20 2 5 2 4" xfId="16706"/>
    <cellStyle name="Note 3 20 2 5 2 5" xfId="16707"/>
    <cellStyle name="Note 3 20 2 5 3" xfId="16708"/>
    <cellStyle name="Note 3 20 2 5 3 2" xfId="16709"/>
    <cellStyle name="Note 3 20 2 5 3 3" xfId="16710"/>
    <cellStyle name="Note 3 20 2 5 4" xfId="16711"/>
    <cellStyle name="Note 3 20 2 5 4 2" xfId="16712"/>
    <cellStyle name="Note 3 20 2 5 4 3" xfId="16713"/>
    <cellStyle name="Note 3 20 2 5 5" xfId="16714"/>
    <cellStyle name="Note 3 20 2 5 5 2" xfId="16715"/>
    <cellStyle name="Note 3 20 2 5 5 3" xfId="16716"/>
    <cellStyle name="Note 3 20 2 5 6" xfId="16717"/>
    <cellStyle name="Note 3 20 2 6" xfId="16718"/>
    <cellStyle name="Note 3 20 2 6 2" xfId="16719"/>
    <cellStyle name="Note 3 20 2 6 2 2" xfId="16720"/>
    <cellStyle name="Note 3 20 2 6 2 2 2" xfId="16721"/>
    <cellStyle name="Note 3 20 2 6 2 2 3" xfId="16722"/>
    <cellStyle name="Note 3 20 2 6 2 3" xfId="16723"/>
    <cellStyle name="Note 3 20 2 6 2 3 2" xfId="16724"/>
    <cellStyle name="Note 3 20 2 6 2 3 3" xfId="16725"/>
    <cellStyle name="Note 3 20 2 6 2 4" xfId="16726"/>
    <cellStyle name="Note 3 20 2 6 2 5" xfId="16727"/>
    <cellStyle name="Note 3 20 2 6 3" xfId="16728"/>
    <cellStyle name="Note 3 20 2 6 3 2" xfId="16729"/>
    <cellStyle name="Note 3 20 2 6 3 3" xfId="16730"/>
    <cellStyle name="Note 3 20 2 6 4" xfId="16731"/>
    <cellStyle name="Note 3 20 2 6 4 2" xfId="16732"/>
    <cellStyle name="Note 3 20 2 6 4 3" xfId="16733"/>
    <cellStyle name="Note 3 20 2 6 5" xfId="16734"/>
    <cellStyle name="Note 3 20 2 6 5 2" xfId="16735"/>
    <cellStyle name="Note 3 20 2 6 5 3" xfId="16736"/>
    <cellStyle name="Note 3 20 2 6 6" xfId="16737"/>
    <cellStyle name="Note 3 20 2 7" xfId="16738"/>
    <cellStyle name="Note 3 20 2 7 2" xfId="16739"/>
    <cellStyle name="Note 3 20 2 7 2 2" xfId="16740"/>
    <cellStyle name="Note 3 20 2 7 2 3" xfId="16741"/>
    <cellStyle name="Note 3 20 2 7 3" xfId="16742"/>
    <cellStyle name="Note 3 20 2 7 3 2" xfId="16743"/>
    <cellStyle name="Note 3 20 2 7 3 3" xfId="16744"/>
    <cellStyle name="Note 3 20 2 7 4" xfId="16745"/>
    <cellStyle name="Note 3 20 2 7 4 2" xfId="16746"/>
    <cellStyle name="Note 3 20 2 7 4 3" xfId="16747"/>
    <cellStyle name="Note 3 20 2 7 5" xfId="16748"/>
    <cellStyle name="Note 3 20 2 7 5 2" xfId="16749"/>
    <cellStyle name="Note 3 20 2 7 5 3" xfId="16750"/>
    <cellStyle name="Note 3 20 2 7 6" xfId="16751"/>
    <cellStyle name="Note 3 20 2 7 6 2" xfId="16752"/>
    <cellStyle name="Note 3 20 2 7 6 3" xfId="16753"/>
    <cellStyle name="Note 3 20 2 7 7" xfId="16754"/>
    <cellStyle name="Note 3 20 2 7 8" xfId="16755"/>
    <cellStyle name="Note 3 20 2 8" xfId="16756"/>
    <cellStyle name="Note 3 20 2 8 2" xfId="16757"/>
    <cellStyle name="Note 3 20 2 8 2 2" xfId="16758"/>
    <cellStyle name="Note 3 20 2 8 2 3" xfId="16759"/>
    <cellStyle name="Note 3 20 2 8 3" xfId="16760"/>
    <cellStyle name="Note 3 20 2 8 3 2" xfId="16761"/>
    <cellStyle name="Note 3 20 2 8 3 3" xfId="16762"/>
    <cellStyle name="Note 3 20 2 8 4" xfId="16763"/>
    <cellStyle name="Note 3 20 2 8 5" xfId="16764"/>
    <cellStyle name="Note 3 20 2 9" xfId="16765"/>
    <cellStyle name="Note 3 20 2 9 2" xfId="16766"/>
    <cellStyle name="Note 3 20 2 9 3" xfId="16767"/>
    <cellStyle name="Note 3 20 3" xfId="16768"/>
    <cellStyle name="Note 3 20 3 2" xfId="16769"/>
    <cellStyle name="Note 3 20 3 2 2" xfId="16770"/>
    <cellStyle name="Note 3 20 3 2 2 2" xfId="16771"/>
    <cellStyle name="Note 3 20 3 2 2 3" xfId="16772"/>
    <cellStyle name="Note 3 20 3 2 3" xfId="16773"/>
    <cellStyle name="Note 3 20 3 2 3 2" xfId="16774"/>
    <cellStyle name="Note 3 20 3 2 3 3" xfId="16775"/>
    <cellStyle name="Note 3 20 3 2 4" xfId="16776"/>
    <cellStyle name="Note 3 20 3 2 5" xfId="16777"/>
    <cellStyle name="Note 3 20 3 3" xfId="16778"/>
    <cellStyle name="Note 3 20 3 3 2" xfId="16779"/>
    <cellStyle name="Note 3 20 3 3 3" xfId="16780"/>
    <cellStyle name="Note 3 20 3 4" xfId="16781"/>
    <cellStyle name="Note 3 20 3 4 2" xfId="16782"/>
    <cellStyle name="Note 3 20 3 4 3" xfId="16783"/>
    <cellStyle name="Note 3 20 3 5" xfId="16784"/>
    <cellStyle name="Note 3 20 3 5 2" xfId="16785"/>
    <cellStyle name="Note 3 20 3 5 3" xfId="16786"/>
    <cellStyle name="Note 3 20 3 6" xfId="16787"/>
    <cellStyle name="Note 3 20 4" xfId="16788"/>
    <cellStyle name="Note 3 20 4 2" xfId="16789"/>
    <cellStyle name="Note 3 20 4 2 2" xfId="16790"/>
    <cellStyle name="Note 3 20 4 2 2 2" xfId="16791"/>
    <cellStyle name="Note 3 20 4 2 2 3" xfId="16792"/>
    <cellStyle name="Note 3 20 4 2 3" xfId="16793"/>
    <cellStyle name="Note 3 20 4 2 3 2" xfId="16794"/>
    <cellStyle name="Note 3 20 4 2 3 3" xfId="16795"/>
    <cellStyle name="Note 3 20 4 2 4" xfId="16796"/>
    <cellStyle name="Note 3 20 4 2 5" xfId="16797"/>
    <cellStyle name="Note 3 20 4 3" xfId="16798"/>
    <cellStyle name="Note 3 20 4 3 2" xfId="16799"/>
    <cellStyle name="Note 3 20 4 3 3" xfId="16800"/>
    <cellStyle name="Note 3 20 4 4" xfId="16801"/>
    <cellStyle name="Note 3 20 4 4 2" xfId="16802"/>
    <cellStyle name="Note 3 20 4 4 3" xfId="16803"/>
    <cellStyle name="Note 3 20 4 5" xfId="16804"/>
    <cellStyle name="Note 3 20 4 5 2" xfId="16805"/>
    <cellStyle name="Note 3 20 4 5 3" xfId="16806"/>
    <cellStyle name="Note 3 20 4 6" xfId="16807"/>
    <cellStyle name="Note 3 20 5" xfId="16808"/>
    <cellStyle name="Note 3 20 5 2" xfId="16809"/>
    <cellStyle name="Note 3 20 5 2 2" xfId="16810"/>
    <cellStyle name="Note 3 20 5 2 3" xfId="16811"/>
    <cellStyle name="Note 3 20 5 3" xfId="16812"/>
    <cellStyle name="Note 3 20 5 3 2" xfId="16813"/>
    <cellStyle name="Note 3 20 5 3 3" xfId="16814"/>
    <cellStyle name="Note 3 20 5 4" xfId="16815"/>
    <cellStyle name="Note 3 20 5 4 2" xfId="16816"/>
    <cellStyle name="Note 3 20 5 4 3" xfId="16817"/>
    <cellStyle name="Note 3 20 5 5" xfId="16818"/>
    <cellStyle name="Note 3 20 5 5 2" xfId="16819"/>
    <cellStyle name="Note 3 20 5 5 3" xfId="16820"/>
    <cellStyle name="Note 3 20 5 6" xfId="16821"/>
    <cellStyle name="Note 3 20 5 6 2" xfId="16822"/>
    <cellStyle name="Note 3 20 5 6 3" xfId="16823"/>
    <cellStyle name="Note 3 20 5 7" xfId="16824"/>
    <cellStyle name="Note 3 20 5 8" xfId="16825"/>
    <cellStyle name="Note 3 20 6" xfId="16826"/>
    <cellStyle name="Note 3 20 6 2" xfId="16827"/>
    <cellStyle name="Note 3 20 6 2 2" xfId="16828"/>
    <cellStyle name="Note 3 20 6 2 3" xfId="16829"/>
    <cellStyle name="Note 3 20 6 3" xfId="16830"/>
    <cellStyle name="Note 3 20 6 3 2" xfId="16831"/>
    <cellStyle name="Note 3 20 6 3 3" xfId="16832"/>
    <cellStyle name="Note 3 20 6 4" xfId="16833"/>
    <cellStyle name="Note 3 20 6 5" xfId="16834"/>
    <cellStyle name="Note 3 20 7" xfId="16835"/>
    <cellStyle name="Note 3 20 7 2" xfId="16836"/>
    <cellStyle name="Note 3 20 7 3" xfId="16837"/>
    <cellStyle name="Note 3 20 8" xfId="16838"/>
    <cellStyle name="Note 3 20 8 2" xfId="16839"/>
    <cellStyle name="Note 3 20 8 3" xfId="16840"/>
    <cellStyle name="Note 3 20 9" xfId="16841"/>
    <cellStyle name="Note 3 20 9 2" xfId="16842"/>
    <cellStyle name="Note 3 20 9 3" xfId="16843"/>
    <cellStyle name="Note 3 21" xfId="16844"/>
    <cellStyle name="Note 3 21 10" xfId="16845"/>
    <cellStyle name="Note 3 21 10 2" xfId="16846"/>
    <cellStyle name="Note 3 21 10 3" xfId="16847"/>
    <cellStyle name="Note 3 21 11" xfId="16848"/>
    <cellStyle name="Note 3 21 11 2" xfId="16849"/>
    <cellStyle name="Note 3 21 11 3" xfId="16850"/>
    <cellStyle name="Note 3 21 12" xfId="16851"/>
    <cellStyle name="Note 3 21 2" xfId="16852"/>
    <cellStyle name="Note 3 21 2 2" xfId="16853"/>
    <cellStyle name="Note 3 21 2 2 2" xfId="16854"/>
    <cellStyle name="Note 3 21 2 2 2 2" xfId="16855"/>
    <cellStyle name="Note 3 21 2 2 2 2 2" xfId="16856"/>
    <cellStyle name="Note 3 21 2 2 2 2 3" xfId="16857"/>
    <cellStyle name="Note 3 21 2 2 2 3" xfId="16858"/>
    <cellStyle name="Note 3 21 2 2 2 3 2" xfId="16859"/>
    <cellStyle name="Note 3 21 2 2 2 3 3" xfId="16860"/>
    <cellStyle name="Note 3 21 2 2 2 4" xfId="16861"/>
    <cellStyle name="Note 3 21 2 2 2 5" xfId="16862"/>
    <cellStyle name="Note 3 21 2 2 3" xfId="16863"/>
    <cellStyle name="Note 3 21 2 2 3 2" xfId="16864"/>
    <cellStyle name="Note 3 21 2 2 3 3" xfId="16865"/>
    <cellStyle name="Note 3 21 2 2 4" xfId="16866"/>
    <cellStyle name="Note 3 21 2 2 4 2" xfId="16867"/>
    <cellStyle name="Note 3 21 2 2 4 3" xfId="16868"/>
    <cellStyle name="Note 3 21 2 2 5" xfId="16869"/>
    <cellStyle name="Note 3 21 2 2 5 2" xfId="16870"/>
    <cellStyle name="Note 3 21 2 2 5 3" xfId="16871"/>
    <cellStyle name="Note 3 21 2 2 6" xfId="16872"/>
    <cellStyle name="Note 3 21 2 3" xfId="16873"/>
    <cellStyle name="Note 3 21 2 3 2" xfId="16874"/>
    <cellStyle name="Note 3 21 2 3 2 2" xfId="16875"/>
    <cellStyle name="Note 3 21 2 3 2 2 2" xfId="16876"/>
    <cellStyle name="Note 3 21 2 3 2 2 3" xfId="16877"/>
    <cellStyle name="Note 3 21 2 3 2 3" xfId="16878"/>
    <cellStyle name="Note 3 21 2 3 2 3 2" xfId="16879"/>
    <cellStyle name="Note 3 21 2 3 2 3 3" xfId="16880"/>
    <cellStyle name="Note 3 21 2 3 2 4" xfId="16881"/>
    <cellStyle name="Note 3 21 2 3 2 5" xfId="16882"/>
    <cellStyle name="Note 3 21 2 3 3" xfId="16883"/>
    <cellStyle name="Note 3 21 2 3 3 2" xfId="16884"/>
    <cellStyle name="Note 3 21 2 3 3 3" xfId="16885"/>
    <cellStyle name="Note 3 21 2 3 4" xfId="16886"/>
    <cellStyle name="Note 3 21 2 3 4 2" xfId="16887"/>
    <cellStyle name="Note 3 21 2 3 4 3" xfId="16888"/>
    <cellStyle name="Note 3 21 2 3 5" xfId="16889"/>
    <cellStyle name="Note 3 21 2 3 5 2" xfId="16890"/>
    <cellStyle name="Note 3 21 2 3 5 3" xfId="16891"/>
    <cellStyle name="Note 3 21 2 3 6" xfId="16892"/>
    <cellStyle name="Note 3 21 2 4" xfId="16893"/>
    <cellStyle name="Note 3 21 2 4 2" xfId="16894"/>
    <cellStyle name="Note 3 21 2 4 2 2" xfId="16895"/>
    <cellStyle name="Note 3 21 2 4 2 3" xfId="16896"/>
    <cellStyle name="Note 3 21 2 4 3" xfId="16897"/>
    <cellStyle name="Note 3 21 2 4 3 2" xfId="16898"/>
    <cellStyle name="Note 3 21 2 4 3 3" xfId="16899"/>
    <cellStyle name="Note 3 21 2 4 4" xfId="16900"/>
    <cellStyle name="Note 3 21 2 4 4 2" xfId="16901"/>
    <cellStyle name="Note 3 21 2 4 4 3" xfId="16902"/>
    <cellStyle name="Note 3 21 2 4 5" xfId="16903"/>
    <cellStyle name="Note 3 21 2 4 5 2" xfId="16904"/>
    <cellStyle name="Note 3 21 2 4 5 3" xfId="16905"/>
    <cellStyle name="Note 3 21 2 4 6" xfId="16906"/>
    <cellStyle name="Note 3 21 2 4 6 2" xfId="16907"/>
    <cellStyle name="Note 3 21 2 4 6 3" xfId="16908"/>
    <cellStyle name="Note 3 21 2 4 7" xfId="16909"/>
    <cellStyle name="Note 3 21 2 4 8" xfId="16910"/>
    <cellStyle name="Note 3 21 2 5" xfId="16911"/>
    <cellStyle name="Note 3 21 2 5 2" xfId="16912"/>
    <cellStyle name="Note 3 21 2 5 2 2" xfId="16913"/>
    <cellStyle name="Note 3 21 2 5 2 3" xfId="16914"/>
    <cellStyle name="Note 3 21 2 5 3" xfId="16915"/>
    <cellStyle name="Note 3 21 2 5 3 2" xfId="16916"/>
    <cellStyle name="Note 3 21 2 5 3 3" xfId="16917"/>
    <cellStyle name="Note 3 21 2 5 4" xfId="16918"/>
    <cellStyle name="Note 3 21 2 5 5" xfId="16919"/>
    <cellStyle name="Note 3 21 2 6" xfId="16920"/>
    <cellStyle name="Note 3 21 2 6 2" xfId="16921"/>
    <cellStyle name="Note 3 21 2 6 3" xfId="16922"/>
    <cellStyle name="Note 3 21 2 7" xfId="16923"/>
    <cellStyle name="Note 3 21 2 7 2" xfId="16924"/>
    <cellStyle name="Note 3 21 2 7 3" xfId="16925"/>
    <cellStyle name="Note 3 21 2 8" xfId="16926"/>
    <cellStyle name="Note 3 21 2 8 2" xfId="16927"/>
    <cellStyle name="Note 3 21 2 8 3" xfId="16928"/>
    <cellStyle name="Note 3 21 2 9" xfId="16929"/>
    <cellStyle name="Note 3 21 3" xfId="16930"/>
    <cellStyle name="Note 3 21 3 2" xfId="16931"/>
    <cellStyle name="Note 3 21 3 2 2" xfId="16932"/>
    <cellStyle name="Note 3 21 3 2 2 2" xfId="16933"/>
    <cellStyle name="Note 3 21 3 2 2 2 2" xfId="16934"/>
    <cellStyle name="Note 3 21 3 2 2 2 3" xfId="16935"/>
    <cellStyle name="Note 3 21 3 2 2 3" xfId="16936"/>
    <cellStyle name="Note 3 21 3 2 2 3 2" xfId="16937"/>
    <cellStyle name="Note 3 21 3 2 2 3 3" xfId="16938"/>
    <cellStyle name="Note 3 21 3 2 2 4" xfId="16939"/>
    <cellStyle name="Note 3 21 3 2 2 5" xfId="16940"/>
    <cellStyle name="Note 3 21 3 2 3" xfId="16941"/>
    <cellStyle name="Note 3 21 3 2 3 2" xfId="16942"/>
    <cellStyle name="Note 3 21 3 2 3 3" xfId="16943"/>
    <cellStyle name="Note 3 21 3 2 4" xfId="16944"/>
    <cellStyle name="Note 3 21 3 2 4 2" xfId="16945"/>
    <cellStyle name="Note 3 21 3 2 4 3" xfId="16946"/>
    <cellStyle name="Note 3 21 3 2 5" xfId="16947"/>
    <cellStyle name="Note 3 21 3 2 5 2" xfId="16948"/>
    <cellStyle name="Note 3 21 3 2 5 3" xfId="16949"/>
    <cellStyle name="Note 3 21 3 2 6" xfId="16950"/>
    <cellStyle name="Note 3 21 3 3" xfId="16951"/>
    <cellStyle name="Note 3 21 3 3 2" xfId="16952"/>
    <cellStyle name="Note 3 21 3 3 2 2" xfId="16953"/>
    <cellStyle name="Note 3 21 3 3 2 2 2" xfId="16954"/>
    <cellStyle name="Note 3 21 3 3 2 2 3" xfId="16955"/>
    <cellStyle name="Note 3 21 3 3 2 3" xfId="16956"/>
    <cellStyle name="Note 3 21 3 3 2 3 2" xfId="16957"/>
    <cellStyle name="Note 3 21 3 3 2 3 3" xfId="16958"/>
    <cellStyle name="Note 3 21 3 3 2 4" xfId="16959"/>
    <cellStyle name="Note 3 21 3 3 2 5" xfId="16960"/>
    <cellStyle name="Note 3 21 3 3 3" xfId="16961"/>
    <cellStyle name="Note 3 21 3 3 3 2" xfId="16962"/>
    <cellStyle name="Note 3 21 3 3 3 3" xfId="16963"/>
    <cellStyle name="Note 3 21 3 3 4" xfId="16964"/>
    <cellStyle name="Note 3 21 3 3 4 2" xfId="16965"/>
    <cellStyle name="Note 3 21 3 3 4 3" xfId="16966"/>
    <cellStyle name="Note 3 21 3 3 5" xfId="16967"/>
    <cellStyle name="Note 3 21 3 3 5 2" xfId="16968"/>
    <cellStyle name="Note 3 21 3 3 5 3" xfId="16969"/>
    <cellStyle name="Note 3 21 3 3 6" xfId="16970"/>
    <cellStyle name="Note 3 21 3 4" xfId="16971"/>
    <cellStyle name="Note 3 21 3 4 2" xfId="16972"/>
    <cellStyle name="Note 3 21 3 4 2 2" xfId="16973"/>
    <cellStyle name="Note 3 21 3 4 2 3" xfId="16974"/>
    <cellStyle name="Note 3 21 3 4 3" xfId="16975"/>
    <cellStyle name="Note 3 21 3 4 3 2" xfId="16976"/>
    <cellStyle name="Note 3 21 3 4 3 3" xfId="16977"/>
    <cellStyle name="Note 3 21 3 4 4" xfId="16978"/>
    <cellStyle name="Note 3 21 3 4 4 2" xfId="16979"/>
    <cellStyle name="Note 3 21 3 4 4 3" xfId="16980"/>
    <cellStyle name="Note 3 21 3 4 5" xfId="16981"/>
    <cellStyle name="Note 3 21 3 4 5 2" xfId="16982"/>
    <cellStyle name="Note 3 21 3 4 5 3" xfId="16983"/>
    <cellStyle name="Note 3 21 3 4 6" xfId="16984"/>
    <cellStyle name="Note 3 21 3 4 6 2" xfId="16985"/>
    <cellStyle name="Note 3 21 3 4 6 3" xfId="16986"/>
    <cellStyle name="Note 3 21 3 4 7" xfId="16987"/>
    <cellStyle name="Note 3 21 3 4 8" xfId="16988"/>
    <cellStyle name="Note 3 21 3 5" xfId="16989"/>
    <cellStyle name="Note 3 21 3 5 2" xfId="16990"/>
    <cellStyle name="Note 3 21 3 5 2 2" xfId="16991"/>
    <cellStyle name="Note 3 21 3 5 2 3" xfId="16992"/>
    <cellStyle name="Note 3 21 3 5 3" xfId="16993"/>
    <cellStyle name="Note 3 21 3 5 3 2" xfId="16994"/>
    <cellStyle name="Note 3 21 3 5 3 3" xfId="16995"/>
    <cellStyle name="Note 3 21 3 5 4" xfId="16996"/>
    <cellStyle name="Note 3 21 3 5 5" xfId="16997"/>
    <cellStyle name="Note 3 21 3 6" xfId="16998"/>
    <cellStyle name="Note 3 21 3 6 2" xfId="16999"/>
    <cellStyle name="Note 3 21 3 6 3" xfId="17000"/>
    <cellStyle name="Note 3 21 3 7" xfId="17001"/>
    <cellStyle name="Note 3 21 3 7 2" xfId="17002"/>
    <cellStyle name="Note 3 21 3 7 3" xfId="17003"/>
    <cellStyle name="Note 3 21 3 8" xfId="17004"/>
    <cellStyle name="Note 3 21 3 8 2" xfId="17005"/>
    <cellStyle name="Note 3 21 3 8 3" xfId="17006"/>
    <cellStyle name="Note 3 21 3 9" xfId="17007"/>
    <cellStyle name="Note 3 21 4" xfId="17008"/>
    <cellStyle name="Note 3 21 4 2" xfId="17009"/>
    <cellStyle name="Note 3 21 4 2 2" xfId="17010"/>
    <cellStyle name="Note 3 21 4 2 2 2" xfId="17011"/>
    <cellStyle name="Note 3 21 4 2 2 2 2" xfId="17012"/>
    <cellStyle name="Note 3 21 4 2 2 2 3" xfId="17013"/>
    <cellStyle name="Note 3 21 4 2 2 3" xfId="17014"/>
    <cellStyle name="Note 3 21 4 2 2 3 2" xfId="17015"/>
    <cellStyle name="Note 3 21 4 2 2 3 3" xfId="17016"/>
    <cellStyle name="Note 3 21 4 2 2 4" xfId="17017"/>
    <cellStyle name="Note 3 21 4 2 2 5" xfId="17018"/>
    <cellStyle name="Note 3 21 4 2 3" xfId="17019"/>
    <cellStyle name="Note 3 21 4 2 3 2" xfId="17020"/>
    <cellStyle name="Note 3 21 4 2 3 3" xfId="17021"/>
    <cellStyle name="Note 3 21 4 2 4" xfId="17022"/>
    <cellStyle name="Note 3 21 4 2 4 2" xfId="17023"/>
    <cellStyle name="Note 3 21 4 2 4 3" xfId="17024"/>
    <cellStyle name="Note 3 21 4 2 5" xfId="17025"/>
    <cellStyle name="Note 3 21 4 2 5 2" xfId="17026"/>
    <cellStyle name="Note 3 21 4 2 5 3" xfId="17027"/>
    <cellStyle name="Note 3 21 4 2 6" xfId="17028"/>
    <cellStyle name="Note 3 21 4 3" xfId="17029"/>
    <cellStyle name="Note 3 21 4 3 2" xfId="17030"/>
    <cellStyle name="Note 3 21 4 3 2 2" xfId="17031"/>
    <cellStyle name="Note 3 21 4 3 2 2 2" xfId="17032"/>
    <cellStyle name="Note 3 21 4 3 2 2 3" xfId="17033"/>
    <cellStyle name="Note 3 21 4 3 2 3" xfId="17034"/>
    <cellStyle name="Note 3 21 4 3 2 3 2" xfId="17035"/>
    <cellStyle name="Note 3 21 4 3 2 3 3" xfId="17036"/>
    <cellStyle name="Note 3 21 4 3 2 4" xfId="17037"/>
    <cellStyle name="Note 3 21 4 3 2 5" xfId="17038"/>
    <cellStyle name="Note 3 21 4 3 3" xfId="17039"/>
    <cellStyle name="Note 3 21 4 3 3 2" xfId="17040"/>
    <cellStyle name="Note 3 21 4 3 3 3" xfId="17041"/>
    <cellStyle name="Note 3 21 4 3 4" xfId="17042"/>
    <cellStyle name="Note 3 21 4 3 4 2" xfId="17043"/>
    <cellStyle name="Note 3 21 4 3 4 3" xfId="17044"/>
    <cellStyle name="Note 3 21 4 3 5" xfId="17045"/>
    <cellStyle name="Note 3 21 4 3 5 2" xfId="17046"/>
    <cellStyle name="Note 3 21 4 3 5 3" xfId="17047"/>
    <cellStyle name="Note 3 21 4 3 6" xfId="17048"/>
    <cellStyle name="Note 3 21 4 4" xfId="17049"/>
    <cellStyle name="Note 3 21 4 4 2" xfId="17050"/>
    <cellStyle name="Note 3 21 4 4 2 2" xfId="17051"/>
    <cellStyle name="Note 3 21 4 4 2 3" xfId="17052"/>
    <cellStyle name="Note 3 21 4 4 3" xfId="17053"/>
    <cellStyle name="Note 3 21 4 4 3 2" xfId="17054"/>
    <cellStyle name="Note 3 21 4 4 3 3" xfId="17055"/>
    <cellStyle name="Note 3 21 4 4 4" xfId="17056"/>
    <cellStyle name="Note 3 21 4 4 4 2" xfId="17057"/>
    <cellStyle name="Note 3 21 4 4 4 3" xfId="17058"/>
    <cellStyle name="Note 3 21 4 4 5" xfId="17059"/>
    <cellStyle name="Note 3 21 4 4 5 2" xfId="17060"/>
    <cellStyle name="Note 3 21 4 4 5 3" xfId="17061"/>
    <cellStyle name="Note 3 21 4 4 6" xfId="17062"/>
    <cellStyle name="Note 3 21 4 4 6 2" xfId="17063"/>
    <cellStyle name="Note 3 21 4 4 6 3" xfId="17064"/>
    <cellStyle name="Note 3 21 4 4 7" xfId="17065"/>
    <cellStyle name="Note 3 21 4 4 8" xfId="17066"/>
    <cellStyle name="Note 3 21 4 5" xfId="17067"/>
    <cellStyle name="Note 3 21 4 5 2" xfId="17068"/>
    <cellStyle name="Note 3 21 4 5 2 2" xfId="17069"/>
    <cellStyle name="Note 3 21 4 5 2 3" xfId="17070"/>
    <cellStyle name="Note 3 21 4 5 3" xfId="17071"/>
    <cellStyle name="Note 3 21 4 5 3 2" xfId="17072"/>
    <cellStyle name="Note 3 21 4 5 3 3" xfId="17073"/>
    <cellStyle name="Note 3 21 4 5 4" xfId="17074"/>
    <cellStyle name="Note 3 21 4 5 5" xfId="17075"/>
    <cellStyle name="Note 3 21 4 6" xfId="17076"/>
    <cellStyle name="Note 3 21 4 6 2" xfId="17077"/>
    <cellStyle name="Note 3 21 4 6 3" xfId="17078"/>
    <cellStyle name="Note 3 21 4 7" xfId="17079"/>
    <cellStyle name="Note 3 21 4 7 2" xfId="17080"/>
    <cellStyle name="Note 3 21 4 7 3" xfId="17081"/>
    <cellStyle name="Note 3 21 4 8" xfId="17082"/>
    <cellStyle name="Note 3 21 4 8 2" xfId="17083"/>
    <cellStyle name="Note 3 21 4 8 3" xfId="17084"/>
    <cellStyle name="Note 3 21 4 9" xfId="17085"/>
    <cellStyle name="Note 3 21 5" xfId="17086"/>
    <cellStyle name="Note 3 21 5 2" xfId="17087"/>
    <cellStyle name="Note 3 21 5 2 2" xfId="17088"/>
    <cellStyle name="Note 3 21 5 2 2 2" xfId="17089"/>
    <cellStyle name="Note 3 21 5 2 2 3" xfId="17090"/>
    <cellStyle name="Note 3 21 5 2 3" xfId="17091"/>
    <cellStyle name="Note 3 21 5 2 3 2" xfId="17092"/>
    <cellStyle name="Note 3 21 5 2 3 3" xfId="17093"/>
    <cellStyle name="Note 3 21 5 2 4" xfId="17094"/>
    <cellStyle name="Note 3 21 5 2 5" xfId="17095"/>
    <cellStyle name="Note 3 21 5 3" xfId="17096"/>
    <cellStyle name="Note 3 21 5 3 2" xfId="17097"/>
    <cellStyle name="Note 3 21 5 3 3" xfId="17098"/>
    <cellStyle name="Note 3 21 5 4" xfId="17099"/>
    <cellStyle name="Note 3 21 5 4 2" xfId="17100"/>
    <cellStyle name="Note 3 21 5 4 3" xfId="17101"/>
    <cellStyle name="Note 3 21 5 5" xfId="17102"/>
    <cellStyle name="Note 3 21 5 5 2" xfId="17103"/>
    <cellStyle name="Note 3 21 5 5 3" xfId="17104"/>
    <cellStyle name="Note 3 21 5 6" xfId="17105"/>
    <cellStyle name="Note 3 21 6" xfId="17106"/>
    <cellStyle name="Note 3 21 6 2" xfId="17107"/>
    <cellStyle name="Note 3 21 6 2 2" xfId="17108"/>
    <cellStyle name="Note 3 21 6 2 2 2" xfId="17109"/>
    <cellStyle name="Note 3 21 6 2 2 3" xfId="17110"/>
    <cellStyle name="Note 3 21 6 2 3" xfId="17111"/>
    <cellStyle name="Note 3 21 6 2 3 2" xfId="17112"/>
    <cellStyle name="Note 3 21 6 2 3 3" xfId="17113"/>
    <cellStyle name="Note 3 21 6 2 4" xfId="17114"/>
    <cellStyle name="Note 3 21 6 2 5" xfId="17115"/>
    <cellStyle name="Note 3 21 6 3" xfId="17116"/>
    <cellStyle name="Note 3 21 6 3 2" xfId="17117"/>
    <cellStyle name="Note 3 21 6 3 3" xfId="17118"/>
    <cellStyle name="Note 3 21 6 4" xfId="17119"/>
    <cellStyle name="Note 3 21 6 4 2" xfId="17120"/>
    <cellStyle name="Note 3 21 6 4 3" xfId="17121"/>
    <cellStyle name="Note 3 21 6 5" xfId="17122"/>
    <cellStyle name="Note 3 21 6 5 2" xfId="17123"/>
    <cellStyle name="Note 3 21 6 5 3" xfId="17124"/>
    <cellStyle name="Note 3 21 6 6" xfId="17125"/>
    <cellStyle name="Note 3 21 7" xfId="17126"/>
    <cellStyle name="Note 3 21 7 2" xfId="17127"/>
    <cellStyle name="Note 3 21 7 2 2" xfId="17128"/>
    <cellStyle name="Note 3 21 7 2 3" xfId="17129"/>
    <cellStyle name="Note 3 21 7 3" xfId="17130"/>
    <cellStyle name="Note 3 21 7 3 2" xfId="17131"/>
    <cellStyle name="Note 3 21 7 3 3" xfId="17132"/>
    <cellStyle name="Note 3 21 7 4" xfId="17133"/>
    <cellStyle name="Note 3 21 7 4 2" xfId="17134"/>
    <cellStyle name="Note 3 21 7 4 3" xfId="17135"/>
    <cellStyle name="Note 3 21 7 5" xfId="17136"/>
    <cellStyle name="Note 3 21 7 5 2" xfId="17137"/>
    <cellStyle name="Note 3 21 7 5 3" xfId="17138"/>
    <cellStyle name="Note 3 21 7 6" xfId="17139"/>
    <cellStyle name="Note 3 21 7 6 2" xfId="17140"/>
    <cellStyle name="Note 3 21 7 6 3" xfId="17141"/>
    <cellStyle name="Note 3 21 7 7" xfId="17142"/>
    <cellStyle name="Note 3 21 7 8" xfId="17143"/>
    <cellStyle name="Note 3 21 8" xfId="17144"/>
    <cellStyle name="Note 3 21 8 2" xfId="17145"/>
    <cellStyle name="Note 3 21 8 2 2" xfId="17146"/>
    <cellStyle name="Note 3 21 8 2 3" xfId="17147"/>
    <cellStyle name="Note 3 21 8 3" xfId="17148"/>
    <cellStyle name="Note 3 21 8 3 2" xfId="17149"/>
    <cellStyle name="Note 3 21 8 3 3" xfId="17150"/>
    <cellStyle name="Note 3 21 8 4" xfId="17151"/>
    <cellStyle name="Note 3 21 8 5" xfId="17152"/>
    <cellStyle name="Note 3 21 9" xfId="17153"/>
    <cellStyle name="Note 3 21 9 2" xfId="17154"/>
    <cellStyle name="Note 3 21 9 3" xfId="17155"/>
    <cellStyle name="Note 3 22" xfId="17156"/>
    <cellStyle name="Note 3 22 10" xfId="17157"/>
    <cellStyle name="Note 3 22 10 2" xfId="17158"/>
    <cellStyle name="Note 3 22 10 3" xfId="17159"/>
    <cellStyle name="Note 3 22 11" xfId="17160"/>
    <cellStyle name="Note 3 22 11 2" xfId="17161"/>
    <cellStyle name="Note 3 22 11 3" xfId="17162"/>
    <cellStyle name="Note 3 22 12" xfId="17163"/>
    <cellStyle name="Note 3 22 2" xfId="17164"/>
    <cellStyle name="Note 3 22 2 2" xfId="17165"/>
    <cellStyle name="Note 3 22 2 2 2" xfId="17166"/>
    <cellStyle name="Note 3 22 2 2 2 2" xfId="17167"/>
    <cellStyle name="Note 3 22 2 2 2 2 2" xfId="17168"/>
    <cellStyle name="Note 3 22 2 2 2 2 3" xfId="17169"/>
    <cellStyle name="Note 3 22 2 2 2 3" xfId="17170"/>
    <cellStyle name="Note 3 22 2 2 2 3 2" xfId="17171"/>
    <cellStyle name="Note 3 22 2 2 2 3 3" xfId="17172"/>
    <cellStyle name="Note 3 22 2 2 2 4" xfId="17173"/>
    <cellStyle name="Note 3 22 2 2 2 5" xfId="17174"/>
    <cellStyle name="Note 3 22 2 2 3" xfId="17175"/>
    <cellStyle name="Note 3 22 2 2 3 2" xfId="17176"/>
    <cellStyle name="Note 3 22 2 2 3 3" xfId="17177"/>
    <cellStyle name="Note 3 22 2 2 4" xfId="17178"/>
    <cellStyle name="Note 3 22 2 2 4 2" xfId="17179"/>
    <cellStyle name="Note 3 22 2 2 4 3" xfId="17180"/>
    <cellStyle name="Note 3 22 2 2 5" xfId="17181"/>
    <cellStyle name="Note 3 22 2 2 5 2" xfId="17182"/>
    <cellStyle name="Note 3 22 2 2 5 3" xfId="17183"/>
    <cellStyle name="Note 3 22 2 2 6" xfId="17184"/>
    <cellStyle name="Note 3 22 2 3" xfId="17185"/>
    <cellStyle name="Note 3 22 2 3 2" xfId="17186"/>
    <cellStyle name="Note 3 22 2 3 2 2" xfId="17187"/>
    <cellStyle name="Note 3 22 2 3 2 2 2" xfId="17188"/>
    <cellStyle name="Note 3 22 2 3 2 2 3" xfId="17189"/>
    <cellStyle name="Note 3 22 2 3 2 3" xfId="17190"/>
    <cellStyle name="Note 3 22 2 3 2 3 2" xfId="17191"/>
    <cellStyle name="Note 3 22 2 3 2 3 3" xfId="17192"/>
    <cellStyle name="Note 3 22 2 3 2 4" xfId="17193"/>
    <cellStyle name="Note 3 22 2 3 2 5" xfId="17194"/>
    <cellStyle name="Note 3 22 2 3 3" xfId="17195"/>
    <cellStyle name="Note 3 22 2 3 3 2" xfId="17196"/>
    <cellStyle name="Note 3 22 2 3 3 3" xfId="17197"/>
    <cellStyle name="Note 3 22 2 3 4" xfId="17198"/>
    <cellStyle name="Note 3 22 2 3 4 2" xfId="17199"/>
    <cellStyle name="Note 3 22 2 3 4 3" xfId="17200"/>
    <cellStyle name="Note 3 22 2 3 5" xfId="17201"/>
    <cellStyle name="Note 3 22 2 3 5 2" xfId="17202"/>
    <cellStyle name="Note 3 22 2 3 5 3" xfId="17203"/>
    <cellStyle name="Note 3 22 2 3 6" xfId="17204"/>
    <cellStyle name="Note 3 22 2 4" xfId="17205"/>
    <cellStyle name="Note 3 22 2 4 2" xfId="17206"/>
    <cellStyle name="Note 3 22 2 4 2 2" xfId="17207"/>
    <cellStyle name="Note 3 22 2 4 2 3" xfId="17208"/>
    <cellStyle name="Note 3 22 2 4 3" xfId="17209"/>
    <cellStyle name="Note 3 22 2 4 3 2" xfId="17210"/>
    <cellStyle name="Note 3 22 2 4 3 3" xfId="17211"/>
    <cellStyle name="Note 3 22 2 4 4" xfId="17212"/>
    <cellStyle name="Note 3 22 2 4 4 2" xfId="17213"/>
    <cellStyle name="Note 3 22 2 4 4 3" xfId="17214"/>
    <cellStyle name="Note 3 22 2 4 5" xfId="17215"/>
    <cellStyle name="Note 3 22 2 4 5 2" xfId="17216"/>
    <cellStyle name="Note 3 22 2 4 5 3" xfId="17217"/>
    <cellStyle name="Note 3 22 2 4 6" xfId="17218"/>
    <cellStyle name="Note 3 22 2 4 6 2" xfId="17219"/>
    <cellStyle name="Note 3 22 2 4 6 3" xfId="17220"/>
    <cellStyle name="Note 3 22 2 4 7" xfId="17221"/>
    <cellStyle name="Note 3 22 2 4 8" xfId="17222"/>
    <cellStyle name="Note 3 22 2 5" xfId="17223"/>
    <cellStyle name="Note 3 22 2 5 2" xfId="17224"/>
    <cellStyle name="Note 3 22 2 5 2 2" xfId="17225"/>
    <cellStyle name="Note 3 22 2 5 2 3" xfId="17226"/>
    <cellStyle name="Note 3 22 2 5 3" xfId="17227"/>
    <cellStyle name="Note 3 22 2 5 3 2" xfId="17228"/>
    <cellStyle name="Note 3 22 2 5 3 3" xfId="17229"/>
    <cellStyle name="Note 3 22 2 5 4" xfId="17230"/>
    <cellStyle name="Note 3 22 2 5 5" xfId="17231"/>
    <cellStyle name="Note 3 22 2 6" xfId="17232"/>
    <cellStyle name="Note 3 22 2 6 2" xfId="17233"/>
    <cellStyle name="Note 3 22 2 6 3" xfId="17234"/>
    <cellStyle name="Note 3 22 2 7" xfId="17235"/>
    <cellStyle name="Note 3 22 2 7 2" xfId="17236"/>
    <cellStyle name="Note 3 22 2 7 3" xfId="17237"/>
    <cellStyle name="Note 3 22 2 8" xfId="17238"/>
    <cellStyle name="Note 3 22 2 8 2" xfId="17239"/>
    <cellStyle name="Note 3 22 2 8 3" xfId="17240"/>
    <cellStyle name="Note 3 22 2 9" xfId="17241"/>
    <cellStyle name="Note 3 22 3" xfId="17242"/>
    <cellStyle name="Note 3 22 3 2" xfId="17243"/>
    <cellStyle name="Note 3 22 3 2 2" xfId="17244"/>
    <cellStyle name="Note 3 22 3 2 2 2" xfId="17245"/>
    <cellStyle name="Note 3 22 3 2 2 2 2" xfId="17246"/>
    <cellStyle name="Note 3 22 3 2 2 2 3" xfId="17247"/>
    <cellStyle name="Note 3 22 3 2 2 3" xfId="17248"/>
    <cellStyle name="Note 3 22 3 2 2 3 2" xfId="17249"/>
    <cellStyle name="Note 3 22 3 2 2 3 3" xfId="17250"/>
    <cellStyle name="Note 3 22 3 2 2 4" xfId="17251"/>
    <cellStyle name="Note 3 22 3 2 2 5" xfId="17252"/>
    <cellStyle name="Note 3 22 3 2 3" xfId="17253"/>
    <cellStyle name="Note 3 22 3 2 3 2" xfId="17254"/>
    <cellStyle name="Note 3 22 3 2 3 3" xfId="17255"/>
    <cellStyle name="Note 3 22 3 2 4" xfId="17256"/>
    <cellStyle name="Note 3 22 3 2 4 2" xfId="17257"/>
    <cellStyle name="Note 3 22 3 2 4 3" xfId="17258"/>
    <cellStyle name="Note 3 22 3 2 5" xfId="17259"/>
    <cellStyle name="Note 3 22 3 2 5 2" xfId="17260"/>
    <cellStyle name="Note 3 22 3 2 5 3" xfId="17261"/>
    <cellStyle name="Note 3 22 3 2 6" xfId="17262"/>
    <cellStyle name="Note 3 22 3 3" xfId="17263"/>
    <cellStyle name="Note 3 22 3 3 2" xfId="17264"/>
    <cellStyle name="Note 3 22 3 3 2 2" xfId="17265"/>
    <cellStyle name="Note 3 22 3 3 2 2 2" xfId="17266"/>
    <cellStyle name="Note 3 22 3 3 2 2 3" xfId="17267"/>
    <cellStyle name="Note 3 22 3 3 2 3" xfId="17268"/>
    <cellStyle name="Note 3 22 3 3 2 3 2" xfId="17269"/>
    <cellStyle name="Note 3 22 3 3 2 3 3" xfId="17270"/>
    <cellStyle name="Note 3 22 3 3 2 4" xfId="17271"/>
    <cellStyle name="Note 3 22 3 3 2 5" xfId="17272"/>
    <cellStyle name="Note 3 22 3 3 3" xfId="17273"/>
    <cellStyle name="Note 3 22 3 3 3 2" xfId="17274"/>
    <cellStyle name="Note 3 22 3 3 3 3" xfId="17275"/>
    <cellStyle name="Note 3 22 3 3 4" xfId="17276"/>
    <cellStyle name="Note 3 22 3 3 4 2" xfId="17277"/>
    <cellStyle name="Note 3 22 3 3 4 3" xfId="17278"/>
    <cellStyle name="Note 3 22 3 3 5" xfId="17279"/>
    <cellStyle name="Note 3 22 3 3 5 2" xfId="17280"/>
    <cellStyle name="Note 3 22 3 3 5 3" xfId="17281"/>
    <cellStyle name="Note 3 22 3 3 6" xfId="17282"/>
    <cellStyle name="Note 3 22 3 4" xfId="17283"/>
    <cellStyle name="Note 3 22 3 4 2" xfId="17284"/>
    <cellStyle name="Note 3 22 3 4 2 2" xfId="17285"/>
    <cellStyle name="Note 3 22 3 4 2 3" xfId="17286"/>
    <cellStyle name="Note 3 22 3 4 3" xfId="17287"/>
    <cellStyle name="Note 3 22 3 4 3 2" xfId="17288"/>
    <cellStyle name="Note 3 22 3 4 3 3" xfId="17289"/>
    <cellStyle name="Note 3 22 3 4 4" xfId="17290"/>
    <cellStyle name="Note 3 22 3 4 4 2" xfId="17291"/>
    <cellStyle name="Note 3 22 3 4 4 3" xfId="17292"/>
    <cellStyle name="Note 3 22 3 4 5" xfId="17293"/>
    <cellStyle name="Note 3 22 3 4 5 2" xfId="17294"/>
    <cellStyle name="Note 3 22 3 4 5 3" xfId="17295"/>
    <cellStyle name="Note 3 22 3 4 6" xfId="17296"/>
    <cellStyle name="Note 3 22 3 4 6 2" xfId="17297"/>
    <cellStyle name="Note 3 22 3 4 6 3" xfId="17298"/>
    <cellStyle name="Note 3 22 3 4 7" xfId="17299"/>
    <cellStyle name="Note 3 22 3 4 8" xfId="17300"/>
    <cellStyle name="Note 3 22 3 5" xfId="17301"/>
    <cellStyle name="Note 3 22 3 5 2" xfId="17302"/>
    <cellStyle name="Note 3 22 3 5 2 2" xfId="17303"/>
    <cellStyle name="Note 3 22 3 5 2 3" xfId="17304"/>
    <cellStyle name="Note 3 22 3 5 3" xfId="17305"/>
    <cellStyle name="Note 3 22 3 5 3 2" xfId="17306"/>
    <cellStyle name="Note 3 22 3 5 3 3" xfId="17307"/>
    <cellStyle name="Note 3 22 3 5 4" xfId="17308"/>
    <cellStyle name="Note 3 22 3 5 5" xfId="17309"/>
    <cellStyle name="Note 3 22 3 6" xfId="17310"/>
    <cellStyle name="Note 3 22 3 6 2" xfId="17311"/>
    <cellStyle name="Note 3 22 3 6 3" xfId="17312"/>
    <cellStyle name="Note 3 22 3 7" xfId="17313"/>
    <cellStyle name="Note 3 22 3 7 2" xfId="17314"/>
    <cellStyle name="Note 3 22 3 7 3" xfId="17315"/>
    <cellStyle name="Note 3 22 3 8" xfId="17316"/>
    <cellStyle name="Note 3 22 3 8 2" xfId="17317"/>
    <cellStyle name="Note 3 22 3 8 3" xfId="17318"/>
    <cellStyle name="Note 3 22 3 9" xfId="17319"/>
    <cellStyle name="Note 3 22 4" xfId="17320"/>
    <cellStyle name="Note 3 22 4 2" xfId="17321"/>
    <cellStyle name="Note 3 22 4 2 2" xfId="17322"/>
    <cellStyle name="Note 3 22 4 2 2 2" xfId="17323"/>
    <cellStyle name="Note 3 22 4 2 2 2 2" xfId="17324"/>
    <cellStyle name="Note 3 22 4 2 2 2 3" xfId="17325"/>
    <cellStyle name="Note 3 22 4 2 2 3" xfId="17326"/>
    <cellStyle name="Note 3 22 4 2 2 3 2" xfId="17327"/>
    <cellStyle name="Note 3 22 4 2 2 3 3" xfId="17328"/>
    <cellStyle name="Note 3 22 4 2 2 4" xfId="17329"/>
    <cellStyle name="Note 3 22 4 2 2 5" xfId="17330"/>
    <cellStyle name="Note 3 22 4 2 3" xfId="17331"/>
    <cellStyle name="Note 3 22 4 2 3 2" xfId="17332"/>
    <cellStyle name="Note 3 22 4 2 3 3" xfId="17333"/>
    <cellStyle name="Note 3 22 4 2 4" xfId="17334"/>
    <cellStyle name="Note 3 22 4 2 4 2" xfId="17335"/>
    <cellStyle name="Note 3 22 4 2 4 3" xfId="17336"/>
    <cellStyle name="Note 3 22 4 2 5" xfId="17337"/>
    <cellStyle name="Note 3 22 4 2 5 2" xfId="17338"/>
    <cellStyle name="Note 3 22 4 2 5 3" xfId="17339"/>
    <cellStyle name="Note 3 22 4 2 6" xfId="17340"/>
    <cellStyle name="Note 3 22 4 3" xfId="17341"/>
    <cellStyle name="Note 3 22 4 3 2" xfId="17342"/>
    <cellStyle name="Note 3 22 4 3 2 2" xfId="17343"/>
    <cellStyle name="Note 3 22 4 3 2 2 2" xfId="17344"/>
    <cellStyle name="Note 3 22 4 3 2 2 3" xfId="17345"/>
    <cellStyle name="Note 3 22 4 3 2 3" xfId="17346"/>
    <cellStyle name="Note 3 22 4 3 2 3 2" xfId="17347"/>
    <cellStyle name="Note 3 22 4 3 2 3 3" xfId="17348"/>
    <cellStyle name="Note 3 22 4 3 2 4" xfId="17349"/>
    <cellStyle name="Note 3 22 4 3 2 5" xfId="17350"/>
    <cellStyle name="Note 3 22 4 3 3" xfId="17351"/>
    <cellStyle name="Note 3 22 4 3 3 2" xfId="17352"/>
    <cellStyle name="Note 3 22 4 3 3 3" xfId="17353"/>
    <cellStyle name="Note 3 22 4 3 4" xfId="17354"/>
    <cellStyle name="Note 3 22 4 3 4 2" xfId="17355"/>
    <cellStyle name="Note 3 22 4 3 4 3" xfId="17356"/>
    <cellStyle name="Note 3 22 4 3 5" xfId="17357"/>
    <cellStyle name="Note 3 22 4 3 5 2" xfId="17358"/>
    <cellStyle name="Note 3 22 4 3 5 3" xfId="17359"/>
    <cellStyle name="Note 3 22 4 3 6" xfId="17360"/>
    <cellStyle name="Note 3 22 4 4" xfId="17361"/>
    <cellStyle name="Note 3 22 4 4 2" xfId="17362"/>
    <cellStyle name="Note 3 22 4 4 2 2" xfId="17363"/>
    <cellStyle name="Note 3 22 4 4 2 3" xfId="17364"/>
    <cellStyle name="Note 3 22 4 4 3" xfId="17365"/>
    <cellStyle name="Note 3 22 4 4 3 2" xfId="17366"/>
    <cellStyle name="Note 3 22 4 4 3 3" xfId="17367"/>
    <cellStyle name="Note 3 22 4 4 4" xfId="17368"/>
    <cellStyle name="Note 3 22 4 4 4 2" xfId="17369"/>
    <cellStyle name="Note 3 22 4 4 4 3" xfId="17370"/>
    <cellStyle name="Note 3 22 4 4 5" xfId="17371"/>
    <cellStyle name="Note 3 22 4 4 5 2" xfId="17372"/>
    <cellStyle name="Note 3 22 4 4 5 3" xfId="17373"/>
    <cellStyle name="Note 3 22 4 4 6" xfId="17374"/>
    <cellStyle name="Note 3 22 4 4 6 2" xfId="17375"/>
    <cellStyle name="Note 3 22 4 4 6 3" xfId="17376"/>
    <cellStyle name="Note 3 22 4 4 7" xfId="17377"/>
    <cellStyle name="Note 3 22 4 4 8" xfId="17378"/>
    <cellStyle name="Note 3 22 4 5" xfId="17379"/>
    <cellStyle name="Note 3 22 4 5 2" xfId="17380"/>
    <cellStyle name="Note 3 22 4 5 2 2" xfId="17381"/>
    <cellStyle name="Note 3 22 4 5 2 3" xfId="17382"/>
    <cellStyle name="Note 3 22 4 5 3" xfId="17383"/>
    <cellStyle name="Note 3 22 4 5 3 2" xfId="17384"/>
    <cellStyle name="Note 3 22 4 5 3 3" xfId="17385"/>
    <cellStyle name="Note 3 22 4 5 4" xfId="17386"/>
    <cellStyle name="Note 3 22 4 5 5" xfId="17387"/>
    <cellStyle name="Note 3 22 4 6" xfId="17388"/>
    <cellStyle name="Note 3 22 4 6 2" xfId="17389"/>
    <cellStyle name="Note 3 22 4 6 3" xfId="17390"/>
    <cellStyle name="Note 3 22 4 7" xfId="17391"/>
    <cellStyle name="Note 3 22 4 7 2" xfId="17392"/>
    <cellStyle name="Note 3 22 4 7 3" xfId="17393"/>
    <cellStyle name="Note 3 22 4 8" xfId="17394"/>
    <cellStyle name="Note 3 22 4 8 2" xfId="17395"/>
    <cellStyle name="Note 3 22 4 8 3" xfId="17396"/>
    <cellStyle name="Note 3 22 4 9" xfId="17397"/>
    <cellStyle name="Note 3 22 5" xfId="17398"/>
    <cellStyle name="Note 3 22 5 2" xfId="17399"/>
    <cellStyle name="Note 3 22 5 2 2" xfId="17400"/>
    <cellStyle name="Note 3 22 5 2 2 2" xfId="17401"/>
    <cellStyle name="Note 3 22 5 2 2 3" xfId="17402"/>
    <cellStyle name="Note 3 22 5 2 3" xfId="17403"/>
    <cellStyle name="Note 3 22 5 2 3 2" xfId="17404"/>
    <cellStyle name="Note 3 22 5 2 3 3" xfId="17405"/>
    <cellStyle name="Note 3 22 5 2 4" xfId="17406"/>
    <cellStyle name="Note 3 22 5 2 5" xfId="17407"/>
    <cellStyle name="Note 3 22 5 3" xfId="17408"/>
    <cellStyle name="Note 3 22 5 3 2" xfId="17409"/>
    <cellStyle name="Note 3 22 5 3 3" xfId="17410"/>
    <cellStyle name="Note 3 22 5 4" xfId="17411"/>
    <cellStyle name="Note 3 22 5 4 2" xfId="17412"/>
    <cellStyle name="Note 3 22 5 4 3" xfId="17413"/>
    <cellStyle name="Note 3 22 5 5" xfId="17414"/>
    <cellStyle name="Note 3 22 5 5 2" xfId="17415"/>
    <cellStyle name="Note 3 22 5 5 3" xfId="17416"/>
    <cellStyle name="Note 3 22 5 6" xfId="17417"/>
    <cellStyle name="Note 3 22 6" xfId="17418"/>
    <cellStyle name="Note 3 22 6 2" xfId="17419"/>
    <cellStyle name="Note 3 22 6 2 2" xfId="17420"/>
    <cellStyle name="Note 3 22 6 2 2 2" xfId="17421"/>
    <cellStyle name="Note 3 22 6 2 2 3" xfId="17422"/>
    <cellStyle name="Note 3 22 6 2 3" xfId="17423"/>
    <cellStyle name="Note 3 22 6 2 3 2" xfId="17424"/>
    <cellStyle name="Note 3 22 6 2 3 3" xfId="17425"/>
    <cellStyle name="Note 3 22 6 2 4" xfId="17426"/>
    <cellStyle name="Note 3 22 6 2 5" xfId="17427"/>
    <cellStyle name="Note 3 22 6 3" xfId="17428"/>
    <cellStyle name="Note 3 22 6 3 2" xfId="17429"/>
    <cellStyle name="Note 3 22 6 3 3" xfId="17430"/>
    <cellStyle name="Note 3 22 6 4" xfId="17431"/>
    <cellStyle name="Note 3 22 6 4 2" xfId="17432"/>
    <cellStyle name="Note 3 22 6 4 3" xfId="17433"/>
    <cellStyle name="Note 3 22 6 5" xfId="17434"/>
    <cellStyle name="Note 3 22 6 5 2" xfId="17435"/>
    <cellStyle name="Note 3 22 6 5 3" xfId="17436"/>
    <cellStyle name="Note 3 22 6 6" xfId="17437"/>
    <cellStyle name="Note 3 22 7" xfId="17438"/>
    <cellStyle name="Note 3 22 7 2" xfId="17439"/>
    <cellStyle name="Note 3 22 7 2 2" xfId="17440"/>
    <cellStyle name="Note 3 22 7 2 3" xfId="17441"/>
    <cellStyle name="Note 3 22 7 3" xfId="17442"/>
    <cellStyle name="Note 3 22 7 3 2" xfId="17443"/>
    <cellStyle name="Note 3 22 7 3 3" xfId="17444"/>
    <cellStyle name="Note 3 22 7 4" xfId="17445"/>
    <cellStyle name="Note 3 22 7 4 2" xfId="17446"/>
    <cellStyle name="Note 3 22 7 4 3" xfId="17447"/>
    <cellStyle name="Note 3 22 7 5" xfId="17448"/>
    <cellStyle name="Note 3 22 7 5 2" xfId="17449"/>
    <cellStyle name="Note 3 22 7 5 3" xfId="17450"/>
    <cellStyle name="Note 3 22 7 6" xfId="17451"/>
    <cellStyle name="Note 3 22 7 6 2" xfId="17452"/>
    <cellStyle name="Note 3 22 7 6 3" xfId="17453"/>
    <cellStyle name="Note 3 22 7 7" xfId="17454"/>
    <cellStyle name="Note 3 22 7 8" xfId="17455"/>
    <cellStyle name="Note 3 22 8" xfId="17456"/>
    <cellStyle name="Note 3 22 8 2" xfId="17457"/>
    <cellStyle name="Note 3 22 8 2 2" xfId="17458"/>
    <cellStyle name="Note 3 22 8 2 3" xfId="17459"/>
    <cellStyle name="Note 3 22 8 3" xfId="17460"/>
    <cellStyle name="Note 3 22 8 3 2" xfId="17461"/>
    <cellStyle name="Note 3 22 8 3 3" xfId="17462"/>
    <cellStyle name="Note 3 22 8 4" xfId="17463"/>
    <cellStyle name="Note 3 22 8 5" xfId="17464"/>
    <cellStyle name="Note 3 22 9" xfId="17465"/>
    <cellStyle name="Note 3 22 9 2" xfId="17466"/>
    <cellStyle name="Note 3 22 9 3" xfId="17467"/>
    <cellStyle name="Note 3 23" xfId="17468"/>
    <cellStyle name="Note 3 23 10" xfId="17469"/>
    <cellStyle name="Note 3 23 10 2" xfId="17470"/>
    <cellStyle name="Note 3 23 10 3" xfId="17471"/>
    <cellStyle name="Note 3 23 11" xfId="17472"/>
    <cellStyle name="Note 3 23 11 2" xfId="17473"/>
    <cellStyle name="Note 3 23 11 3" xfId="17474"/>
    <cellStyle name="Note 3 23 12" xfId="17475"/>
    <cellStyle name="Note 3 23 2" xfId="17476"/>
    <cellStyle name="Note 3 23 2 2" xfId="17477"/>
    <cellStyle name="Note 3 23 2 2 2" xfId="17478"/>
    <cellStyle name="Note 3 23 2 2 2 2" xfId="17479"/>
    <cellStyle name="Note 3 23 2 2 2 2 2" xfId="17480"/>
    <cellStyle name="Note 3 23 2 2 2 2 3" xfId="17481"/>
    <cellStyle name="Note 3 23 2 2 2 3" xfId="17482"/>
    <cellStyle name="Note 3 23 2 2 2 3 2" xfId="17483"/>
    <cellStyle name="Note 3 23 2 2 2 3 3" xfId="17484"/>
    <cellStyle name="Note 3 23 2 2 2 4" xfId="17485"/>
    <cellStyle name="Note 3 23 2 2 2 5" xfId="17486"/>
    <cellStyle name="Note 3 23 2 2 3" xfId="17487"/>
    <cellStyle name="Note 3 23 2 2 3 2" xfId="17488"/>
    <cellStyle name="Note 3 23 2 2 3 3" xfId="17489"/>
    <cellStyle name="Note 3 23 2 2 4" xfId="17490"/>
    <cellStyle name="Note 3 23 2 2 4 2" xfId="17491"/>
    <cellStyle name="Note 3 23 2 2 4 3" xfId="17492"/>
    <cellStyle name="Note 3 23 2 2 5" xfId="17493"/>
    <cellStyle name="Note 3 23 2 2 5 2" xfId="17494"/>
    <cellStyle name="Note 3 23 2 2 5 3" xfId="17495"/>
    <cellStyle name="Note 3 23 2 2 6" xfId="17496"/>
    <cellStyle name="Note 3 23 2 3" xfId="17497"/>
    <cellStyle name="Note 3 23 2 3 2" xfId="17498"/>
    <cellStyle name="Note 3 23 2 3 2 2" xfId="17499"/>
    <cellStyle name="Note 3 23 2 3 2 2 2" xfId="17500"/>
    <cellStyle name="Note 3 23 2 3 2 2 3" xfId="17501"/>
    <cellStyle name="Note 3 23 2 3 2 3" xfId="17502"/>
    <cellStyle name="Note 3 23 2 3 2 3 2" xfId="17503"/>
    <cellStyle name="Note 3 23 2 3 2 3 3" xfId="17504"/>
    <cellStyle name="Note 3 23 2 3 2 4" xfId="17505"/>
    <cellStyle name="Note 3 23 2 3 2 5" xfId="17506"/>
    <cellStyle name="Note 3 23 2 3 3" xfId="17507"/>
    <cellStyle name="Note 3 23 2 3 3 2" xfId="17508"/>
    <cellStyle name="Note 3 23 2 3 3 3" xfId="17509"/>
    <cellStyle name="Note 3 23 2 3 4" xfId="17510"/>
    <cellStyle name="Note 3 23 2 3 4 2" xfId="17511"/>
    <cellStyle name="Note 3 23 2 3 4 3" xfId="17512"/>
    <cellStyle name="Note 3 23 2 3 5" xfId="17513"/>
    <cellStyle name="Note 3 23 2 3 5 2" xfId="17514"/>
    <cellStyle name="Note 3 23 2 3 5 3" xfId="17515"/>
    <cellStyle name="Note 3 23 2 3 6" xfId="17516"/>
    <cellStyle name="Note 3 23 2 4" xfId="17517"/>
    <cellStyle name="Note 3 23 2 4 2" xfId="17518"/>
    <cellStyle name="Note 3 23 2 4 2 2" xfId="17519"/>
    <cellStyle name="Note 3 23 2 4 2 3" xfId="17520"/>
    <cellStyle name="Note 3 23 2 4 3" xfId="17521"/>
    <cellStyle name="Note 3 23 2 4 3 2" xfId="17522"/>
    <cellStyle name="Note 3 23 2 4 3 3" xfId="17523"/>
    <cellStyle name="Note 3 23 2 4 4" xfId="17524"/>
    <cellStyle name="Note 3 23 2 4 4 2" xfId="17525"/>
    <cellStyle name="Note 3 23 2 4 4 3" xfId="17526"/>
    <cellStyle name="Note 3 23 2 4 5" xfId="17527"/>
    <cellStyle name="Note 3 23 2 4 5 2" xfId="17528"/>
    <cellStyle name="Note 3 23 2 4 5 3" xfId="17529"/>
    <cellStyle name="Note 3 23 2 4 6" xfId="17530"/>
    <cellStyle name="Note 3 23 2 4 6 2" xfId="17531"/>
    <cellStyle name="Note 3 23 2 4 6 3" xfId="17532"/>
    <cellStyle name="Note 3 23 2 4 7" xfId="17533"/>
    <cellStyle name="Note 3 23 2 4 8" xfId="17534"/>
    <cellStyle name="Note 3 23 2 5" xfId="17535"/>
    <cellStyle name="Note 3 23 2 5 2" xfId="17536"/>
    <cellStyle name="Note 3 23 2 5 2 2" xfId="17537"/>
    <cellStyle name="Note 3 23 2 5 2 3" xfId="17538"/>
    <cellStyle name="Note 3 23 2 5 3" xfId="17539"/>
    <cellStyle name="Note 3 23 2 5 3 2" xfId="17540"/>
    <cellStyle name="Note 3 23 2 5 3 3" xfId="17541"/>
    <cellStyle name="Note 3 23 2 5 4" xfId="17542"/>
    <cellStyle name="Note 3 23 2 5 5" xfId="17543"/>
    <cellStyle name="Note 3 23 2 6" xfId="17544"/>
    <cellStyle name="Note 3 23 2 6 2" xfId="17545"/>
    <cellStyle name="Note 3 23 2 6 3" xfId="17546"/>
    <cellStyle name="Note 3 23 2 7" xfId="17547"/>
    <cellStyle name="Note 3 23 2 7 2" xfId="17548"/>
    <cellStyle name="Note 3 23 2 7 3" xfId="17549"/>
    <cellStyle name="Note 3 23 2 8" xfId="17550"/>
    <cellStyle name="Note 3 23 2 8 2" xfId="17551"/>
    <cellStyle name="Note 3 23 2 8 3" xfId="17552"/>
    <cellStyle name="Note 3 23 2 9" xfId="17553"/>
    <cellStyle name="Note 3 23 3" xfId="17554"/>
    <cellStyle name="Note 3 23 3 2" xfId="17555"/>
    <cellStyle name="Note 3 23 3 2 2" xfId="17556"/>
    <cellStyle name="Note 3 23 3 2 2 2" xfId="17557"/>
    <cellStyle name="Note 3 23 3 2 2 2 2" xfId="17558"/>
    <cellStyle name="Note 3 23 3 2 2 2 3" xfId="17559"/>
    <cellStyle name="Note 3 23 3 2 2 3" xfId="17560"/>
    <cellStyle name="Note 3 23 3 2 2 3 2" xfId="17561"/>
    <cellStyle name="Note 3 23 3 2 2 3 3" xfId="17562"/>
    <cellStyle name="Note 3 23 3 2 2 4" xfId="17563"/>
    <cellStyle name="Note 3 23 3 2 2 5" xfId="17564"/>
    <cellStyle name="Note 3 23 3 2 3" xfId="17565"/>
    <cellStyle name="Note 3 23 3 2 3 2" xfId="17566"/>
    <cellStyle name="Note 3 23 3 2 3 3" xfId="17567"/>
    <cellStyle name="Note 3 23 3 2 4" xfId="17568"/>
    <cellStyle name="Note 3 23 3 2 4 2" xfId="17569"/>
    <cellStyle name="Note 3 23 3 2 4 3" xfId="17570"/>
    <cellStyle name="Note 3 23 3 2 5" xfId="17571"/>
    <cellStyle name="Note 3 23 3 2 5 2" xfId="17572"/>
    <cellStyle name="Note 3 23 3 2 5 3" xfId="17573"/>
    <cellStyle name="Note 3 23 3 2 6" xfId="17574"/>
    <cellStyle name="Note 3 23 3 3" xfId="17575"/>
    <cellStyle name="Note 3 23 3 3 2" xfId="17576"/>
    <cellStyle name="Note 3 23 3 3 2 2" xfId="17577"/>
    <cellStyle name="Note 3 23 3 3 2 2 2" xfId="17578"/>
    <cellStyle name="Note 3 23 3 3 2 2 3" xfId="17579"/>
    <cellStyle name="Note 3 23 3 3 2 3" xfId="17580"/>
    <cellStyle name="Note 3 23 3 3 2 3 2" xfId="17581"/>
    <cellStyle name="Note 3 23 3 3 2 3 3" xfId="17582"/>
    <cellStyle name="Note 3 23 3 3 2 4" xfId="17583"/>
    <cellStyle name="Note 3 23 3 3 2 5" xfId="17584"/>
    <cellStyle name="Note 3 23 3 3 3" xfId="17585"/>
    <cellStyle name="Note 3 23 3 3 3 2" xfId="17586"/>
    <cellStyle name="Note 3 23 3 3 3 3" xfId="17587"/>
    <cellStyle name="Note 3 23 3 3 4" xfId="17588"/>
    <cellStyle name="Note 3 23 3 3 4 2" xfId="17589"/>
    <cellStyle name="Note 3 23 3 3 4 3" xfId="17590"/>
    <cellStyle name="Note 3 23 3 3 5" xfId="17591"/>
    <cellStyle name="Note 3 23 3 3 5 2" xfId="17592"/>
    <cellStyle name="Note 3 23 3 3 5 3" xfId="17593"/>
    <cellStyle name="Note 3 23 3 3 6" xfId="17594"/>
    <cellStyle name="Note 3 23 3 4" xfId="17595"/>
    <cellStyle name="Note 3 23 3 4 2" xfId="17596"/>
    <cellStyle name="Note 3 23 3 4 2 2" xfId="17597"/>
    <cellStyle name="Note 3 23 3 4 2 3" xfId="17598"/>
    <cellStyle name="Note 3 23 3 4 3" xfId="17599"/>
    <cellStyle name="Note 3 23 3 4 3 2" xfId="17600"/>
    <cellStyle name="Note 3 23 3 4 3 3" xfId="17601"/>
    <cellStyle name="Note 3 23 3 4 4" xfId="17602"/>
    <cellStyle name="Note 3 23 3 4 4 2" xfId="17603"/>
    <cellStyle name="Note 3 23 3 4 4 3" xfId="17604"/>
    <cellStyle name="Note 3 23 3 4 5" xfId="17605"/>
    <cellStyle name="Note 3 23 3 4 5 2" xfId="17606"/>
    <cellStyle name="Note 3 23 3 4 5 3" xfId="17607"/>
    <cellStyle name="Note 3 23 3 4 6" xfId="17608"/>
    <cellStyle name="Note 3 23 3 4 6 2" xfId="17609"/>
    <cellStyle name="Note 3 23 3 4 6 3" xfId="17610"/>
    <cellStyle name="Note 3 23 3 4 7" xfId="17611"/>
    <cellStyle name="Note 3 23 3 4 8" xfId="17612"/>
    <cellStyle name="Note 3 23 3 5" xfId="17613"/>
    <cellStyle name="Note 3 23 3 5 2" xfId="17614"/>
    <cellStyle name="Note 3 23 3 5 2 2" xfId="17615"/>
    <cellStyle name="Note 3 23 3 5 2 3" xfId="17616"/>
    <cellStyle name="Note 3 23 3 5 3" xfId="17617"/>
    <cellStyle name="Note 3 23 3 5 3 2" xfId="17618"/>
    <cellStyle name="Note 3 23 3 5 3 3" xfId="17619"/>
    <cellStyle name="Note 3 23 3 5 4" xfId="17620"/>
    <cellStyle name="Note 3 23 3 5 5" xfId="17621"/>
    <cellStyle name="Note 3 23 3 6" xfId="17622"/>
    <cellStyle name="Note 3 23 3 6 2" xfId="17623"/>
    <cellStyle name="Note 3 23 3 6 3" xfId="17624"/>
    <cellStyle name="Note 3 23 3 7" xfId="17625"/>
    <cellStyle name="Note 3 23 3 7 2" xfId="17626"/>
    <cellStyle name="Note 3 23 3 7 3" xfId="17627"/>
    <cellStyle name="Note 3 23 3 8" xfId="17628"/>
    <cellStyle name="Note 3 23 3 8 2" xfId="17629"/>
    <cellStyle name="Note 3 23 3 8 3" xfId="17630"/>
    <cellStyle name="Note 3 23 3 9" xfId="17631"/>
    <cellStyle name="Note 3 23 4" xfId="17632"/>
    <cellStyle name="Note 3 23 4 2" xfId="17633"/>
    <cellStyle name="Note 3 23 4 2 2" xfId="17634"/>
    <cellStyle name="Note 3 23 4 2 2 2" xfId="17635"/>
    <cellStyle name="Note 3 23 4 2 2 2 2" xfId="17636"/>
    <cellStyle name="Note 3 23 4 2 2 2 3" xfId="17637"/>
    <cellStyle name="Note 3 23 4 2 2 3" xfId="17638"/>
    <cellStyle name="Note 3 23 4 2 2 3 2" xfId="17639"/>
    <cellStyle name="Note 3 23 4 2 2 3 3" xfId="17640"/>
    <cellStyle name="Note 3 23 4 2 2 4" xfId="17641"/>
    <cellStyle name="Note 3 23 4 2 2 5" xfId="17642"/>
    <cellStyle name="Note 3 23 4 2 3" xfId="17643"/>
    <cellStyle name="Note 3 23 4 2 3 2" xfId="17644"/>
    <cellStyle name="Note 3 23 4 2 3 3" xfId="17645"/>
    <cellStyle name="Note 3 23 4 2 4" xfId="17646"/>
    <cellStyle name="Note 3 23 4 2 4 2" xfId="17647"/>
    <cellStyle name="Note 3 23 4 2 4 3" xfId="17648"/>
    <cellStyle name="Note 3 23 4 2 5" xfId="17649"/>
    <cellStyle name="Note 3 23 4 2 5 2" xfId="17650"/>
    <cellStyle name="Note 3 23 4 2 5 3" xfId="17651"/>
    <cellStyle name="Note 3 23 4 2 6" xfId="17652"/>
    <cellStyle name="Note 3 23 4 3" xfId="17653"/>
    <cellStyle name="Note 3 23 4 3 2" xfId="17654"/>
    <cellStyle name="Note 3 23 4 3 2 2" xfId="17655"/>
    <cellStyle name="Note 3 23 4 3 2 2 2" xfId="17656"/>
    <cellStyle name="Note 3 23 4 3 2 2 3" xfId="17657"/>
    <cellStyle name="Note 3 23 4 3 2 3" xfId="17658"/>
    <cellStyle name="Note 3 23 4 3 2 3 2" xfId="17659"/>
    <cellStyle name="Note 3 23 4 3 2 3 3" xfId="17660"/>
    <cellStyle name="Note 3 23 4 3 2 4" xfId="17661"/>
    <cellStyle name="Note 3 23 4 3 2 5" xfId="17662"/>
    <cellStyle name="Note 3 23 4 3 3" xfId="17663"/>
    <cellStyle name="Note 3 23 4 3 3 2" xfId="17664"/>
    <cellStyle name="Note 3 23 4 3 3 3" xfId="17665"/>
    <cellStyle name="Note 3 23 4 3 4" xfId="17666"/>
    <cellStyle name="Note 3 23 4 3 4 2" xfId="17667"/>
    <cellStyle name="Note 3 23 4 3 4 3" xfId="17668"/>
    <cellStyle name="Note 3 23 4 3 5" xfId="17669"/>
    <cellStyle name="Note 3 23 4 3 5 2" xfId="17670"/>
    <cellStyle name="Note 3 23 4 3 5 3" xfId="17671"/>
    <cellStyle name="Note 3 23 4 3 6" xfId="17672"/>
    <cellStyle name="Note 3 23 4 4" xfId="17673"/>
    <cellStyle name="Note 3 23 4 4 2" xfId="17674"/>
    <cellStyle name="Note 3 23 4 4 2 2" xfId="17675"/>
    <cellStyle name="Note 3 23 4 4 2 3" xfId="17676"/>
    <cellStyle name="Note 3 23 4 4 3" xfId="17677"/>
    <cellStyle name="Note 3 23 4 4 3 2" xfId="17678"/>
    <cellStyle name="Note 3 23 4 4 3 3" xfId="17679"/>
    <cellStyle name="Note 3 23 4 4 4" xfId="17680"/>
    <cellStyle name="Note 3 23 4 4 4 2" xfId="17681"/>
    <cellStyle name="Note 3 23 4 4 4 3" xfId="17682"/>
    <cellStyle name="Note 3 23 4 4 5" xfId="17683"/>
    <cellStyle name="Note 3 23 4 4 5 2" xfId="17684"/>
    <cellStyle name="Note 3 23 4 4 5 3" xfId="17685"/>
    <cellStyle name="Note 3 23 4 4 6" xfId="17686"/>
    <cellStyle name="Note 3 23 4 4 6 2" xfId="17687"/>
    <cellStyle name="Note 3 23 4 4 6 3" xfId="17688"/>
    <cellStyle name="Note 3 23 4 4 7" xfId="17689"/>
    <cellStyle name="Note 3 23 4 4 8" xfId="17690"/>
    <cellStyle name="Note 3 23 4 5" xfId="17691"/>
    <cellStyle name="Note 3 23 4 5 2" xfId="17692"/>
    <cellStyle name="Note 3 23 4 5 2 2" xfId="17693"/>
    <cellStyle name="Note 3 23 4 5 2 3" xfId="17694"/>
    <cellStyle name="Note 3 23 4 5 3" xfId="17695"/>
    <cellStyle name="Note 3 23 4 5 3 2" xfId="17696"/>
    <cellStyle name="Note 3 23 4 5 3 3" xfId="17697"/>
    <cellStyle name="Note 3 23 4 5 4" xfId="17698"/>
    <cellStyle name="Note 3 23 4 5 5" xfId="17699"/>
    <cellStyle name="Note 3 23 4 6" xfId="17700"/>
    <cellStyle name="Note 3 23 4 6 2" xfId="17701"/>
    <cellStyle name="Note 3 23 4 6 3" xfId="17702"/>
    <cellStyle name="Note 3 23 4 7" xfId="17703"/>
    <cellStyle name="Note 3 23 4 7 2" xfId="17704"/>
    <cellStyle name="Note 3 23 4 7 3" xfId="17705"/>
    <cellStyle name="Note 3 23 4 8" xfId="17706"/>
    <cellStyle name="Note 3 23 4 8 2" xfId="17707"/>
    <cellStyle name="Note 3 23 4 8 3" xfId="17708"/>
    <cellStyle name="Note 3 23 4 9" xfId="17709"/>
    <cellStyle name="Note 3 23 5" xfId="17710"/>
    <cellStyle name="Note 3 23 5 2" xfId="17711"/>
    <cellStyle name="Note 3 23 5 2 2" xfId="17712"/>
    <cellStyle name="Note 3 23 5 2 2 2" xfId="17713"/>
    <cellStyle name="Note 3 23 5 2 2 3" xfId="17714"/>
    <cellStyle name="Note 3 23 5 2 3" xfId="17715"/>
    <cellStyle name="Note 3 23 5 2 3 2" xfId="17716"/>
    <cellStyle name="Note 3 23 5 2 3 3" xfId="17717"/>
    <cellStyle name="Note 3 23 5 2 4" xfId="17718"/>
    <cellStyle name="Note 3 23 5 2 5" xfId="17719"/>
    <cellStyle name="Note 3 23 5 3" xfId="17720"/>
    <cellStyle name="Note 3 23 5 3 2" xfId="17721"/>
    <cellStyle name="Note 3 23 5 3 3" xfId="17722"/>
    <cellStyle name="Note 3 23 5 4" xfId="17723"/>
    <cellStyle name="Note 3 23 5 4 2" xfId="17724"/>
    <cellStyle name="Note 3 23 5 4 3" xfId="17725"/>
    <cellStyle name="Note 3 23 5 5" xfId="17726"/>
    <cellStyle name="Note 3 23 5 5 2" xfId="17727"/>
    <cellStyle name="Note 3 23 5 5 3" xfId="17728"/>
    <cellStyle name="Note 3 23 5 6" xfId="17729"/>
    <cellStyle name="Note 3 23 6" xfId="17730"/>
    <cellStyle name="Note 3 23 6 2" xfId="17731"/>
    <cellStyle name="Note 3 23 6 2 2" xfId="17732"/>
    <cellStyle name="Note 3 23 6 2 2 2" xfId="17733"/>
    <cellStyle name="Note 3 23 6 2 2 3" xfId="17734"/>
    <cellStyle name="Note 3 23 6 2 3" xfId="17735"/>
    <cellStyle name="Note 3 23 6 2 3 2" xfId="17736"/>
    <cellStyle name="Note 3 23 6 2 3 3" xfId="17737"/>
    <cellStyle name="Note 3 23 6 2 4" xfId="17738"/>
    <cellStyle name="Note 3 23 6 2 5" xfId="17739"/>
    <cellStyle name="Note 3 23 6 3" xfId="17740"/>
    <cellStyle name="Note 3 23 6 3 2" xfId="17741"/>
    <cellStyle name="Note 3 23 6 3 3" xfId="17742"/>
    <cellStyle name="Note 3 23 6 4" xfId="17743"/>
    <cellStyle name="Note 3 23 6 4 2" xfId="17744"/>
    <cellStyle name="Note 3 23 6 4 3" xfId="17745"/>
    <cellStyle name="Note 3 23 6 5" xfId="17746"/>
    <cellStyle name="Note 3 23 6 5 2" xfId="17747"/>
    <cellStyle name="Note 3 23 6 5 3" xfId="17748"/>
    <cellStyle name="Note 3 23 6 6" xfId="17749"/>
    <cellStyle name="Note 3 23 7" xfId="17750"/>
    <cellStyle name="Note 3 23 7 2" xfId="17751"/>
    <cellStyle name="Note 3 23 7 2 2" xfId="17752"/>
    <cellStyle name="Note 3 23 7 2 3" xfId="17753"/>
    <cellStyle name="Note 3 23 7 3" xfId="17754"/>
    <cellStyle name="Note 3 23 7 3 2" xfId="17755"/>
    <cellStyle name="Note 3 23 7 3 3" xfId="17756"/>
    <cellStyle name="Note 3 23 7 4" xfId="17757"/>
    <cellStyle name="Note 3 23 7 4 2" xfId="17758"/>
    <cellStyle name="Note 3 23 7 4 3" xfId="17759"/>
    <cellStyle name="Note 3 23 7 5" xfId="17760"/>
    <cellStyle name="Note 3 23 7 5 2" xfId="17761"/>
    <cellStyle name="Note 3 23 7 5 3" xfId="17762"/>
    <cellStyle name="Note 3 23 7 6" xfId="17763"/>
    <cellStyle name="Note 3 23 7 6 2" xfId="17764"/>
    <cellStyle name="Note 3 23 7 6 3" xfId="17765"/>
    <cellStyle name="Note 3 23 7 7" xfId="17766"/>
    <cellStyle name="Note 3 23 7 8" xfId="17767"/>
    <cellStyle name="Note 3 23 8" xfId="17768"/>
    <cellStyle name="Note 3 23 8 2" xfId="17769"/>
    <cellStyle name="Note 3 23 8 2 2" xfId="17770"/>
    <cellStyle name="Note 3 23 8 2 3" xfId="17771"/>
    <cellStyle name="Note 3 23 8 3" xfId="17772"/>
    <cellStyle name="Note 3 23 8 3 2" xfId="17773"/>
    <cellStyle name="Note 3 23 8 3 3" xfId="17774"/>
    <cellStyle name="Note 3 23 8 4" xfId="17775"/>
    <cellStyle name="Note 3 23 8 5" xfId="17776"/>
    <cellStyle name="Note 3 23 9" xfId="17777"/>
    <cellStyle name="Note 3 23 9 2" xfId="17778"/>
    <cellStyle name="Note 3 23 9 3" xfId="17779"/>
    <cellStyle name="Note 3 24" xfId="17780"/>
    <cellStyle name="Note 3 24 10" xfId="17781"/>
    <cellStyle name="Note 3 24 10 2" xfId="17782"/>
    <cellStyle name="Note 3 24 10 3" xfId="17783"/>
    <cellStyle name="Note 3 24 11" xfId="17784"/>
    <cellStyle name="Note 3 24 11 2" xfId="17785"/>
    <cellStyle name="Note 3 24 11 3" xfId="17786"/>
    <cellStyle name="Note 3 24 12" xfId="17787"/>
    <cellStyle name="Note 3 24 2" xfId="17788"/>
    <cellStyle name="Note 3 24 2 2" xfId="17789"/>
    <cellStyle name="Note 3 24 2 2 2" xfId="17790"/>
    <cellStyle name="Note 3 24 2 2 2 2" xfId="17791"/>
    <cellStyle name="Note 3 24 2 2 2 2 2" xfId="17792"/>
    <cellStyle name="Note 3 24 2 2 2 2 3" xfId="17793"/>
    <cellStyle name="Note 3 24 2 2 2 3" xfId="17794"/>
    <cellStyle name="Note 3 24 2 2 2 3 2" xfId="17795"/>
    <cellStyle name="Note 3 24 2 2 2 3 3" xfId="17796"/>
    <cellStyle name="Note 3 24 2 2 2 4" xfId="17797"/>
    <cellStyle name="Note 3 24 2 2 2 5" xfId="17798"/>
    <cellStyle name="Note 3 24 2 2 3" xfId="17799"/>
    <cellStyle name="Note 3 24 2 2 3 2" xfId="17800"/>
    <cellStyle name="Note 3 24 2 2 3 3" xfId="17801"/>
    <cellStyle name="Note 3 24 2 2 4" xfId="17802"/>
    <cellStyle name="Note 3 24 2 2 4 2" xfId="17803"/>
    <cellStyle name="Note 3 24 2 2 4 3" xfId="17804"/>
    <cellStyle name="Note 3 24 2 2 5" xfId="17805"/>
    <cellStyle name="Note 3 24 2 2 5 2" xfId="17806"/>
    <cellStyle name="Note 3 24 2 2 5 3" xfId="17807"/>
    <cellStyle name="Note 3 24 2 2 6" xfId="17808"/>
    <cellStyle name="Note 3 24 2 3" xfId="17809"/>
    <cellStyle name="Note 3 24 2 3 2" xfId="17810"/>
    <cellStyle name="Note 3 24 2 3 2 2" xfId="17811"/>
    <cellStyle name="Note 3 24 2 3 2 2 2" xfId="17812"/>
    <cellStyle name="Note 3 24 2 3 2 2 3" xfId="17813"/>
    <cellStyle name="Note 3 24 2 3 2 3" xfId="17814"/>
    <cellStyle name="Note 3 24 2 3 2 3 2" xfId="17815"/>
    <cellStyle name="Note 3 24 2 3 2 3 3" xfId="17816"/>
    <cellStyle name="Note 3 24 2 3 2 4" xfId="17817"/>
    <cellStyle name="Note 3 24 2 3 2 5" xfId="17818"/>
    <cellStyle name="Note 3 24 2 3 3" xfId="17819"/>
    <cellStyle name="Note 3 24 2 3 3 2" xfId="17820"/>
    <cellStyle name="Note 3 24 2 3 3 3" xfId="17821"/>
    <cellStyle name="Note 3 24 2 3 4" xfId="17822"/>
    <cellStyle name="Note 3 24 2 3 4 2" xfId="17823"/>
    <cellStyle name="Note 3 24 2 3 4 3" xfId="17824"/>
    <cellStyle name="Note 3 24 2 3 5" xfId="17825"/>
    <cellStyle name="Note 3 24 2 3 5 2" xfId="17826"/>
    <cellStyle name="Note 3 24 2 3 5 3" xfId="17827"/>
    <cellStyle name="Note 3 24 2 3 6" xfId="17828"/>
    <cellStyle name="Note 3 24 2 4" xfId="17829"/>
    <cellStyle name="Note 3 24 2 4 2" xfId="17830"/>
    <cellStyle name="Note 3 24 2 4 2 2" xfId="17831"/>
    <cellStyle name="Note 3 24 2 4 2 3" xfId="17832"/>
    <cellStyle name="Note 3 24 2 4 3" xfId="17833"/>
    <cellStyle name="Note 3 24 2 4 3 2" xfId="17834"/>
    <cellStyle name="Note 3 24 2 4 3 3" xfId="17835"/>
    <cellStyle name="Note 3 24 2 4 4" xfId="17836"/>
    <cellStyle name="Note 3 24 2 4 4 2" xfId="17837"/>
    <cellStyle name="Note 3 24 2 4 4 3" xfId="17838"/>
    <cellStyle name="Note 3 24 2 4 5" xfId="17839"/>
    <cellStyle name="Note 3 24 2 4 5 2" xfId="17840"/>
    <cellStyle name="Note 3 24 2 4 5 3" xfId="17841"/>
    <cellStyle name="Note 3 24 2 4 6" xfId="17842"/>
    <cellStyle name="Note 3 24 2 4 6 2" xfId="17843"/>
    <cellStyle name="Note 3 24 2 4 6 3" xfId="17844"/>
    <cellStyle name="Note 3 24 2 4 7" xfId="17845"/>
    <cellStyle name="Note 3 24 2 4 8" xfId="17846"/>
    <cellStyle name="Note 3 24 2 5" xfId="17847"/>
    <cellStyle name="Note 3 24 2 5 2" xfId="17848"/>
    <cellStyle name="Note 3 24 2 5 2 2" xfId="17849"/>
    <cellStyle name="Note 3 24 2 5 2 3" xfId="17850"/>
    <cellStyle name="Note 3 24 2 5 3" xfId="17851"/>
    <cellStyle name="Note 3 24 2 5 3 2" xfId="17852"/>
    <cellStyle name="Note 3 24 2 5 3 3" xfId="17853"/>
    <cellStyle name="Note 3 24 2 5 4" xfId="17854"/>
    <cellStyle name="Note 3 24 2 5 5" xfId="17855"/>
    <cellStyle name="Note 3 24 2 6" xfId="17856"/>
    <cellStyle name="Note 3 24 2 6 2" xfId="17857"/>
    <cellStyle name="Note 3 24 2 6 3" xfId="17858"/>
    <cellStyle name="Note 3 24 2 7" xfId="17859"/>
    <cellStyle name="Note 3 24 2 7 2" xfId="17860"/>
    <cellStyle name="Note 3 24 2 7 3" xfId="17861"/>
    <cellStyle name="Note 3 24 2 8" xfId="17862"/>
    <cellStyle name="Note 3 24 2 8 2" xfId="17863"/>
    <cellStyle name="Note 3 24 2 8 3" xfId="17864"/>
    <cellStyle name="Note 3 24 2 9" xfId="17865"/>
    <cellStyle name="Note 3 24 3" xfId="17866"/>
    <cellStyle name="Note 3 24 3 2" xfId="17867"/>
    <cellStyle name="Note 3 24 3 2 2" xfId="17868"/>
    <cellStyle name="Note 3 24 3 2 2 2" xfId="17869"/>
    <cellStyle name="Note 3 24 3 2 2 2 2" xfId="17870"/>
    <cellStyle name="Note 3 24 3 2 2 2 3" xfId="17871"/>
    <cellStyle name="Note 3 24 3 2 2 3" xfId="17872"/>
    <cellStyle name="Note 3 24 3 2 2 3 2" xfId="17873"/>
    <cellStyle name="Note 3 24 3 2 2 3 3" xfId="17874"/>
    <cellStyle name="Note 3 24 3 2 2 4" xfId="17875"/>
    <cellStyle name="Note 3 24 3 2 2 5" xfId="17876"/>
    <cellStyle name="Note 3 24 3 2 3" xfId="17877"/>
    <cellStyle name="Note 3 24 3 2 3 2" xfId="17878"/>
    <cellStyle name="Note 3 24 3 2 3 3" xfId="17879"/>
    <cellStyle name="Note 3 24 3 2 4" xfId="17880"/>
    <cellStyle name="Note 3 24 3 2 4 2" xfId="17881"/>
    <cellStyle name="Note 3 24 3 2 4 3" xfId="17882"/>
    <cellStyle name="Note 3 24 3 2 5" xfId="17883"/>
    <cellStyle name="Note 3 24 3 2 5 2" xfId="17884"/>
    <cellStyle name="Note 3 24 3 2 5 3" xfId="17885"/>
    <cellStyle name="Note 3 24 3 2 6" xfId="17886"/>
    <cellStyle name="Note 3 24 3 3" xfId="17887"/>
    <cellStyle name="Note 3 24 3 3 2" xfId="17888"/>
    <cellStyle name="Note 3 24 3 3 2 2" xfId="17889"/>
    <cellStyle name="Note 3 24 3 3 2 2 2" xfId="17890"/>
    <cellStyle name="Note 3 24 3 3 2 2 3" xfId="17891"/>
    <cellStyle name="Note 3 24 3 3 2 3" xfId="17892"/>
    <cellStyle name="Note 3 24 3 3 2 3 2" xfId="17893"/>
    <cellStyle name="Note 3 24 3 3 2 3 3" xfId="17894"/>
    <cellStyle name="Note 3 24 3 3 2 4" xfId="17895"/>
    <cellStyle name="Note 3 24 3 3 2 5" xfId="17896"/>
    <cellStyle name="Note 3 24 3 3 3" xfId="17897"/>
    <cellStyle name="Note 3 24 3 3 3 2" xfId="17898"/>
    <cellStyle name="Note 3 24 3 3 3 3" xfId="17899"/>
    <cellStyle name="Note 3 24 3 3 4" xfId="17900"/>
    <cellStyle name="Note 3 24 3 3 4 2" xfId="17901"/>
    <cellStyle name="Note 3 24 3 3 4 3" xfId="17902"/>
    <cellStyle name="Note 3 24 3 3 5" xfId="17903"/>
    <cellStyle name="Note 3 24 3 3 5 2" xfId="17904"/>
    <cellStyle name="Note 3 24 3 3 5 3" xfId="17905"/>
    <cellStyle name="Note 3 24 3 3 6" xfId="17906"/>
    <cellStyle name="Note 3 24 3 4" xfId="17907"/>
    <cellStyle name="Note 3 24 3 4 2" xfId="17908"/>
    <cellStyle name="Note 3 24 3 4 2 2" xfId="17909"/>
    <cellStyle name="Note 3 24 3 4 2 3" xfId="17910"/>
    <cellStyle name="Note 3 24 3 4 3" xfId="17911"/>
    <cellStyle name="Note 3 24 3 4 3 2" xfId="17912"/>
    <cellStyle name="Note 3 24 3 4 3 3" xfId="17913"/>
    <cellStyle name="Note 3 24 3 4 4" xfId="17914"/>
    <cellStyle name="Note 3 24 3 4 4 2" xfId="17915"/>
    <cellStyle name="Note 3 24 3 4 4 3" xfId="17916"/>
    <cellStyle name="Note 3 24 3 4 5" xfId="17917"/>
    <cellStyle name="Note 3 24 3 4 5 2" xfId="17918"/>
    <cellStyle name="Note 3 24 3 4 5 3" xfId="17919"/>
    <cellStyle name="Note 3 24 3 4 6" xfId="17920"/>
    <cellStyle name="Note 3 24 3 4 6 2" xfId="17921"/>
    <cellStyle name="Note 3 24 3 4 6 3" xfId="17922"/>
    <cellStyle name="Note 3 24 3 4 7" xfId="17923"/>
    <cellStyle name="Note 3 24 3 4 8" xfId="17924"/>
    <cellStyle name="Note 3 24 3 5" xfId="17925"/>
    <cellStyle name="Note 3 24 3 5 2" xfId="17926"/>
    <cellStyle name="Note 3 24 3 5 2 2" xfId="17927"/>
    <cellStyle name="Note 3 24 3 5 2 3" xfId="17928"/>
    <cellStyle name="Note 3 24 3 5 3" xfId="17929"/>
    <cellStyle name="Note 3 24 3 5 3 2" xfId="17930"/>
    <cellStyle name="Note 3 24 3 5 3 3" xfId="17931"/>
    <cellStyle name="Note 3 24 3 5 4" xfId="17932"/>
    <cellStyle name="Note 3 24 3 5 5" xfId="17933"/>
    <cellStyle name="Note 3 24 3 6" xfId="17934"/>
    <cellStyle name="Note 3 24 3 6 2" xfId="17935"/>
    <cellStyle name="Note 3 24 3 6 3" xfId="17936"/>
    <cellStyle name="Note 3 24 3 7" xfId="17937"/>
    <cellStyle name="Note 3 24 3 7 2" xfId="17938"/>
    <cellStyle name="Note 3 24 3 7 3" xfId="17939"/>
    <cellStyle name="Note 3 24 3 8" xfId="17940"/>
    <cellStyle name="Note 3 24 3 8 2" xfId="17941"/>
    <cellStyle name="Note 3 24 3 8 3" xfId="17942"/>
    <cellStyle name="Note 3 24 3 9" xfId="17943"/>
    <cellStyle name="Note 3 24 4" xfId="17944"/>
    <cellStyle name="Note 3 24 4 2" xfId="17945"/>
    <cellStyle name="Note 3 24 4 2 2" xfId="17946"/>
    <cellStyle name="Note 3 24 4 2 2 2" xfId="17947"/>
    <cellStyle name="Note 3 24 4 2 2 2 2" xfId="17948"/>
    <cellStyle name="Note 3 24 4 2 2 2 3" xfId="17949"/>
    <cellStyle name="Note 3 24 4 2 2 3" xfId="17950"/>
    <cellStyle name="Note 3 24 4 2 2 3 2" xfId="17951"/>
    <cellStyle name="Note 3 24 4 2 2 3 3" xfId="17952"/>
    <cellStyle name="Note 3 24 4 2 2 4" xfId="17953"/>
    <cellStyle name="Note 3 24 4 2 2 5" xfId="17954"/>
    <cellStyle name="Note 3 24 4 2 3" xfId="17955"/>
    <cellStyle name="Note 3 24 4 2 3 2" xfId="17956"/>
    <cellStyle name="Note 3 24 4 2 3 3" xfId="17957"/>
    <cellStyle name="Note 3 24 4 2 4" xfId="17958"/>
    <cellStyle name="Note 3 24 4 2 4 2" xfId="17959"/>
    <cellStyle name="Note 3 24 4 2 4 3" xfId="17960"/>
    <cellStyle name="Note 3 24 4 2 5" xfId="17961"/>
    <cellStyle name="Note 3 24 4 2 5 2" xfId="17962"/>
    <cellStyle name="Note 3 24 4 2 5 3" xfId="17963"/>
    <cellStyle name="Note 3 24 4 2 6" xfId="17964"/>
    <cellStyle name="Note 3 24 4 3" xfId="17965"/>
    <cellStyle name="Note 3 24 4 3 2" xfId="17966"/>
    <cellStyle name="Note 3 24 4 3 2 2" xfId="17967"/>
    <cellStyle name="Note 3 24 4 3 2 2 2" xfId="17968"/>
    <cellStyle name="Note 3 24 4 3 2 2 3" xfId="17969"/>
    <cellStyle name="Note 3 24 4 3 2 3" xfId="17970"/>
    <cellStyle name="Note 3 24 4 3 2 3 2" xfId="17971"/>
    <cellStyle name="Note 3 24 4 3 2 3 3" xfId="17972"/>
    <cellStyle name="Note 3 24 4 3 2 4" xfId="17973"/>
    <cellStyle name="Note 3 24 4 3 2 5" xfId="17974"/>
    <cellStyle name="Note 3 24 4 3 3" xfId="17975"/>
    <cellStyle name="Note 3 24 4 3 3 2" xfId="17976"/>
    <cellStyle name="Note 3 24 4 3 3 3" xfId="17977"/>
    <cellStyle name="Note 3 24 4 3 4" xfId="17978"/>
    <cellStyle name="Note 3 24 4 3 4 2" xfId="17979"/>
    <cellStyle name="Note 3 24 4 3 4 3" xfId="17980"/>
    <cellStyle name="Note 3 24 4 3 5" xfId="17981"/>
    <cellStyle name="Note 3 24 4 3 5 2" xfId="17982"/>
    <cellStyle name="Note 3 24 4 3 5 3" xfId="17983"/>
    <cellStyle name="Note 3 24 4 3 6" xfId="17984"/>
    <cellStyle name="Note 3 24 4 4" xfId="17985"/>
    <cellStyle name="Note 3 24 4 4 2" xfId="17986"/>
    <cellStyle name="Note 3 24 4 4 2 2" xfId="17987"/>
    <cellStyle name="Note 3 24 4 4 2 3" xfId="17988"/>
    <cellStyle name="Note 3 24 4 4 3" xfId="17989"/>
    <cellStyle name="Note 3 24 4 4 3 2" xfId="17990"/>
    <cellStyle name="Note 3 24 4 4 3 3" xfId="17991"/>
    <cellStyle name="Note 3 24 4 4 4" xfId="17992"/>
    <cellStyle name="Note 3 24 4 4 4 2" xfId="17993"/>
    <cellStyle name="Note 3 24 4 4 4 3" xfId="17994"/>
    <cellStyle name="Note 3 24 4 4 5" xfId="17995"/>
    <cellStyle name="Note 3 24 4 4 5 2" xfId="17996"/>
    <cellStyle name="Note 3 24 4 4 5 3" xfId="17997"/>
    <cellStyle name="Note 3 24 4 4 6" xfId="17998"/>
    <cellStyle name="Note 3 24 4 4 6 2" xfId="17999"/>
    <cellStyle name="Note 3 24 4 4 6 3" xfId="18000"/>
    <cellStyle name="Note 3 24 4 4 7" xfId="18001"/>
    <cellStyle name="Note 3 24 4 4 8" xfId="18002"/>
    <cellStyle name="Note 3 24 4 5" xfId="18003"/>
    <cellStyle name="Note 3 24 4 5 2" xfId="18004"/>
    <cellStyle name="Note 3 24 4 5 2 2" xfId="18005"/>
    <cellStyle name="Note 3 24 4 5 2 3" xfId="18006"/>
    <cellStyle name="Note 3 24 4 5 3" xfId="18007"/>
    <cellStyle name="Note 3 24 4 5 3 2" xfId="18008"/>
    <cellStyle name="Note 3 24 4 5 3 3" xfId="18009"/>
    <cellStyle name="Note 3 24 4 5 4" xfId="18010"/>
    <cellStyle name="Note 3 24 4 5 5" xfId="18011"/>
    <cellStyle name="Note 3 24 4 6" xfId="18012"/>
    <cellStyle name="Note 3 24 4 6 2" xfId="18013"/>
    <cellStyle name="Note 3 24 4 6 3" xfId="18014"/>
    <cellStyle name="Note 3 24 4 7" xfId="18015"/>
    <cellStyle name="Note 3 24 4 7 2" xfId="18016"/>
    <cellStyle name="Note 3 24 4 7 3" xfId="18017"/>
    <cellStyle name="Note 3 24 4 8" xfId="18018"/>
    <cellStyle name="Note 3 24 4 8 2" xfId="18019"/>
    <cellStyle name="Note 3 24 4 8 3" xfId="18020"/>
    <cellStyle name="Note 3 24 4 9" xfId="18021"/>
    <cellStyle name="Note 3 24 5" xfId="18022"/>
    <cellStyle name="Note 3 24 5 2" xfId="18023"/>
    <cellStyle name="Note 3 24 5 2 2" xfId="18024"/>
    <cellStyle name="Note 3 24 5 2 2 2" xfId="18025"/>
    <cellStyle name="Note 3 24 5 2 2 3" xfId="18026"/>
    <cellStyle name="Note 3 24 5 2 3" xfId="18027"/>
    <cellStyle name="Note 3 24 5 2 3 2" xfId="18028"/>
    <cellStyle name="Note 3 24 5 2 3 3" xfId="18029"/>
    <cellStyle name="Note 3 24 5 2 4" xfId="18030"/>
    <cellStyle name="Note 3 24 5 2 5" xfId="18031"/>
    <cellStyle name="Note 3 24 5 3" xfId="18032"/>
    <cellStyle name="Note 3 24 5 3 2" xfId="18033"/>
    <cellStyle name="Note 3 24 5 3 3" xfId="18034"/>
    <cellStyle name="Note 3 24 5 4" xfId="18035"/>
    <cellStyle name="Note 3 24 5 4 2" xfId="18036"/>
    <cellStyle name="Note 3 24 5 4 3" xfId="18037"/>
    <cellStyle name="Note 3 24 5 5" xfId="18038"/>
    <cellStyle name="Note 3 24 5 5 2" xfId="18039"/>
    <cellStyle name="Note 3 24 5 5 3" xfId="18040"/>
    <cellStyle name="Note 3 24 5 6" xfId="18041"/>
    <cellStyle name="Note 3 24 6" xfId="18042"/>
    <cellStyle name="Note 3 24 6 2" xfId="18043"/>
    <cellStyle name="Note 3 24 6 2 2" xfId="18044"/>
    <cellStyle name="Note 3 24 6 2 2 2" xfId="18045"/>
    <cellStyle name="Note 3 24 6 2 2 3" xfId="18046"/>
    <cellStyle name="Note 3 24 6 2 3" xfId="18047"/>
    <cellStyle name="Note 3 24 6 2 3 2" xfId="18048"/>
    <cellStyle name="Note 3 24 6 2 3 3" xfId="18049"/>
    <cellStyle name="Note 3 24 6 2 4" xfId="18050"/>
    <cellStyle name="Note 3 24 6 2 5" xfId="18051"/>
    <cellStyle name="Note 3 24 6 3" xfId="18052"/>
    <cellStyle name="Note 3 24 6 3 2" xfId="18053"/>
    <cellStyle name="Note 3 24 6 3 3" xfId="18054"/>
    <cellStyle name="Note 3 24 6 4" xfId="18055"/>
    <cellStyle name="Note 3 24 6 4 2" xfId="18056"/>
    <cellStyle name="Note 3 24 6 4 3" xfId="18057"/>
    <cellStyle name="Note 3 24 6 5" xfId="18058"/>
    <cellStyle name="Note 3 24 6 5 2" xfId="18059"/>
    <cellStyle name="Note 3 24 6 5 3" xfId="18060"/>
    <cellStyle name="Note 3 24 6 6" xfId="18061"/>
    <cellStyle name="Note 3 24 7" xfId="18062"/>
    <cellStyle name="Note 3 24 7 2" xfId="18063"/>
    <cellStyle name="Note 3 24 7 2 2" xfId="18064"/>
    <cellStyle name="Note 3 24 7 2 3" xfId="18065"/>
    <cellStyle name="Note 3 24 7 3" xfId="18066"/>
    <cellStyle name="Note 3 24 7 3 2" xfId="18067"/>
    <cellStyle name="Note 3 24 7 3 3" xfId="18068"/>
    <cellStyle name="Note 3 24 7 4" xfId="18069"/>
    <cellStyle name="Note 3 24 7 4 2" xfId="18070"/>
    <cellStyle name="Note 3 24 7 4 3" xfId="18071"/>
    <cellStyle name="Note 3 24 7 5" xfId="18072"/>
    <cellStyle name="Note 3 24 7 5 2" xfId="18073"/>
    <cellStyle name="Note 3 24 7 5 3" xfId="18074"/>
    <cellStyle name="Note 3 24 7 6" xfId="18075"/>
    <cellStyle name="Note 3 24 7 6 2" xfId="18076"/>
    <cellStyle name="Note 3 24 7 6 3" xfId="18077"/>
    <cellStyle name="Note 3 24 7 7" xfId="18078"/>
    <cellStyle name="Note 3 24 7 8" xfId="18079"/>
    <cellStyle name="Note 3 24 8" xfId="18080"/>
    <cellStyle name="Note 3 24 8 2" xfId="18081"/>
    <cellStyle name="Note 3 24 8 2 2" xfId="18082"/>
    <cellStyle name="Note 3 24 8 2 3" xfId="18083"/>
    <cellStyle name="Note 3 24 8 3" xfId="18084"/>
    <cellStyle name="Note 3 24 8 3 2" xfId="18085"/>
    <cellStyle name="Note 3 24 8 3 3" xfId="18086"/>
    <cellStyle name="Note 3 24 8 4" xfId="18087"/>
    <cellStyle name="Note 3 24 8 5" xfId="18088"/>
    <cellStyle name="Note 3 24 9" xfId="18089"/>
    <cellStyle name="Note 3 24 9 2" xfId="18090"/>
    <cellStyle name="Note 3 24 9 3" xfId="18091"/>
    <cellStyle name="Note 3 25" xfId="18092"/>
    <cellStyle name="Note 3 25 2" xfId="18093"/>
    <cellStyle name="Note 3 25 2 2" xfId="18094"/>
    <cellStyle name="Note 3 25 2 2 2" xfId="18095"/>
    <cellStyle name="Note 3 25 2 2 2 2" xfId="18096"/>
    <cellStyle name="Note 3 25 2 2 2 3" xfId="18097"/>
    <cellStyle name="Note 3 25 2 2 3" xfId="18098"/>
    <cellStyle name="Note 3 25 2 2 3 2" xfId="18099"/>
    <cellStyle name="Note 3 25 2 2 3 3" xfId="18100"/>
    <cellStyle name="Note 3 25 2 2 4" xfId="18101"/>
    <cellStyle name="Note 3 25 2 2 5" xfId="18102"/>
    <cellStyle name="Note 3 25 2 3" xfId="18103"/>
    <cellStyle name="Note 3 25 2 3 2" xfId="18104"/>
    <cellStyle name="Note 3 25 2 3 3" xfId="18105"/>
    <cellStyle name="Note 3 25 2 4" xfId="18106"/>
    <cellStyle name="Note 3 25 2 4 2" xfId="18107"/>
    <cellStyle name="Note 3 25 2 4 3" xfId="18108"/>
    <cellStyle name="Note 3 25 2 5" xfId="18109"/>
    <cellStyle name="Note 3 25 2 5 2" xfId="18110"/>
    <cellStyle name="Note 3 25 2 5 3" xfId="18111"/>
    <cellStyle name="Note 3 25 2 6" xfId="18112"/>
    <cellStyle name="Note 3 25 3" xfId="18113"/>
    <cellStyle name="Note 3 25 3 2" xfId="18114"/>
    <cellStyle name="Note 3 25 3 2 2" xfId="18115"/>
    <cellStyle name="Note 3 25 3 2 2 2" xfId="18116"/>
    <cellStyle name="Note 3 25 3 2 2 3" xfId="18117"/>
    <cellStyle name="Note 3 25 3 2 3" xfId="18118"/>
    <cellStyle name="Note 3 25 3 2 3 2" xfId="18119"/>
    <cellStyle name="Note 3 25 3 2 3 3" xfId="18120"/>
    <cellStyle name="Note 3 25 3 2 4" xfId="18121"/>
    <cellStyle name="Note 3 25 3 2 5" xfId="18122"/>
    <cellStyle name="Note 3 25 3 3" xfId="18123"/>
    <cellStyle name="Note 3 25 3 3 2" xfId="18124"/>
    <cellStyle name="Note 3 25 3 3 3" xfId="18125"/>
    <cellStyle name="Note 3 25 3 4" xfId="18126"/>
    <cellStyle name="Note 3 25 3 4 2" xfId="18127"/>
    <cellStyle name="Note 3 25 3 4 3" xfId="18128"/>
    <cellStyle name="Note 3 25 3 5" xfId="18129"/>
    <cellStyle name="Note 3 25 3 5 2" xfId="18130"/>
    <cellStyle name="Note 3 25 3 5 3" xfId="18131"/>
    <cellStyle name="Note 3 25 3 6" xfId="18132"/>
    <cellStyle name="Note 3 25 4" xfId="18133"/>
    <cellStyle name="Note 3 25 4 2" xfId="18134"/>
    <cellStyle name="Note 3 25 4 2 2" xfId="18135"/>
    <cellStyle name="Note 3 25 4 2 3" xfId="18136"/>
    <cellStyle name="Note 3 25 4 3" xfId="18137"/>
    <cellStyle name="Note 3 25 4 3 2" xfId="18138"/>
    <cellStyle name="Note 3 25 4 3 3" xfId="18139"/>
    <cellStyle name="Note 3 25 4 4" xfId="18140"/>
    <cellStyle name="Note 3 25 4 4 2" xfId="18141"/>
    <cellStyle name="Note 3 25 4 4 3" xfId="18142"/>
    <cellStyle name="Note 3 25 4 5" xfId="18143"/>
    <cellStyle name="Note 3 25 4 5 2" xfId="18144"/>
    <cellStyle name="Note 3 25 4 5 3" xfId="18145"/>
    <cellStyle name="Note 3 25 4 6" xfId="18146"/>
    <cellStyle name="Note 3 25 4 6 2" xfId="18147"/>
    <cellStyle name="Note 3 25 4 6 3" xfId="18148"/>
    <cellStyle name="Note 3 25 4 7" xfId="18149"/>
    <cellStyle name="Note 3 25 4 8" xfId="18150"/>
    <cellStyle name="Note 3 25 5" xfId="18151"/>
    <cellStyle name="Note 3 25 5 2" xfId="18152"/>
    <cellStyle name="Note 3 25 5 2 2" xfId="18153"/>
    <cellStyle name="Note 3 25 5 2 3" xfId="18154"/>
    <cellStyle name="Note 3 25 5 3" xfId="18155"/>
    <cellStyle name="Note 3 25 5 3 2" xfId="18156"/>
    <cellStyle name="Note 3 25 5 3 3" xfId="18157"/>
    <cellStyle name="Note 3 25 5 4" xfId="18158"/>
    <cellStyle name="Note 3 25 5 5" xfId="18159"/>
    <cellStyle name="Note 3 25 6" xfId="18160"/>
    <cellStyle name="Note 3 25 6 2" xfId="18161"/>
    <cellStyle name="Note 3 25 6 3" xfId="18162"/>
    <cellStyle name="Note 3 25 7" xfId="18163"/>
    <cellStyle name="Note 3 25 7 2" xfId="18164"/>
    <cellStyle name="Note 3 25 7 3" xfId="18165"/>
    <cellStyle name="Note 3 25 8" xfId="18166"/>
    <cellStyle name="Note 3 25 8 2" xfId="18167"/>
    <cellStyle name="Note 3 25 8 3" xfId="18168"/>
    <cellStyle name="Note 3 25 9" xfId="18169"/>
    <cellStyle name="Note 3 26" xfId="18170"/>
    <cellStyle name="Note 3 26 2" xfId="18171"/>
    <cellStyle name="Note 3 26 2 2" xfId="18172"/>
    <cellStyle name="Note 3 26 2 2 2" xfId="18173"/>
    <cellStyle name="Note 3 26 2 2 2 2" xfId="18174"/>
    <cellStyle name="Note 3 26 2 2 2 3" xfId="18175"/>
    <cellStyle name="Note 3 26 2 2 3" xfId="18176"/>
    <cellStyle name="Note 3 26 2 2 3 2" xfId="18177"/>
    <cellStyle name="Note 3 26 2 2 3 3" xfId="18178"/>
    <cellStyle name="Note 3 26 2 2 4" xfId="18179"/>
    <cellStyle name="Note 3 26 2 2 5" xfId="18180"/>
    <cellStyle name="Note 3 26 2 3" xfId="18181"/>
    <cellStyle name="Note 3 26 2 3 2" xfId="18182"/>
    <cellStyle name="Note 3 26 2 3 3" xfId="18183"/>
    <cellStyle name="Note 3 26 2 4" xfId="18184"/>
    <cellStyle name="Note 3 26 2 4 2" xfId="18185"/>
    <cellStyle name="Note 3 26 2 4 3" xfId="18186"/>
    <cellStyle name="Note 3 26 2 5" xfId="18187"/>
    <cellStyle name="Note 3 26 2 5 2" xfId="18188"/>
    <cellStyle name="Note 3 26 2 5 3" xfId="18189"/>
    <cellStyle name="Note 3 26 2 6" xfId="18190"/>
    <cellStyle name="Note 3 26 3" xfId="18191"/>
    <cellStyle name="Note 3 26 3 2" xfId="18192"/>
    <cellStyle name="Note 3 26 3 2 2" xfId="18193"/>
    <cellStyle name="Note 3 26 3 2 2 2" xfId="18194"/>
    <cellStyle name="Note 3 26 3 2 2 3" xfId="18195"/>
    <cellStyle name="Note 3 26 3 2 3" xfId="18196"/>
    <cellStyle name="Note 3 26 3 2 3 2" xfId="18197"/>
    <cellStyle name="Note 3 26 3 2 3 3" xfId="18198"/>
    <cellStyle name="Note 3 26 3 2 4" xfId="18199"/>
    <cellStyle name="Note 3 26 3 2 5" xfId="18200"/>
    <cellStyle name="Note 3 26 3 3" xfId="18201"/>
    <cellStyle name="Note 3 26 3 3 2" xfId="18202"/>
    <cellStyle name="Note 3 26 3 3 3" xfId="18203"/>
    <cellStyle name="Note 3 26 3 4" xfId="18204"/>
    <cellStyle name="Note 3 26 3 4 2" xfId="18205"/>
    <cellStyle name="Note 3 26 3 4 3" xfId="18206"/>
    <cellStyle name="Note 3 26 3 5" xfId="18207"/>
    <cellStyle name="Note 3 26 3 5 2" xfId="18208"/>
    <cellStyle name="Note 3 26 3 5 3" xfId="18209"/>
    <cellStyle name="Note 3 26 3 6" xfId="18210"/>
    <cellStyle name="Note 3 26 4" xfId="18211"/>
    <cellStyle name="Note 3 26 4 2" xfId="18212"/>
    <cellStyle name="Note 3 26 4 2 2" xfId="18213"/>
    <cellStyle name="Note 3 26 4 2 3" xfId="18214"/>
    <cellStyle name="Note 3 26 4 3" xfId="18215"/>
    <cellStyle name="Note 3 26 4 3 2" xfId="18216"/>
    <cellStyle name="Note 3 26 4 3 3" xfId="18217"/>
    <cellStyle name="Note 3 26 4 4" xfId="18218"/>
    <cellStyle name="Note 3 26 4 4 2" xfId="18219"/>
    <cellStyle name="Note 3 26 4 4 3" xfId="18220"/>
    <cellStyle name="Note 3 26 4 5" xfId="18221"/>
    <cellStyle name="Note 3 26 4 5 2" xfId="18222"/>
    <cellStyle name="Note 3 26 4 5 3" xfId="18223"/>
    <cellStyle name="Note 3 26 4 6" xfId="18224"/>
    <cellStyle name="Note 3 26 4 6 2" xfId="18225"/>
    <cellStyle name="Note 3 26 4 6 3" xfId="18226"/>
    <cellStyle name="Note 3 26 4 7" xfId="18227"/>
    <cellStyle name="Note 3 26 4 8" xfId="18228"/>
    <cellStyle name="Note 3 26 5" xfId="18229"/>
    <cellStyle name="Note 3 26 5 2" xfId="18230"/>
    <cellStyle name="Note 3 26 5 2 2" xfId="18231"/>
    <cellStyle name="Note 3 26 5 2 3" xfId="18232"/>
    <cellStyle name="Note 3 26 5 3" xfId="18233"/>
    <cellStyle name="Note 3 26 5 3 2" xfId="18234"/>
    <cellStyle name="Note 3 26 5 3 3" xfId="18235"/>
    <cellStyle name="Note 3 26 5 4" xfId="18236"/>
    <cellStyle name="Note 3 26 5 5" xfId="18237"/>
    <cellStyle name="Note 3 26 6" xfId="18238"/>
    <cellStyle name="Note 3 26 6 2" xfId="18239"/>
    <cellStyle name="Note 3 26 6 3" xfId="18240"/>
    <cellStyle name="Note 3 26 7" xfId="18241"/>
    <cellStyle name="Note 3 26 7 2" xfId="18242"/>
    <cellStyle name="Note 3 26 7 3" xfId="18243"/>
    <cellStyle name="Note 3 26 8" xfId="18244"/>
    <cellStyle name="Note 3 26 8 2" xfId="18245"/>
    <cellStyle name="Note 3 26 8 3" xfId="18246"/>
    <cellStyle name="Note 3 26 9" xfId="18247"/>
    <cellStyle name="Note 3 27" xfId="18248"/>
    <cellStyle name="Note 3 27 2" xfId="18249"/>
    <cellStyle name="Note 3 27 2 2" xfId="18250"/>
    <cellStyle name="Note 3 27 2 2 2" xfId="18251"/>
    <cellStyle name="Note 3 27 2 2 2 2" xfId="18252"/>
    <cellStyle name="Note 3 27 2 2 2 3" xfId="18253"/>
    <cellStyle name="Note 3 27 2 2 3" xfId="18254"/>
    <cellStyle name="Note 3 27 2 2 3 2" xfId="18255"/>
    <cellStyle name="Note 3 27 2 2 3 3" xfId="18256"/>
    <cellStyle name="Note 3 27 2 2 4" xfId="18257"/>
    <cellStyle name="Note 3 27 2 2 5" xfId="18258"/>
    <cellStyle name="Note 3 27 2 3" xfId="18259"/>
    <cellStyle name="Note 3 27 2 3 2" xfId="18260"/>
    <cellStyle name="Note 3 27 2 3 3" xfId="18261"/>
    <cellStyle name="Note 3 27 2 4" xfId="18262"/>
    <cellStyle name="Note 3 27 2 4 2" xfId="18263"/>
    <cellStyle name="Note 3 27 2 4 3" xfId="18264"/>
    <cellStyle name="Note 3 27 2 5" xfId="18265"/>
    <cellStyle name="Note 3 27 2 5 2" xfId="18266"/>
    <cellStyle name="Note 3 27 2 5 3" xfId="18267"/>
    <cellStyle name="Note 3 27 2 6" xfId="18268"/>
    <cellStyle name="Note 3 27 3" xfId="18269"/>
    <cellStyle name="Note 3 27 3 2" xfId="18270"/>
    <cellStyle name="Note 3 27 3 2 2" xfId="18271"/>
    <cellStyle name="Note 3 27 3 2 2 2" xfId="18272"/>
    <cellStyle name="Note 3 27 3 2 2 3" xfId="18273"/>
    <cellStyle name="Note 3 27 3 2 3" xfId="18274"/>
    <cellStyle name="Note 3 27 3 2 3 2" xfId="18275"/>
    <cellStyle name="Note 3 27 3 2 3 3" xfId="18276"/>
    <cellStyle name="Note 3 27 3 2 4" xfId="18277"/>
    <cellStyle name="Note 3 27 3 2 5" xfId="18278"/>
    <cellStyle name="Note 3 27 3 3" xfId="18279"/>
    <cellStyle name="Note 3 27 3 3 2" xfId="18280"/>
    <cellStyle name="Note 3 27 3 3 3" xfId="18281"/>
    <cellStyle name="Note 3 27 3 4" xfId="18282"/>
    <cellStyle name="Note 3 27 3 4 2" xfId="18283"/>
    <cellStyle name="Note 3 27 3 4 3" xfId="18284"/>
    <cellStyle name="Note 3 27 3 5" xfId="18285"/>
    <cellStyle name="Note 3 27 3 5 2" xfId="18286"/>
    <cellStyle name="Note 3 27 3 5 3" xfId="18287"/>
    <cellStyle name="Note 3 27 3 6" xfId="18288"/>
    <cellStyle name="Note 3 27 4" xfId="18289"/>
    <cellStyle name="Note 3 27 4 2" xfId="18290"/>
    <cellStyle name="Note 3 27 4 2 2" xfId="18291"/>
    <cellStyle name="Note 3 27 4 2 3" xfId="18292"/>
    <cellStyle name="Note 3 27 4 3" xfId="18293"/>
    <cellStyle name="Note 3 27 4 3 2" xfId="18294"/>
    <cellStyle name="Note 3 27 4 3 3" xfId="18295"/>
    <cellStyle name="Note 3 27 4 4" xfId="18296"/>
    <cellStyle name="Note 3 27 4 4 2" xfId="18297"/>
    <cellStyle name="Note 3 27 4 4 3" xfId="18298"/>
    <cellStyle name="Note 3 27 4 5" xfId="18299"/>
    <cellStyle name="Note 3 27 4 5 2" xfId="18300"/>
    <cellStyle name="Note 3 27 4 5 3" xfId="18301"/>
    <cellStyle name="Note 3 27 4 6" xfId="18302"/>
    <cellStyle name="Note 3 27 4 6 2" xfId="18303"/>
    <cellStyle name="Note 3 27 4 6 3" xfId="18304"/>
    <cellStyle name="Note 3 27 4 7" xfId="18305"/>
    <cellStyle name="Note 3 27 4 8" xfId="18306"/>
    <cellStyle name="Note 3 27 5" xfId="18307"/>
    <cellStyle name="Note 3 27 5 2" xfId="18308"/>
    <cellStyle name="Note 3 27 5 2 2" xfId="18309"/>
    <cellStyle name="Note 3 27 5 2 3" xfId="18310"/>
    <cellStyle name="Note 3 27 5 3" xfId="18311"/>
    <cellStyle name="Note 3 27 5 3 2" xfId="18312"/>
    <cellStyle name="Note 3 27 5 3 3" xfId="18313"/>
    <cellStyle name="Note 3 27 5 4" xfId="18314"/>
    <cellStyle name="Note 3 27 5 5" xfId="18315"/>
    <cellStyle name="Note 3 27 6" xfId="18316"/>
    <cellStyle name="Note 3 27 6 2" xfId="18317"/>
    <cellStyle name="Note 3 27 6 3" xfId="18318"/>
    <cellStyle name="Note 3 27 7" xfId="18319"/>
    <cellStyle name="Note 3 27 7 2" xfId="18320"/>
    <cellStyle name="Note 3 27 7 3" xfId="18321"/>
    <cellStyle name="Note 3 27 8" xfId="18322"/>
    <cellStyle name="Note 3 27 8 2" xfId="18323"/>
    <cellStyle name="Note 3 27 8 3" xfId="18324"/>
    <cellStyle name="Note 3 27 9" xfId="18325"/>
    <cellStyle name="Note 3 28" xfId="18326"/>
    <cellStyle name="Note 3 28 2" xfId="18327"/>
    <cellStyle name="Note 3 28 2 2" xfId="18328"/>
    <cellStyle name="Note 3 28 2 2 2" xfId="18329"/>
    <cellStyle name="Note 3 28 2 2 3" xfId="18330"/>
    <cellStyle name="Note 3 28 2 3" xfId="18331"/>
    <cellStyle name="Note 3 28 2 3 2" xfId="18332"/>
    <cellStyle name="Note 3 28 2 3 3" xfId="18333"/>
    <cellStyle name="Note 3 28 2 4" xfId="18334"/>
    <cellStyle name="Note 3 28 2 5" xfId="18335"/>
    <cellStyle name="Note 3 28 3" xfId="18336"/>
    <cellStyle name="Note 3 28 3 2" xfId="18337"/>
    <cellStyle name="Note 3 28 3 3" xfId="18338"/>
    <cellStyle name="Note 3 28 4" xfId="18339"/>
    <cellStyle name="Note 3 28 4 2" xfId="18340"/>
    <cellStyle name="Note 3 28 4 3" xfId="18341"/>
    <cellStyle name="Note 3 28 5" xfId="18342"/>
    <cellStyle name="Note 3 28 5 2" xfId="18343"/>
    <cellStyle name="Note 3 28 5 3" xfId="18344"/>
    <cellStyle name="Note 3 28 6" xfId="18345"/>
    <cellStyle name="Note 3 29" xfId="18346"/>
    <cellStyle name="Note 3 29 2" xfId="18347"/>
    <cellStyle name="Note 3 29 2 2" xfId="18348"/>
    <cellStyle name="Note 3 29 2 2 2" xfId="18349"/>
    <cellStyle name="Note 3 29 2 2 3" xfId="18350"/>
    <cellStyle name="Note 3 29 2 3" xfId="18351"/>
    <cellStyle name="Note 3 29 2 3 2" xfId="18352"/>
    <cellStyle name="Note 3 29 2 3 3" xfId="18353"/>
    <cellStyle name="Note 3 29 2 4" xfId="18354"/>
    <cellStyle name="Note 3 29 2 5" xfId="18355"/>
    <cellStyle name="Note 3 29 3" xfId="18356"/>
    <cellStyle name="Note 3 29 3 2" xfId="18357"/>
    <cellStyle name="Note 3 29 3 3" xfId="18358"/>
    <cellStyle name="Note 3 29 4" xfId="18359"/>
    <cellStyle name="Note 3 29 4 2" xfId="18360"/>
    <cellStyle name="Note 3 29 4 3" xfId="18361"/>
    <cellStyle name="Note 3 29 5" xfId="18362"/>
    <cellStyle name="Note 3 29 5 2" xfId="18363"/>
    <cellStyle name="Note 3 29 5 3" xfId="18364"/>
    <cellStyle name="Note 3 29 6" xfId="18365"/>
    <cellStyle name="Note 3 3" xfId="18366"/>
    <cellStyle name="Note 3 3 10" xfId="18367"/>
    <cellStyle name="Note 3 3 10 2" xfId="18368"/>
    <cellStyle name="Note 3 3 10 3" xfId="18369"/>
    <cellStyle name="Note 3 3 11" xfId="18370"/>
    <cellStyle name="Note 3 3 11 2" xfId="18371"/>
    <cellStyle name="Note 3 3 11 3" xfId="18372"/>
    <cellStyle name="Note 3 3 12" xfId="18373"/>
    <cellStyle name="Note 3 3 12 2" xfId="18374"/>
    <cellStyle name="Note 3 3 12 3" xfId="18375"/>
    <cellStyle name="Note 3 3 13" xfId="18376"/>
    <cellStyle name="Note 3 3 2" xfId="18377"/>
    <cellStyle name="Note 3 3 2 2" xfId="18378"/>
    <cellStyle name="Note 3 3 2 2 2" xfId="18379"/>
    <cellStyle name="Note 3 3 2 2 2 2" xfId="18380"/>
    <cellStyle name="Note 3 3 2 2 2 2 2" xfId="18381"/>
    <cellStyle name="Note 3 3 2 2 2 2 3" xfId="18382"/>
    <cellStyle name="Note 3 3 2 2 2 3" xfId="18383"/>
    <cellStyle name="Note 3 3 2 2 2 3 2" xfId="18384"/>
    <cellStyle name="Note 3 3 2 2 2 3 3" xfId="18385"/>
    <cellStyle name="Note 3 3 2 2 2 4" xfId="18386"/>
    <cellStyle name="Note 3 3 2 2 2 5" xfId="18387"/>
    <cellStyle name="Note 3 3 2 2 3" xfId="18388"/>
    <cellStyle name="Note 3 3 2 2 3 2" xfId="18389"/>
    <cellStyle name="Note 3 3 2 2 3 3" xfId="18390"/>
    <cellStyle name="Note 3 3 2 2 4" xfId="18391"/>
    <cellStyle name="Note 3 3 2 2 4 2" xfId="18392"/>
    <cellStyle name="Note 3 3 2 2 4 3" xfId="18393"/>
    <cellStyle name="Note 3 3 2 2 5" xfId="18394"/>
    <cellStyle name="Note 3 3 2 2 5 2" xfId="18395"/>
    <cellStyle name="Note 3 3 2 2 5 3" xfId="18396"/>
    <cellStyle name="Note 3 3 2 2 6" xfId="18397"/>
    <cellStyle name="Note 3 3 2 3" xfId="18398"/>
    <cellStyle name="Note 3 3 2 3 2" xfId="18399"/>
    <cellStyle name="Note 3 3 2 3 2 2" xfId="18400"/>
    <cellStyle name="Note 3 3 2 3 2 2 2" xfId="18401"/>
    <cellStyle name="Note 3 3 2 3 2 2 3" xfId="18402"/>
    <cellStyle name="Note 3 3 2 3 2 3" xfId="18403"/>
    <cellStyle name="Note 3 3 2 3 2 3 2" xfId="18404"/>
    <cellStyle name="Note 3 3 2 3 2 3 3" xfId="18405"/>
    <cellStyle name="Note 3 3 2 3 2 4" xfId="18406"/>
    <cellStyle name="Note 3 3 2 3 2 5" xfId="18407"/>
    <cellStyle name="Note 3 3 2 3 3" xfId="18408"/>
    <cellStyle name="Note 3 3 2 3 3 2" xfId="18409"/>
    <cellStyle name="Note 3 3 2 3 3 3" xfId="18410"/>
    <cellStyle name="Note 3 3 2 3 4" xfId="18411"/>
    <cellStyle name="Note 3 3 2 3 4 2" xfId="18412"/>
    <cellStyle name="Note 3 3 2 3 4 3" xfId="18413"/>
    <cellStyle name="Note 3 3 2 3 5" xfId="18414"/>
    <cellStyle name="Note 3 3 2 3 5 2" xfId="18415"/>
    <cellStyle name="Note 3 3 2 3 5 3" xfId="18416"/>
    <cellStyle name="Note 3 3 2 3 6" xfId="18417"/>
    <cellStyle name="Note 3 3 2 4" xfId="18418"/>
    <cellStyle name="Note 3 3 2 4 2" xfId="18419"/>
    <cellStyle name="Note 3 3 2 4 2 2" xfId="18420"/>
    <cellStyle name="Note 3 3 2 4 2 3" xfId="18421"/>
    <cellStyle name="Note 3 3 2 4 3" xfId="18422"/>
    <cellStyle name="Note 3 3 2 4 3 2" xfId="18423"/>
    <cellStyle name="Note 3 3 2 4 3 3" xfId="18424"/>
    <cellStyle name="Note 3 3 2 4 4" xfId="18425"/>
    <cellStyle name="Note 3 3 2 4 4 2" xfId="18426"/>
    <cellStyle name="Note 3 3 2 4 4 3" xfId="18427"/>
    <cellStyle name="Note 3 3 2 4 5" xfId="18428"/>
    <cellStyle name="Note 3 3 2 4 5 2" xfId="18429"/>
    <cellStyle name="Note 3 3 2 4 5 3" xfId="18430"/>
    <cellStyle name="Note 3 3 2 4 6" xfId="18431"/>
    <cellStyle name="Note 3 3 2 4 6 2" xfId="18432"/>
    <cellStyle name="Note 3 3 2 4 6 3" xfId="18433"/>
    <cellStyle name="Note 3 3 2 4 7" xfId="18434"/>
    <cellStyle name="Note 3 3 2 4 8" xfId="18435"/>
    <cellStyle name="Note 3 3 2 5" xfId="18436"/>
    <cellStyle name="Note 3 3 2 5 2" xfId="18437"/>
    <cellStyle name="Note 3 3 2 5 2 2" xfId="18438"/>
    <cellStyle name="Note 3 3 2 5 2 3" xfId="18439"/>
    <cellStyle name="Note 3 3 2 5 3" xfId="18440"/>
    <cellStyle name="Note 3 3 2 5 3 2" xfId="18441"/>
    <cellStyle name="Note 3 3 2 5 3 3" xfId="18442"/>
    <cellStyle name="Note 3 3 2 5 4" xfId="18443"/>
    <cellStyle name="Note 3 3 2 5 5" xfId="18444"/>
    <cellStyle name="Note 3 3 2 6" xfId="18445"/>
    <cellStyle name="Note 3 3 2 6 2" xfId="18446"/>
    <cellStyle name="Note 3 3 2 6 3" xfId="18447"/>
    <cellStyle name="Note 3 3 2 7" xfId="18448"/>
    <cellStyle name="Note 3 3 2 7 2" xfId="18449"/>
    <cellStyle name="Note 3 3 2 7 3" xfId="18450"/>
    <cellStyle name="Note 3 3 2 8" xfId="18451"/>
    <cellStyle name="Note 3 3 2 8 2" xfId="18452"/>
    <cellStyle name="Note 3 3 2 8 3" xfId="18453"/>
    <cellStyle name="Note 3 3 2 9" xfId="18454"/>
    <cellStyle name="Note 3 3 3" xfId="18455"/>
    <cellStyle name="Note 3 3 3 2" xfId="18456"/>
    <cellStyle name="Note 3 3 3 2 2" xfId="18457"/>
    <cellStyle name="Note 3 3 3 2 2 2" xfId="18458"/>
    <cellStyle name="Note 3 3 3 2 2 2 2" xfId="18459"/>
    <cellStyle name="Note 3 3 3 2 2 2 3" xfId="18460"/>
    <cellStyle name="Note 3 3 3 2 2 3" xfId="18461"/>
    <cellStyle name="Note 3 3 3 2 2 3 2" xfId="18462"/>
    <cellStyle name="Note 3 3 3 2 2 3 3" xfId="18463"/>
    <cellStyle name="Note 3 3 3 2 2 4" xfId="18464"/>
    <cellStyle name="Note 3 3 3 2 2 5" xfId="18465"/>
    <cellStyle name="Note 3 3 3 2 3" xfId="18466"/>
    <cellStyle name="Note 3 3 3 2 3 2" xfId="18467"/>
    <cellStyle name="Note 3 3 3 2 3 3" xfId="18468"/>
    <cellStyle name="Note 3 3 3 2 4" xfId="18469"/>
    <cellStyle name="Note 3 3 3 2 4 2" xfId="18470"/>
    <cellStyle name="Note 3 3 3 2 4 3" xfId="18471"/>
    <cellStyle name="Note 3 3 3 2 5" xfId="18472"/>
    <cellStyle name="Note 3 3 3 2 5 2" xfId="18473"/>
    <cellStyle name="Note 3 3 3 2 5 3" xfId="18474"/>
    <cellStyle name="Note 3 3 3 2 6" xfId="18475"/>
    <cellStyle name="Note 3 3 3 3" xfId="18476"/>
    <cellStyle name="Note 3 3 3 3 2" xfId="18477"/>
    <cellStyle name="Note 3 3 3 3 2 2" xfId="18478"/>
    <cellStyle name="Note 3 3 3 3 2 2 2" xfId="18479"/>
    <cellStyle name="Note 3 3 3 3 2 2 3" xfId="18480"/>
    <cellStyle name="Note 3 3 3 3 2 3" xfId="18481"/>
    <cellStyle name="Note 3 3 3 3 2 3 2" xfId="18482"/>
    <cellStyle name="Note 3 3 3 3 2 3 3" xfId="18483"/>
    <cellStyle name="Note 3 3 3 3 2 4" xfId="18484"/>
    <cellStyle name="Note 3 3 3 3 2 5" xfId="18485"/>
    <cellStyle name="Note 3 3 3 3 3" xfId="18486"/>
    <cellStyle name="Note 3 3 3 3 3 2" xfId="18487"/>
    <cellStyle name="Note 3 3 3 3 3 3" xfId="18488"/>
    <cellStyle name="Note 3 3 3 3 4" xfId="18489"/>
    <cellStyle name="Note 3 3 3 3 4 2" xfId="18490"/>
    <cellStyle name="Note 3 3 3 3 4 3" xfId="18491"/>
    <cellStyle name="Note 3 3 3 3 5" xfId="18492"/>
    <cellStyle name="Note 3 3 3 3 5 2" xfId="18493"/>
    <cellStyle name="Note 3 3 3 3 5 3" xfId="18494"/>
    <cellStyle name="Note 3 3 3 3 6" xfId="18495"/>
    <cellStyle name="Note 3 3 3 4" xfId="18496"/>
    <cellStyle name="Note 3 3 3 4 2" xfId="18497"/>
    <cellStyle name="Note 3 3 3 4 2 2" xfId="18498"/>
    <cellStyle name="Note 3 3 3 4 2 3" xfId="18499"/>
    <cellStyle name="Note 3 3 3 4 3" xfId="18500"/>
    <cellStyle name="Note 3 3 3 4 3 2" xfId="18501"/>
    <cellStyle name="Note 3 3 3 4 3 3" xfId="18502"/>
    <cellStyle name="Note 3 3 3 4 4" xfId="18503"/>
    <cellStyle name="Note 3 3 3 4 4 2" xfId="18504"/>
    <cellStyle name="Note 3 3 3 4 4 3" xfId="18505"/>
    <cellStyle name="Note 3 3 3 4 5" xfId="18506"/>
    <cellStyle name="Note 3 3 3 4 5 2" xfId="18507"/>
    <cellStyle name="Note 3 3 3 4 5 3" xfId="18508"/>
    <cellStyle name="Note 3 3 3 4 6" xfId="18509"/>
    <cellStyle name="Note 3 3 3 4 6 2" xfId="18510"/>
    <cellStyle name="Note 3 3 3 4 6 3" xfId="18511"/>
    <cellStyle name="Note 3 3 3 4 7" xfId="18512"/>
    <cellStyle name="Note 3 3 3 4 8" xfId="18513"/>
    <cellStyle name="Note 3 3 3 5" xfId="18514"/>
    <cellStyle name="Note 3 3 3 5 2" xfId="18515"/>
    <cellStyle name="Note 3 3 3 5 2 2" xfId="18516"/>
    <cellStyle name="Note 3 3 3 5 2 3" xfId="18517"/>
    <cellStyle name="Note 3 3 3 5 3" xfId="18518"/>
    <cellStyle name="Note 3 3 3 5 3 2" xfId="18519"/>
    <cellStyle name="Note 3 3 3 5 3 3" xfId="18520"/>
    <cellStyle name="Note 3 3 3 5 4" xfId="18521"/>
    <cellStyle name="Note 3 3 3 5 5" xfId="18522"/>
    <cellStyle name="Note 3 3 3 6" xfId="18523"/>
    <cellStyle name="Note 3 3 3 6 2" xfId="18524"/>
    <cellStyle name="Note 3 3 3 6 3" xfId="18525"/>
    <cellStyle name="Note 3 3 3 7" xfId="18526"/>
    <cellStyle name="Note 3 3 3 7 2" xfId="18527"/>
    <cellStyle name="Note 3 3 3 7 3" xfId="18528"/>
    <cellStyle name="Note 3 3 3 8" xfId="18529"/>
    <cellStyle name="Note 3 3 3 8 2" xfId="18530"/>
    <cellStyle name="Note 3 3 3 8 3" xfId="18531"/>
    <cellStyle name="Note 3 3 3 9" xfId="18532"/>
    <cellStyle name="Note 3 3 4" xfId="18533"/>
    <cellStyle name="Note 3 3 4 2" xfId="18534"/>
    <cellStyle name="Note 3 3 4 2 2" xfId="18535"/>
    <cellStyle name="Note 3 3 4 2 2 2" xfId="18536"/>
    <cellStyle name="Note 3 3 4 2 2 2 2" xfId="18537"/>
    <cellStyle name="Note 3 3 4 2 2 2 3" xfId="18538"/>
    <cellStyle name="Note 3 3 4 2 2 3" xfId="18539"/>
    <cellStyle name="Note 3 3 4 2 2 3 2" xfId="18540"/>
    <cellStyle name="Note 3 3 4 2 2 3 3" xfId="18541"/>
    <cellStyle name="Note 3 3 4 2 2 4" xfId="18542"/>
    <cellStyle name="Note 3 3 4 2 2 5" xfId="18543"/>
    <cellStyle name="Note 3 3 4 2 3" xfId="18544"/>
    <cellStyle name="Note 3 3 4 2 3 2" xfId="18545"/>
    <cellStyle name="Note 3 3 4 2 3 3" xfId="18546"/>
    <cellStyle name="Note 3 3 4 2 4" xfId="18547"/>
    <cellStyle name="Note 3 3 4 2 4 2" xfId="18548"/>
    <cellStyle name="Note 3 3 4 2 4 3" xfId="18549"/>
    <cellStyle name="Note 3 3 4 2 5" xfId="18550"/>
    <cellStyle name="Note 3 3 4 2 5 2" xfId="18551"/>
    <cellStyle name="Note 3 3 4 2 5 3" xfId="18552"/>
    <cellStyle name="Note 3 3 4 2 6" xfId="18553"/>
    <cellStyle name="Note 3 3 4 3" xfId="18554"/>
    <cellStyle name="Note 3 3 4 3 2" xfId="18555"/>
    <cellStyle name="Note 3 3 4 3 2 2" xfId="18556"/>
    <cellStyle name="Note 3 3 4 3 2 2 2" xfId="18557"/>
    <cellStyle name="Note 3 3 4 3 2 2 3" xfId="18558"/>
    <cellStyle name="Note 3 3 4 3 2 3" xfId="18559"/>
    <cellStyle name="Note 3 3 4 3 2 3 2" xfId="18560"/>
    <cellStyle name="Note 3 3 4 3 2 3 3" xfId="18561"/>
    <cellStyle name="Note 3 3 4 3 2 4" xfId="18562"/>
    <cellStyle name="Note 3 3 4 3 2 5" xfId="18563"/>
    <cellStyle name="Note 3 3 4 3 3" xfId="18564"/>
    <cellStyle name="Note 3 3 4 3 3 2" xfId="18565"/>
    <cellStyle name="Note 3 3 4 3 3 3" xfId="18566"/>
    <cellStyle name="Note 3 3 4 3 4" xfId="18567"/>
    <cellStyle name="Note 3 3 4 3 4 2" xfId="18568"/>
    <cellStyle name="Note 3 3 4 3 4 3" xfId="18569"/>
    <cellStyle name="Note 3 3 4 3 5" xfId="18570"/>
    <cellStyle name="Note 3 3 4 3 5 2" xfId="18571"/>
    <cellStyle name="Note 3 3 4 3 5 3" xfId="18572"/>
    <cellStyle name="Note 3 3 4 3 6" xfId="18573"/>
    <cellStyle name="Note 3 3 4 4" xfId="18574"/>
    <cellStyle name="Note 3 3 4 4 2" xfId="18575"/>
    <cellStyle name="Note 3 3 4 4 2 2" xfId="18576"/>
    <cellStyle name="Note 3 3 4 4 2 3" xfId="18577"/>
    <cellStyle name="Note 3 3 4 4 3" xfId="18578"/>
    <cellStyle name="Note 3 3 4 4 3 2" xfId="18579"/>
    <cellStyle name="Note 3 3 4 4 3 3" xfId="18580"/>
    <cellStyle name="Note 3 3 4 4 4" xfId="18581"/>
    <cellStyle name="Note 3 3 4 4 4 2" xfId="18582"/>
    <cellStyle name="Note 3 3 4 4 4 3" xfId="18583"/>
    <cellStyle name="Note 3 3 4 4 5" xfId="18584"/>
    <cellStyle name="Note 3 3 4 4 5 2" xfId="18585"/>
    <cellStyle name="Note 3 3 4 4 5 3" xfId="18586"/>
    <cellStyle name="Note 3 3 4 4 6" xfId="18587"/>
    <cellStyle name="Note 3 3 4 4 6 2" xfId="18588"/>
    <cellStyle name="Note 3 3 4 4 6 3" xfId="18589"/>
    <cellStyle name="Note 3 3 4 4 7" xfId="18590"/>
    <cellStyle name="Note 3 3 4 4 8" xfId="18591"/>
    <cellStyle name="Note 3 3 4 5" xfId="18592"/>
    <cellStyle name="Note 3 3 4 5 2" xfId="18593"/>
    <cellStyle name="Note 3 3 4 5 2 2" xfId="18594"/>
    <cellStyle name="Note 3 3 4 5 2 3" xfId="18595"/>
    <cellStyle name="Note 3 3 4 5 3" xfId="18596"/>
    <cellStyle name="Note 3 3 4 5 3 2" xfId="18597"/>
    <cellStyle name="Note 3 3 4 5 3 3" xfId="18598"/>
    <cellStyle name="Note 3 3 4 5 4" xfId="18599"/>
    <cellStyle name="Note 3 3 4 5 5" xfId="18600"/>
    <cellStyle name="Note 3 3 4 6" xfId="18601"/>
    <cellStyle name="Note 3 3 4 6 2" xfId="18602"/>
    <cellStyle name="Note 3 3 4 6 3" xfId="18603"/>
    <cellStyle name="Note 3 3 4 7" xfId="18604"/>
    <cellStyle name="Note 3 3 4 7 2" xfId="18605"/>
    <cellStyle name="Note 3 3 4 7 3" xfId="18606"/>
    <cellStyle name="Note 3 3 4 8" xfId="18607"/>
    <cellStyle name="Note 3 3 4 8 2" xfId="18608"/>
    <cellStyle name="Note 3 3 4 8 3" xfId="18609"/>
    <cellStyle name="Note 3 3 4 9" xfId="18610"/>
    <cellStyle name="Note 3 3 5" xfId="18611"/>
    <cellStyle name="Note 3 3 5 2" xfId="18612"/>
    <cellStyle name="Note 3 3 5 2 2" xfId="18613"/>
    <cellStyle name="Note 3 3 5 2 2 2" xfId="18614"/>
    <cellStyle name="Note 3 3 5 2 2 2 2" xfId="18615"/>
    <cellStyle name="Note 3 3 5 2 2 2 3" xfId="18616"/>
    <cellStyle name="Note 3 3 5 2 2 3" xfId="18617"/>
    <cellStyle name="Note 3 3 5 2 2 3 2" xfId="18618"/>
    <cellStyle name="Note 3 3 5 2 2 3 3" xfId="18619"/>
    <cellStyle name="Note 3 3 5 2 2 4" xfId="18620"/>
    <cellStyle name="Note 3 3 5 2 2 5" xfId="18621"/>
    <cellStyle name="Note 3 3 5 2 3" xfId="18622"/>
    <cellStyle name="Note 3 3 5 2 3 2" xfId="18623"/>
    <cellStyle name="Note 3 3 5 2 3 3" xfId="18624"/>
    <cellStyle name="Note 3 3 5 2 4" xfId="18625"/>
    <cellStyle name="Note 3 3 5 2 4 2" xfId="18626"/>
    <cellStyle name="Note 3 3 5 2 4 3" xfId="18627"/>
    <cellStyle name="Note 3 3 5 2 5" xfId="18628"/>
    <cellStyle name="Note 3 3 5 2 5 2" xfId="18629"/>
    <cellStyle name="Note 3 3 5 2 5 3" xfId="18630"/>
    <cellStyle name="Note 3 3 5 2 6" xfId="18631"/>
    <cellStyle name="Note 3 3 5 3" xfId="18632"/>
    <cellStyle name="Note 3 3 5 3 2" xfId="18633"/>
    <cellStyle name="Note 3 3 5 3 2 2" xfId="18634"/>
    <cellStyle name="Note 3 3 5 3 2 2 2" xfId="18635"/>
    <cellStyle name="Note 3 3 5 3 2 2 3" xfId="18636"/>
    <cellStyle name="Note 3 3 5 3 2 3" xfId="18637"/>
    <cellStyle name="Note 3 3 5 3 2 3 2" xfId="18638"/>
    <cellStyle name="Note 3 3 5 3 2 3 3" xfId="18639"/>
    <cellStyle name="Note 3 3 5 3 2 4" xfId="18640"/>
    <cellStyle name="Note 3 3 5 3 2 5" xfId="18641"/>
    <cellStyle name="Note 3 3 5 3 3" xfId="18642"/>
    <cellStyle name="Note 3 3 5 3 3 2" xfId="18643"/>
    <cellStyle name="Note 3 3 5 3 3 3" xfId="18644"/>
    <cellStyle name="Note 3 3 5 3 4" xfId="18645"/>
    <cellStyle name="Note 3 3 5 3 4 2" xfId="18646"/>
    <cellStyle name="Note 3 3 5 3 4 3" xfId="18647"/>
    <cellStyle name="Note 3 3 5 3 5" xfId="18648"/>
    <cellStyle name="Note 3 3 5 3 5 2" xfId="18649"/>
    <cellStyle name="Note 3 3 5 3 5 3" xfId="18650"/>
    <cellStyle name="Note 3 3 5 3 6" xfId="18651"/>
    <cellStyle name="Note 3 3 5 4" xfId="18652"/>
    <cellStyle name="Note 3 3 5 4 2" xfId="18653"/>
    <cellStyle name="Note 3 3 5 4 2 2" xfId="18654"/>
    <cellStyle name="Note 3 3 5 4 2 3" xfId="18655"/>
    <cellStyle name="Note 3 3 5 4 3" xfId="18656"/>
    <cellStyle name="Note 3 3 5 4 3 2" xfId="18657"/>
    <cellStyle name="Note 3 3 5 4 3 3" xfId="18658"/>
    <cellStyle name="Note 3 3 5 4 4" xfId="18659"/>
    <cellStyle name="Note 3 3 5 4 4 2" xfId="18660"/>
    <cellStyle name="Note 3 3 5 4 4 3" xfId="18661"/>
    <cellStyle name="Note 3 3 5 4 5" xfId="18662"/>
    <cellStyle name="Note 3 3 5 4 5 2" xfId="18663"/>
    <cellStyle name="Note 3 3 5 4 5 3" xfId="18664"/>
    <cellStyle name="Note 3 3 5 4 6" xfId="18665"/>
    <cellStyle name="Note 3 3 5 4 6 2" xfId="18666"/>
    <cellStyle name="Note 3 3 5 4 6 3" xfId="18667"/>
    <cellStyle name="Note 3 3 5 4 7" xfId="18668"/>
    <cellStyle name="Note 3 3 5 4 8" xfId="18669"/>
    <cellStyle name="Note 3 3 5 5" xfId="18670"/>
    <cellStyle name="Note 3 3 5 5 2" xfId="18671"/>
    <cellStyle name="Note 3 3 5 5 2 2" xfId="18672"/>
    <cellStyle name="Note 3 3 5 5 2 3" xfId="18673"/>
    <cellStyle name="Note 3 3 5 5 3" xfId="18674"/>
    <cellStyle name="Note 3 3 5 5 3 2" xfId="18675"/>
    <cellStyle name="Note 3 3 5 5 3 3" xfId="18676"/>
    <cellStyle name="Note 3 3 5 5 4" xfId="18677"/>
    <cellStyle name="Note 3 3 5 5 5" xfId="18678"/>
    <cellStyle name="Note 3 3 5 6" xfId="18679"/>
    <cellStyle name="Note 3 3 5 6 2" xfId="18680"/>
    <cellStyle name="Note 3 3 5 6 3" xfId="18681"/>
    <cellStyle name="Note 3 3 5 7" xfId="18682"/>
    <cellStyle name="Note 3 3 5 7 2" xfId="18683"/>
    <cellStyle name="Note 3 3 5 7 3" xfId="18684"/>
    <cellStyle name="Note 3 3 5 8" xfId="18685"/>
    <cellStyle name="Note 3 3 5 8 2" xfId="18686"/>
    <cellStyle name="Note 3 3 5 8 3" xfId="18687"/>
    <cellStyle name="Note 3 3 5 9" xfId="18688"/>
    <cellStyle name="Note 3 3 6" xfId="18689"/>
    <cellStyle name="Note 3 3 6 2" xfId="18690"/>
    <cellStyle name="Note 3 3 6 2 2" xfId="18691"/>
    <cellStyle name="Note 3 3 6 2 2 2" xfId="18692"/>
    <cellStyle name="Note 3 3 6 2 2 3" xfId="18693"/>
    <cellStyle name="Note 3 3 6 2 3" xfId="18694"/>
    <cellStyle name="Note 3 3 6 2 3 2" xfId="18695"/>
    <cellStyle name="Note 3 3 6 2 3 3" xfId="18696"/>
    <cellStyle name="Note 3 3 6 2 4" xfId="18697"/>
    <cellStyle name="Note 3 3 6 2 5" xfId="18698"/>
    <cellStyle name="Note 3 3 6 3" xfId="18699"/>
    <cellStyle name="Note 3 3 6 3 2" xfId="18700"/>
    <cellStyle name="Note 3 3 6 3 3" xfId="18701"/>
    <cellStyle name="Note 3 3 6 4" xfId="18702"/>
    <cellStyle name="Note 3 3 6 4 2" xfId="18703"/>
    <cellStyle name="Note 3 3 6 4 3" xfId="18704"/>
    <cellStyle name="Note 3 3 6 5" xfId="18705"/>
    <cellStyle name="Note 3 3 6 5 2" xfId="18706"/>
    <cellStyle name="Note 3 3 6 5 3" xfId="18707"/>
    <cellStyle name="Note 3 3 6 6" xfId="18708"/>
    <cellStyle name="Note 3 3 7" xfId="18709"/>
    <cellStyle name="Note 3 3 7 2" xfId="18710"/>
    <cellStyle name="Note 3 3 7 2 2" xfId="18711"/>
    <cellStyle name="Note 3 3 7 2 2 2" xfId="18712"/>
    <cellStyle name="Note 3 3 7 2 2 3" xfId="18713"/>
    <cellStyle name="Note 3 3 7 2 3" xfId="18714"/>
    <cellStyle name="Note 3 3 7 2 3 2" xfId="18715"/>
    <cellStyle name="Note 3 3 7 2 3 3" xfId="18716"/>
    <cellStyle name="Note 3 3 7 2 4" xfId="18717"/>
    <cellStyle name="Note 3 3 7 2 5" xfId="18718"/>
    <cellStyle name="Note 3 3 7 3" xfId="18719"/>
    <cellStyle name="Note 3 3 7 3 2" xfId="18720"/>
    <cellStyle name="Note 3 3 7 3 3" xfId="18721"/>
    <cellStyle name="Note 3 3 7 4" xfId="18722"/>
    <cellStyle name="Note 3 3 7 4 2" xfId="18723"/>
    <cellStyle name="Note 3 3 7 4 3" xfId="18724"/>
    <cellStyle name="Note 3 3 7 5" xfId="18725"/>
    <cellStyle name="Note 3 3 7 5 2" xfId="18726"/>
    <cellStyle name="Note 3 3 7 5 3" xfId="18727"/>
    <cellStyle name="Note 3 3 7 6" xfId="18728"/>
    <cellStyle name="Note 3 3 8" xfId="18729"/>
    <cellStyle name="Note 3 3 8 2" xfId="18730"/>
    <cellStyle name="Note 3 3 8 2 2" xfId="18731"/>
    <cellStyle name="Note 3 3 8 2 3" xfId="18732"/>
    <cellStyle name="Note 3 3 8 3" xfId="18733"/>
    <cellStyle name="Note 3 3 8 3 2" xfId="18734"/>
    <cellStyle name="Note 3 3 8 3 3" xfId="18735"/>
    <cellStyle name="Note 3 3 8 4" xfId="18736"/>
    <cellStyle name="Note 3 3 8 4 2" xfId="18737"/>
    <cellStyle name="Note 3 3 8 4 3" xfId="18738"/>
    <cellStyle name="Note 3 3 8 5" xfId="18739"/>
    <cellStyle name="Note 3 3 8 5 2" xfId="18740"/>
    <cellStyle name="Note 3 3 8 5 3" xfId="18741"/>
    <cellStyle name="Note 3 3 8 6" xfId="18742"/>
    <cellStyle name="Note 3 3 8 6 2" xfId="18743"/>
    <cellStyle name="Note 3 3 8 6 3" xfId="18744"/>
    <cellStyle name="Note 3 3 8 7" xfId="18745"/>
    <cellStyle name="Note 3 3 8 8" xfId="18746"/>
    <cellStyle name="Note 3 3 9" xfId="18747"/>
    <cellStyle name="Note 3 3 9 2" xfId="18748"/>
    <cellStyle name="Note 3 3 9 2 2" xfId="18749"/>
    <cellStyle name="Note 3 3 9 2 3" xfId="18750"/>
    <cellStyle name="Note 3 3 9 3" xfId="18751"/>
    <cellStyle name="Note 3 3 9 3 2" xfId="18752"/>
    <cellStyle name="Note 3 3 9 3 3" xfId="18753"/>
    <cellStyle name="Note 3 3 9 4" xfId="18754"/>
    <cellStyle name="Note 3 3 9 5" xfId="18755"/>
    <cellStyle name="Note 3 30" xfId="18756"/>
    <cellStyle name="Note 3 30 2" xfId="18757"/>
    <cellStyle name="Note 3 30 2 2" xfId="18758"/>
    <cellStyle name="Note 3 30 2 3" xfId="18759"/>
    <cellStyle name="Note 3 30 3" xfId="18760"/>
    <cellStyle name="Note 3 30 3 2" xfId="18761"/>
    <cellStyle name="Note 3 30 3 3" xfId="18762"/>
    <cellStyle name="Note 3 30 4" xfId="18763"/>
    <cellStyle name="Note 3 30 4 2" xfId="18764"/>
    <cellStyle name="Note 3 30 4 3" xfId="18765"/>
    <cellStyle name="Note 3 30 5" xfId="18766"/>
    <cellStyle name="Note 3 30 5 2" xfId="18767"/>
    <cellStyle name="Note 3 30 5 3" xfId="18768"/>
    <cellStyle name="Note 3 30 6" xfId="18769"/>
    <cellStyle name="Note 3 30 6 2" xfId="18770"/>
    <cellStyle name="Note 3 30 6 3" xfId="18771"/>
    <cellStyle name="Note 3 30 7" xfId="18772"/>
    <cellStyle name="Note 3 30 8" xfId="18773"/>
    <cellStyle name="Note 3 31" xfId="18774"/>
    <cellStyle name="Note 3 31 2" xfId="18775"/>
    <cellStyle name="Note 3 31 2 2" xfId="18776"/>
    <cellStyle name="Note 3 31 2 3" xfId="18777"/>
    <cellStyle name="Note 3 31 3" xfId="18778"/>
    <cellStyle name="Note 3 31 3 2" xfId="18779"/>
    <cellStyle name="Note 3 31 3 3" xfId="18780"/>
    <cellStyle name="Note 3 31 4" xfId="18781"/>
    <cellStyle name="Note 3 31 5" xfId="18782"/>
    <cellStyle name="Note 3 32" xfId="18783"/>
    <cellStyle name="Note 3 32 2" xfId="18784"/>
    <cellStyle name="Note 3 32 3" xfId="18785"/>
    <cellStyle name="Note 3 33" xfId="18786"/>
    <cellStyle name="Note 3 33 2" xfId="18787"/>
    <cellStyle name="Note 3 33 3" xfId="18788"/>
    <cellStyle name="Note 3 34" xfId="18789"/>
    <cellStyle name="Note 3 34 2" xfId="18790"/>
    <cellStyle name="Note 3 34 3" xfId="18791"/>
    <cellStyle name="Note 3 35" xfId="18792"/>
    <cellStyle name="Note 3 4" xfId="18793"/>
    <cellStyle name="Note 3 4 10" xfId="18794"/>
    <cellStyle name="Note 3 4 10 2" xfId="18795"/>
    <cellStyle name="Note 3 4 10 3" xfId="18796"/>
    <cellStyle name="Note 3 4 11" xfId="18797"/>
    <cellStyle name="Note 3 4 11 2" xfId="18798"/>
    <cellStyle name="Note 3 4 11 3" xfId="18799"/>
    <cellStyle name="Note 3 4 12" xfId="18800"/>
    <cellStyle name="Note 3 4 12 2" xfId="18801"/>
    <cellStyle name="Note 3 4 12 3" xfId="18802"/>
    <cellStyle name="Note 3 4 13" xfId="18803"/>
    <cellStyle name="Note 3 4 2" xfId="18804"/>
    <cellStyle name="Note 3 4 2 2" xfId="18805"/>
    <cellStyle name="Note 3 4 2 2 2" xfId="18806"/>
    <cellStyle name="Note 3 4 2 2 2 2" xfId="18807"/>
    <cellStyle name="Note 3 4 2 2 2 2 2" xfId="18808"/>
    <cellStyle name="Note 3 4 2 2 2 2 3" xfId="18809"/>
    <cellStyle name="Note 3 4 2 2 2 3" xfId="18810"/>
    <cellStyle name="Note 3 4 2 2 2 3 2" xfId="18811"/>
    <cellStyle name="Note 3 4 2 2 2 3 3" xfId="18812"/>
    <cellStyle name="Note 3 4 2 2 2 4" xfId="18813"/>
    <cellStyle name="Note 3 4 2 2 2 5" xfId="18814"/>
    <cellStyle name="Note 3 4 2 2 3" xfId="18815"/>
    <cellStyle name="Note 3 4 2 2 3 2" xfId="18816"/>
    <cellStyle name="Note 3 4 2 2 3 3" xfId="18817"/>
    <cellStyle name="Note 3 4 2 2 4" xfId="18818"/>
    <cellStyle name="Note 3 4 2 2 4 2" xfId="18819"/>
    <cellStyle name="Note 3 4 2 2 4 3" xfId="18820"/>
    <cellStyle name="Note 3 4 2 2 5" xfId="18821"/>
    <cellStyle name="Note 3 4 2 2 5 2" xfId="18822"/>
    <cellStyle name="Note 3 4 2 2 5 3" xfId="18823"/>
    <cellStyle name="Note 3 4 2 2 6" xfId="18824"/>
    <cellStyle name="Note 3 4 2 3" xfId="18825"/>
    <cellStyle name="Note 3 4 2 3 2" xfId="18826"/>
    <cellStyle name="Note 3 4 2 3 2 2" xfId="18827"/>
    <cellStyle name="Note 3 4 2 3 2 2 2" xfId="18828"/>
    <cellStyle name="Note 3 4 2 3 2 2 3" xfId="18829"/>
    <cellStyle name="Note 3 4 2 3 2 3" xfId="18830"/>
    <cellStyle name="Note 3 4 2 3 2 3 2" xfId="18831"/>
    <cellStyle name="Note 3 4 2 3 2 3 3" xfId="18832"/>
    <cellStyle name="Note 3 4 2 3 2 4" xfId="18833"/>
    <cellStyle name="Note 3 4 2 3 2 5" xfId="18834"/>
    <cellStyle name="Note 3 4 2 3 3" xfId="18835"/>
    <cellStyle name="Note 3 4 2 3 3 2" xfId="18836"/>
    <cellStyle name="Note 3 4 2 3 3 3" xfId="18837"/>
    <cellStyle name="Note 3 4 2 3 4" xfId="18838"/>
    <cellStyle name="Note 3 4 2 3 4 2" xfId="18839"/>
    <cellStyle name="Note 3 4 2 3 4 3" xfId="18840"/>
    <cellStyle name="Note 3 4 2 3 5" xfId="18841"/>
    <cellStyle name="Note 3 4 2 3 5 2" xfId="18842"/>
    <cellStyle name="Note 3 4 2 3 5 3" xfId="18843"/>
    <cellStyle name="Note 3 4 2 3 6" xfId="18844"/>
    <cellStyle name="Note 3 4 2 4" xfId="18845"/>
    <cellStyle name="Note 3 4 2 4 2" xfId="18846"/>
    <cellStyle name="Note 3 4 2 4 2 2" xfId="18847"/>
    <cellStyle name="Note 3 4 2 4 2 3" xfId="18848"/>
    <cellStyle name="Note 3 4 2 4 3" xfId="18849"/>
    <cellStyle name="Note 3 4 2 4 3 2" xfId="18850"/>
    <cellStyle name="Note 3 4 2 4 3 3" xfId="18851"/>
    <cellStyle name="Note 3 4 2 4 4" xfId="18852"/>
    <cellStyle name="Note 3 4 2 4 4 2" xfId="18853"/>
    <cellStyle name="Note 3 4 2 4 4 3" xfId="18854"/>
    <cellStyle name="Note 3 4 2 4 5" xfId="18855"/>
    <cellStyle name="Note 3 4 2 4 5 2" xfId="18856"/>
    <cellStyle name="Note 3 4 2 4 5 3" xfId="18857"/>
    <cellStyle name="Note 3 4 2 4 6" xfId="18858"/>
    <cellStyle name="Note 3 4 2 4 6 2" xfId="18859"/>
    <cellStyle name="Note 3 4 2 4 6 3" xfId="18860"/>
    <cellStyle name="Note 3 4 2 4 7" xfId="18861"/>
    <cellStyle name="Note 3 4 2 4 8" xfId="18862"/>
    <cellStyle name="Note 3 4 2 5" xfId="18863"/>
    <cellStyle name="Note 3 4 2 5 2" xfId="18864"/>
    <cellStyle name="Note 3 4 2 5 2 2" xfId="18865"/>
    <cellStyle name="Note 3 4 2 5 2 3" xfId="18866"/>
    <cellStyle name="Note 3 4 2 5 3" xfId="18867"/>
    <cellStyle name="Note 3 4 2 5 3 2" xfId="18868"/>
    <cellStyle name="Note 3 4 2 5 3 3" xfId="18869"/>
    <cellStyle name="Note 3 4 2 5 4" xfId="18870"/>
    <cellStyle name="Note 3 4 2 5 5" xfId="18871"/>
    <cellStyle name="Note 3 4 2 6" xfId="18872"/>
    <cellStyle name="Note 3 4 2 6 2" xfId="18873"/>
    <cellStyle name="Note 3 4 2 6 3" xfId="18874"/>
    <cellStyle name="Note 3 4 2 7" xfId="18875"/>
    <cellStyle name="Note 3 4 2 7 2" xfId="18876"/>
    <cellStyle name="Note 3 4 2 7 3" xfId="18877"/>
    <cellStyle name="Note 3 4 2 8" xfId="18878"/>
    <cellStyle name="Note 3 4 2 8 2" xfId="18879"/>
    <cellStyle name="Note 3 4 2 8 3" xfId="18880"/>
    <cellStyle name="Note 3 4 2 9" xfId="18881"/>
    <cellStyle name="Note 3 4 3" xfId="18882"/>
    <cellStyle name="Note 3 4 3 2" xfId="18883"/>
    <cellStyle name="Note 3 4 3 2 2" xfId="18884"/>
    <cellStyle name="Note 3 4 3 2 2 2" xfId="18885"/>
    <cellStyle name="Note 3 4 3 2 2 2 2" xfId="18886"/>
    <cellStyle name="Note 3 4 3 2 2 2 3" xfId="18887"/>
    <cellStyle name="Note 3 4 3 2 2 3" xfId="18888"/>
    <cellStyle name="Note 3 4 3 2 2 3 2" xfId="18889"/>
    <cellStyle name="Note 3 4 3 2 2 3 3" xfId="18890"/>
    <cellStyle name="Note 3 4 3 2 2 4" xfId="18891"/>
    <cellStyle name="Note 3 4 3 2 2 5" xfId="18892"/>
    <cellStyle name="Note 3 4 3 2 3" xfId="18893"/>
    <cellStyle name="Note 3 4 3 2 3 2" xfId="18894"/>
    <cellStyle name="Note 3 4 3 2 3 3" xfId="18895"/>
    <cellStyle name="Note 3 4 3 2 4" xfId="18896"/>
    <cellStyle name="Note 3 4 3 2 4 2" xfId="18897"/>
    <cellStyle name="Note 3 4 3 2 4 3" xfId="18898"/>
    <cellStyle name="Note 3 4 3 2 5" xfId="18899"/>
    <cellStyle name="Note 3 4 3 2 5 2" xfId="18900"/>
    <cellStyle name="Note 3 4 3 2 5 3" xfId="18901"/>
    <cellStyle name="Note 3 4 3 2 6" xfId="18902"/>
    <cellStyle name="Note 3 4 3 3" xfId="18903"/>
    <cellStyle name="Note 3 4 3 3 2" xfId="18904"/>
    <cellStyle name="Note 3 4 3 3 2 2" xfId="18905"/>
    <cellStyle name="Note 3 4 3 3 2 2 2" xfId="18906"/>
    <cellStyle name="Note 3 4 3 3 2 2 3" xfId="18907"/>
    <cellStyle name="Note 3 4 3 3 2 3" xfId="18908"/>
    <cellStyle name="Note 3 4 3 3 2 3 2" xfId="18909"/>
    <cellStyle name="Note 3 4 3 3 2 3 3" xfId="18910"/>
    <cellStyle name="Note 3 4 3 3 2 4" xfId="18911"/>
    <cellStyle name="Note 3 4 3 3 2 5" xfId="18912"/>
    <cellStyle name="Note 3 4 3 3 3" xfId="18913"/>
    <cellStyle name="Note 3 4 3 3 3 2" xfId="18914"/>
    <cellStyle name="Note 3 4 3 3 3 3" xfId="18915"/>
    <cellStyle name="Note 3 4 3 3 4" xfId="18916"/>
    <cellStyle name="Note 3 4 3 3 4 2" xfId="18917"/>
    <cellStyle name="Note 3 4 3 3 4 3" xfId="18918"/>
    <cellStyle name="Note 3 4 3 3 5" xfId="18919"/>
    <cellStyle name="Note 3 4 3 3 5 2" xfId="18920"/>
    <cellStyle name="Note 3 4 3 3 5 3" xfId="18921"/>
    <cellStyle name="Note 3 4 3 3 6" xfId="18922"/>
    <cellStyle name="Note 3 4 3 4" xfId="18923"/>
    <cellStyle name="Note 3 4 3 4 2" xfId="18924"/>
    <cellStyle name="Note 3 4 3 4 2 2" xfId="18925"/>
    <cellStyle name="Note 3 4 3 4 2 3" xfId="18926"/>
    <cellStyle name="Note 3 4 3 4 3" xfId="18927"/>
    <cellStyle name="Note 3 4 3 4 3 2" xfId="18928"/>
    <cellStyle name="Note 3 4 3 4 3 3" xfId="18929"/>
    <cellStyle name="Note 3 4 3 4 4" xfId="18930"/>
    <cellStyle name="Note 3 4 3 4 4 2" xfId="18931"/>
    <cellStyle name="Note 3 4 3 4 4 3" xfId="18932"/>
    <cellStyle name="Note 3 4 3 4 5" xfId="18933"/>
    <cellStyle name="Note 3 4 3 4 5 2" xfId="18934"/>
    <cellStyle name="Note 3 4 3 4 5 3" xfId="18935"/>
    <cellStyle name="Note 3 4 3 4 6" xfId="18936"/>
    <cellStyle name="Note 3 4 3 4 6 2" xfId="18937"/>
    <cellStyle name="Note 3 4 3 4 6 3" xfId="18938"/>
    <cellStyle name="Note 3 4 3 4 7" xfId="18939"/>
    <cellStyle name="Note 3 4 3 4 8" xfId="18940"/>
    <cellStyle name="Note 3 4 3 5" xfId="18941"/>
    <cellStyle name="Note 3 4 3 5 2" xfId="18942"/>
    <cellStyle name="Note 3 4 3 5 2 2" xfId="18943"/>
    <cellStyle name="Note 3 4 3 5 2 3" xfId="18944"/>
    <cellStyle name="Note 3 4 3 5 3" xfId="18945"/>
    <cellStyle name="Note 3 4 3 5 3 2" xfId="18946"/>
    <cellStyle name="Note 3 4 3 5 3 3" xfId="18947"/>
    <cellStyle name="Note 3 4 3 5 4" xfId="18948"/>
    <cellStyle name="Note 3 4 3 5 5" xfId="18949"/>
    <cellStyle name="Note 3 4 3 6" xfId="18950"/>
    <cellStyle name="Note 3 4 3 6 2" xfId="18951"/>
    <cellStyle name="Note 3 4 3 6 3" xfId="18952"/>
    <cellStyle name="Note 3 4 3 7" xfId="18953"/>
    <cellStyle name="Note 3 4 3 7 2" xfId="18954"/>
    <cellStyle name="Note 3 4 3 7 3" xfId="18955"/>
    <cellStyle name="Note 3 4 3 8" xfId="18956"/>
    <cellStyle name="Note 3 4 3 8 2" xfId="18957"/>
    <cellStyle name="Note 3 4 3 8 3" xfId="18958"/>
    <cellStyle name="Note 3 4 3 9" xfId="18959"/>
    <cellStyle name="Note 3 4 4" xfId="18960"/>
    <cellStyle name="Note 3 4 4 2" xfId="18961"/>
    <cellStyle name="Note 3 4 4 2 2" xfId="18962"/>
    <cellStyle name="Note 3 4 4 2 2 2" xfId="18963"/>
    <cellStyle name="Note 3 4 4 2 2 2 2" xfId="18964"/>
    <cellStyle name="Note 3 4 4 2 2 2 3" xfId="18965"/>
    <cellStyle name="Note 3 4 4 2 2 3" xfId="18966"/>
    <cellStyle name="Note 3 4 4 2 2 3 2" xfId="18967"/>
    <cellStyle name="Note 3 4 4 2 2 3 3" xfId="18968"/>
    <cellStyle name="Note 3 4 4 2 2 4" xfId="18969"/>
    <cellStyle name="Note 3 4 4 2 2 5" xfId="18970"/>
    <cellStyle name="Note 3 4 4 2 3" xfId="18971"/>
    <cellStyle name="Note 3 4 4 2 3 2" xfId="18972"/>
    <cellStyle name="Note 3 4 4 2 3 3" xfId="18973"/>
    <cellStyle name="Note 3 4 4 2 4" xfId="18974"/>
    <cellStyle name="Note 3 4 4 2 4 2" xfId="18975"/>
    <cellStyle name="Note 3 4 4 2 4 3" xfId="18976"/>
    <cellStyle name="Note 3 4 4 2 5" xfId="18977"/>
    <cellStyle name="Note 3 4 4 2 5 2" xfId="18978"/>
    <cellStyle name="Note 3 4 4 2 5 3" xfId="18979"/>
    <cellStyle name="Note 3 4 4 2 6" xfId="18980"/>
    <cellStyle name="Note 3 4 4 3" xfId="18981"/>
    <cellStyle name="Note 3 4 4 3 2" xfId="18982"/>
    <cellStyle name="Note 3 4 4 3 2 2" xfId="18983"/>
    <cellStyle name="Note 3 4 4 3 2 2 2" xfId="18984"/>
    <cellStyle name="Note 3 4 4 3 2 2 3" xfId="18985"/>
    <cellStyle name="Note 3 4 4 3 2 3" xfId="18986"/>
    <cellStyle name="Note 3 4 4 3 2 3 2" xfId="18987"/>
    <cellStyle name="Note 3 4 4 3 2 3 3" xfId="18988"/>
    <cellStyle name="Note 3 4 4 3 2 4" xfId="18989"/>
    <cellStyle name="Note 3 4 4 3 2 5" xfId="18990"/>
    <cellStyle name="Note 3 4 4 3 3" xfId="18991"/>
    <cellStyle name="Note 3 4 4 3 3 2" xfId="18992"/>
    <cellStyle name="Note 3 4 4 3 3 3" xfId="18993"/>
    <cellStyle name="Note 3 4 4 3 4" xfId="18994"/>
    <cellStyle name="Note 3 4 4 3 4 2" xfId="18995"/>
    <cellStyle name="Note 3 4 4 3 4 3" xfId="18996"/>
    <cellStyle name="Note 3 4 4 3 5" xfId="18997"/>
    <cellStyle name="Note 3 4 4 3 5 2" xfId="18998"/>
    <cellStyle name="Note 3 4 4 3 5 3" xfId="18999"/>
    <cellStyle name="Note 3 4 4 3 6" xfId="19000"/>
    <cellStyle name="Note 3 4 4 4" xfId="19001"/>
    <cellStyle name="Note 3 4 4 4 2" xfId="19002"/>
    <cellStyle name="Note 3 4 4 4 2 2" xfId="19003"/>
    <cellStyle name="Note 3 4 4 4 2 3" xfId="19004"/>
    <cellStyle name="Note 3 4 4 4 3" xfId="19005"/>
    <cellStyle name="Note 3 4 4 4 3 2" xfId="19006"/>
    <cellStyle name="Note 3 4 4 4 3 3" xfId="19007"/>
    <cellStyle name="Note 3 4 4 4 4" xfId="19008"/>
    <cellStyle name="Note 3 4 4 4 4 2" xfId="19009"/>
    <cellStyle name="Note 3 4 4 4 4 3" xfId="19010"/>
    <cellStyle name="Note 3 4 4 4 5" xfId="19011"/>
    <cellStyle name="Note 3 4 4 4 5 2" xfId="19012"/>
    <cellStyle name="Note 3 4 4 4 5 3" xfId="19013"/>
    <cellStyle name="Note 3 4 4 4 6" xfId="19014"/>
    <cellStyle name="Note 3 4 4 4 6 2" xfId="19015"/>
    <cellStyle name="Note 3 4 4 4 6 3" xfId="19016"/>
    <cellStyle name="Note 3 4 4 4 7" xfId="19017"/>
    <cellStyle name="Note 3 4 4 4 8" xfId="19018"/>
    <cellStyle name="Note 3 4 4 5" xfId="19019"/>
    <cellStyle name="Note 3 4 4 5 2" xfId="19020"/>
    <cellStyle name="Note 3 4 4 5 2 2" xfId="19021"/>
    <cellStyle name="Note 3 4 4 5 2 3" xfId="19022"/>
    <cellStyle name="Note 3 4 4 5 3" xfId="19023"/>
    <cellStyle name="Note 3 4 4 5 3 2" xfId="19024"/>
    <cellStyle name="Note 3 4 4 5 3 3" xfId="19025"/>
    <cellStyle name="Note 3 4 4 5 4" xfId="19026"/>
    <cellStyle name="Note 3 4 4 5 5" xfId="19027"/>
    <cellStyle name="Note 3 4 4 6" xfId="19028"/>
    <cellStyle name="Note 3 4 4 6 2" xfId="19029"/>
    <cellStyle name="Note 3 4 4 6 3" xfId="19030"/>
    <cellStyle name="Note 3 4 4 7" xfId="19031"/>
    <cellStyle name="Note 3 4 4 7 2" xfId="19032"/>
    <cellStyle name="Note 3 4 4 7 3" xfId="19033"/>
    <cellStyle name="Note 3 4 4 8" xfId="19034"/>
    <cellStyle name="Note 3 4 4 8 2" xfId="19035"/>
    <cellStyle name="Note 3 4 4 8 3" xfId="19036"/>
    <cellStyle name="Note 3 4 4 9" xfId="19037"/>
    <cellStyle name="Note 3 4 5" xfId="19038"/>
    <cellStyle name="Note 3 4 5 2" xfId="19039"/>
    <cellStyle name="Note 3 4 5 2 2" xfId="19040"/>
    <cellStyle name="Note 3 4 5 2 2 2" xfId="19041"/>
    <cellStyle name="Note 3 4 5 2 2 2 2" xfId="19042"/>
    <cellStyle name="Note 3 4 5 2 2 2 3" xfId="19043"/>
    <cellStyle name="Note 3 4 5 2 2 3" xfId="19044"/>
    <cellStyle name="Note 3 4 5 2 2 3 2" xfId="19045"/>
    <cellStyle name="Note 3 4 5 2 2 3 3" xfId="19046"/>
    <cellStyle name="Note 3 4 5 2 2 4" xfId="19047"/>
    <cellStyle name="Note 3 4 5 2 2 5" xfId="19048"/>
    <cellStyle name="Note 3 4 5 2 3" xfId="19049"/>
    <cellStyle name="Note 3 4 5 2 3 2" xfId="19050"/>
    <cellStyle name="Note 3 4 5 2 3 3" xfId="19051"/>
    <cellStyle name="Note 3 4 5 2 4" xfId="19052"/>
    <cellStyle name="Note 3 4 5 2 4 2" xfId="19053"/>
    <cellStyle name="Note 3 4 5 2 4 3" xfId="19054"/>
    <cellStyle name="Note 3 4 5 2 5" xfId="19055"/>
    <cellStyle name="Note 3 4 5 2 5 2" xfId="19056"/>
    <cellStyle name="Note 3 4 5 2 5 3" xfId="19057"/>
    <cellStyle name="Note 3 4 5 2 6" xfId="19058"/>
    <cellStyle name="Note 3 4 5 3" xfId="19059"/>
    <cellStyle name="Note 3 4 5 3 2" xfId="19060"/>
    <cellStyle name="Note 3 4 5 3 2 2" xfId="19061"/>
    <cellStyle name="Note 3 4 5 3 2 2 2" xfId="19062"/>
    <cellStyle name="Note 3 4 5 3 2 2 3" xfId="19063"/>
    <cellStyle name="Note 3 4 5 3 2 3" xfId="19064"/>
    <cellStyle name="Note 3 4 5 3 2 3 2" xfId="19065"/>
    <cellStyle name="Note 3 4 5 3 2 3 3" xfId="19066"/>
    <cellStyle name="Note 3 4 5 3 2 4" xfId="19067"/>
    <cellStyle name="Note 3 4 5 3 2 5" xfId="19068"/>
    <cellStyle name="Note 3 4 5 3 3" xfId="19069"/>
    <cellStyle name="Note 3 4 5 3 3 2" xfId="19070"/>
    <cellStyle name="Note 3 4 5 3 3 3" xfId="19071"/>
    <cellStyle name="Note 3 4 5 3 4" xfId="19072"/>
    <cellStyle name="Note 3 4 5 3 4 2" xfId="19073"/>
    <cellStyle name="Note 3 4 5 3 4 3" xfId="19074"/>
    <cellStyle name="Note 3 4 5 3 5" xfId="19075"/>
    <cellStyle name="Note 3 4 5 3 5 2" xfId="19076"/>
    <cellStyle name="Note 3 4 5 3 5 3" xfId="19077"/>
    <cellStyle name="Note 3 4 5 3 6" xfId="19078"/>
    <cellStyle name="Note 3 4 5 4" xfId="19079"/>
    <cellStyle name="Note 3 4 5 4 2" xfId="19080"/>
    <cellStyle name="Note 3 4 5 4 2 2" xfId="19081"/>
    <cellStyle name="Note 3 4 5 4 2 3" xfId="19082"/>
    <cellStyle name="Note 3 4 5 4 3" xfId="19083"/>
    <cellStyle name="Note 3 4 5 4 3 2" xfId="19084"/>
    <cellStyle name="Note 3 4 5 4 3 3" xfId="19085"/>
    <cellStyle name="Note 3 4 5 4 4" xfId="19086"/>
    <cellStyle name="Note 3 4 5 4 4 2" xfId="19087"/>
    <cellStyle name="Note 3 4 5 4 4 3" xfId="19088"/>
    <cellStyle name="Note 3 4 5 4 5" xfId="19089"/>
    <cellStyle name="Note 3 4 5 4 5 2" xfId="19090"/>
    <cellStyle name="Note 3 4 5 4 5 3" xfId="19091"/>
    <cellStyle name="Note 3 4 5 4 6" xfId="19092"/>
    <cellStyle name="Note 3 4 5 4 6 2" xfId="19093"/>
    <cellStyle name="Note 3 4 5 4 6 3" xfId="19094"/>
    <cellStyle name="Note 3 4 5 4 7" xfId="19095"/>
    <cellStyle name="Note 3 4 5 4 8" xfId="19096"/>
    <cellStyle name="Note 3 4 5 5" xfId="19097"/>
    <cellStyle name="Note 3 4 5 5 2" xfId="19098"/>
    <cellStyle name="Note 3 4 5 5 2 2" xfId="19099"/>
    <cellStyle name="Note 3 4 5 5 2 3" xfId="19100"/>
    <cellStyle name="Note 3 4 5 5 3" xfId="19101"/>
    <cellStyle name="Note 3 4 5 5 3 2" xfId="19102"/>
    <cellStyle name="Note 3 4 5 5 3 3" xfId="19103"/>
    <cellStyle name="Note 3 4 5 5 4" xfId="19104"/>
    <cellStyle name="Note 3 4 5 5 5" xfId="19105"/>
    <cellStyle name="Note 3 4 5 6" xfId="19106"/>
    <cellStyle name="Note 3 4 5 6 2" xfId="19107"/>
    <cellStyle name="Note 3 4 5 6 3" xfId="19108"/>
    <cellStyle name="Note 3 4 5 7" xfId="19109"/>
    <cellStyle name="Note 3 4 5 7 2" xfId="19110"/>
    <cellStyle name="Note 3 4 5 7 3" xfId="19111"/>
    <cellStyle name="Note 3 4 5 8" xfId="19112"/>
    <cellStyle name="Note 3 4 5 8 2" xfId="19113"/>
    <cellStyle name="Note 3 4 5 8 3" xfId="19114"/>
    <cellStyle name="Note 3 4 5 9" xfId="19115"/>
    <cellStyle name="Note 3 4 6" xfId="19116"/>
    <cellStyle name="Note 3 4 6 2" xfId="19117"/>
    <cellStyle name="Note 3 4 6 2 2" xfId="19118"/>
    <cellStyle name="Note 3 4 6 2 2 2" xfId="19119"/>
    <cellStyle name="Note 3 4 6 2 2 3" xfId="19120"/>
    <cellStyle name="Note 3 4 6 2 3" xfId="19121"/>
    <cellStyle name="Note 3 4 6 2 3 2" xfId="19122"/>
    <cellStyle name="Note 3 4 6 2 3 3" xfId="19123"/>
    <cellStyle name="Note 3 4 6 2 4" xfId="19124"/>
    <cellStyle name="Note 3 4 6 2 5" xfId="19125"/>
    <cellStyle name="Note 3 4 6 3" xfId="19126"/>
    <cellStyle name="Note 3 4 6 3 2" xfId="19127"/>
    <cellStyle name="Note 3 4 6 3 3" xfId="19128"/>
    <cellStyle name="Note 3 4 6 4" xfId="19129"/>
    <cellStyle name="Note 3 4 6 4 2" xfId="19130"/>
    <cellStyle name="Note 3 4 6 4 3" xfId="19131"/>
    <cellStyle name="Note 3 4 6 5" xfId="19132"/>
    <cellStyle name="Note 3 4 6 5 2" xfId="19133"/>
    <cellStyle name="Note 3 4 6 5 3" xfId="19134"/>
    <cellStyle name="Note 3 4 6 6" xfId="19135"/>
    <cellStyle name="Note 3 4 7" xfId="19136"/>
    <cellStyle name="Note 3 4 7 2" xfId="19137"/>
    <cellStyle name="Note 3 4 7 2 2" xfId="19138"/>
    <cellStyle name="Note 3 4 7 2 2 2" xfId="19139"/>
    <cellStyle name="Note 3 4 7 2 2 3" xfId="19140"/>
    <cellStyle name="Note 3 4 7 2 3" xfId="19141"/>
    <cellStyle name="Note 3 4 7 2 3 2" xfId="19142"/>
    <cellStyle name="Note 3 4 7 2 3 3" xfId="19143"/>
    <cellStyle name="Note 3 4 7 2 4" xfId="19144"/>
    <cellStyle name="Note 3 4 7 2 5" xfId="19145"/>
    <cellStyle name="Note 3 4 7 3" xfId="19146"/>
    <cellStyle name="Note 3 4 7 3 2" xfId="19147"/>
    <cellStyle name="Note 3 4 7 3 3" xfId="19148"/>
    <cellStyle name="Note 3 4 7 4" xfId="19149"/>
    <cellStyle name="Note 3 4 7 4 2" xfId="19150"/>
    <cellStyle name="Note 3 4 7 4 3" xfId="19151"/>
    <cellStyle name="Note 3 4 7 5" xfId="19152"/>
    <cellStyle name="Note 3 4 7 5 2" xfId="19153"/>
    <cellStyle name="Note 3 4 7 5 3" xfId="19154"/>
    <cellStyle name="Note 3 4 7 6" xfId="19155"/>
    <cellStyle name="Note 3 4 8" xfId="19156"/>
    <cellStyle name="Note 3 4 8 2" xfId="19157"/>
    <cellStyle name="Note 3 4 8 2 2" xfId="19158"/>
    <cellStyle name="Note 3 4 8 2 3" xfId="19159"/>
    <cellStyle name="Note 3 4 8 3" xfId="19160"/>
    <cellStyle name="Note 3 4 8 3 2" xfId="19161"/>
    <cellStyle name="Note 3 4 8 3 3" xfId="19162"/>
    <cellStyle name="Note 3 4 8 4" xfId="19163"/>
    <cellStyle name="Note 3 4 8 4 2" xfId="19164"/>
    <cellStyle name="Note 3 4 8 4 3" xfId="19165"/>
    <cellStyle name="Note 3 4 8 5" xfId="19166"/>
    <cellStyle name="Note 3 4 8 5 2" xfId="19167"/>
    <cellStyle name="Note 3 4 8 5 3" xfId="19168"/>
    <cellStyle name="Note 3 4 8 6" xfId="19169"/>
    <cellStyle name="Note 3 4 8 6 2" xfId="19170"/>
    <cellStyle name="Note 3 4 8 6 3" xfId="19171"/>
    <cellStyle name="Note 3 4 8 7" xfId="19172"/>
    <cellStyle name="Note 3 4 8 8" xfId="19173"/>
    <cellStyle name="Note 3 4 9" xfId="19174"/>
    <cellStyle name="Note 3 4 9 2" xfId="19175"/>
    <cellStyle name="Note 3 4 9 2 2" xfId="19176"/>
    <cellStyle name="Note 3 4 9 2 3" xfId="19177"/>
    <cellStyle name="Note 3 4 9 3" xfId="19178"/>
    <cellStyle name="Note 3 4 9 3 2" xfId="19179"/>
    <cellStyle name="Note 3 4 9 3 3" xfId="19180"/>
    <cellStyle name="Note 3 4 9 4" xfId="19181"/>
    <cellStyle name="Note 3 4 9 5" xfId="19182"/>
    <cellStyle name="Note 3 5" xfId="19183"/>
    <cellStyle name="Note 3 5 10" xfId="19184"/>
    <cellStyle name="Note 3 5 10 2" xfId="19185"/>
    <cellStyle name="Note 3 5 10 3" xfId="19186"/>
    <cellStyle name="Note 3 5 11" xfId="19187"/>
    <cellStyle name="Note 3 5 11 2" xfId="19188"/>
    <cellStyle name="Note 3 5 11 3" xfId="19189"/>
    <cellStyle name="Note 3 5 12" xfId="19190"/>
    <cellStyle name="Note 3 5 12 2" xfId="19191"/>
    <cellStyle name="Note 3 5 12 3" xfId="19192"/>
    <cellStyle name="Note 3 5 13" xfId="19193"/>
    <cellStyle name="Note 3 5 2" xfId="19194"/>
    <cellStyle name="Note 3 5 2 2" xfId="19195"/>
    <cellStyle name="Note 3 5 2 2 2" xfId="19196"/>
    <cellStyle name="Note 3 5 2 2 2 2" xfId="19197"/>
    <cellStyle name="Note 3 5 2 2 2 2 2" xfId="19198"/>
    <cellStyle name="Note 3 5 2 2 2 2 3" xfId="19199"/>
    <cellStyle name="Note 3 5 2 2 2 3" xfId="19200"/>
    <cellStyle name="Note 3 5 2 2 2 3 2" xfId="19201"/>
    <cellStyle name="Note 3 5 2 2 2 3 3" xfId="19202"/>
    <cellStyle name="Note 3 5 2 2 2 4" xfId="19203"/>
    <cellStyle name="Note 3 5 2 2 2 5" xfId="19204"/>
    <cellStyle name="Note 3 5 2 2 3" xfId="19205"/>
    <cellStyle name="Note 3 5 2 2 3 2" xfId="19206"/>
    <cellStyle name="Note 3 5 2 2 3 3" xfId="19207"/>
    <cellStyle name="Note 3 5 2 2 4" xfId="19208"/>
    <cellStyle name="Note 3 5 2 2 4 2" xfId="19209"/>
    <cellStyle name="Note 3 5 2 2 4 3" xfId="19210"/>
    <cellStyle name="Note 3 5 2 2 5" xfId="19211"/>
    <cellStyle name="Note 3 5 2 2 5 2" xfId="19212"/>
    <cellStyle name="Note 3 5 2 2 5 3" xfId="19213"/>
    <cellStyle name="Note 3 5 2 2 6" xfId="19214"/>
    <cellStyle name="Note 3 5 2 3" xfId="19215"/>
    <cellStyle name="Note 3 5 2 3 2" xfId="19216"/>
    <cellStyle name="Note 3 5 2 3 2 2" xfId="19217"/>
    <cellStyle name="Note 3 5 2 3 2 2 2" xfId="19218"/>
    <cellStyle name="Note 3 5 2 3 2 2 3" xfId="19219"/>
    <cellStyle name="Note 3 5 2 3 2 3" xfId="19220"/>
    <cellStyle name="Note 3 5 2 3 2 3 2" xfId="19221"/>
    <cellStyle name="Note 3 5 2 3 2 3 3" xfId="19222"/>
    <cellStyle name="Note 3 5 2 3 2 4" xfId="19223"/>
    <cellStyle name="Note 3 5 2 3 2 5" xfId="19224"/>
    <cellStyle name="Note 3 5 2 3 3" xfId="19225"/>
    <cellStyle name="Note 3 5 2 3 3 2" xfId="19226"/>
    <cellStyle name="Note 3 5 2 3 3 3" xfId="19227"/>
    <cellStyle name="Note 3 5 2 3 4" xfId="19228"/>
    <cellStyle name="Note 3 5 2 3 4 2" xfId="19229"/>
    <cellStyle name="Note 3 5 2 3 4 3" xfId="19230"/>
    <cellStyle name="Note 3 5 2 3 5" xfId="19231"/>
    <cellStyle name="Note 3 5 2 3 5 2" xfId="19232"/>
    <cellStyle name="Note 3 5 2 3 5 3" xfId="19233"/>
    <cellStyle name="Note 3 5 2 3 6" xfId="19234"/>
    <cellStyle name="Note 3 5 2 4" xfId="19235"/>
    <cellStyle name="Note 3 5 2 4 2" xfId="19236"/>
    <cellStyle name="Note 3 5 2 4 2 2" xfId="19237"/>
    <cellStyle name="Note 3 5 2 4 2 3" xfId="19238"/>
    <cellStyle name="Note 3 5 2 4 3" xfId="19239"/>
    <cellStyle name="Note 3 5 2 4 3 2" xfId="19240"/>
    <cellStyle name="Note 3 5 2 4 3 3" xfId="19241"/>
    <cellStyle name="Note 3 5 2 4 4" xfId="19242"/>
    <cellStyle name="Note 3 5 2 4 4 2" xfId="19243"/>
    <cellStyle name="Note 3 5 2 4 4 3" xfId="19244"/>
    <cellStyle name="Note 3 5 2 4 5" xfId="19245"/>
    <cellStyle name="Note 3 5 2 4 5 2" xfId="19246"/>
    <cellStyle name="Note 3 5 2 4 5 3" xfId="19247"/>
    <cellStyle name="Note 3 5 2 4 6" xfId="19248"/>
    <cellStyle name="Note 3 5 2 4 6 2" xfId="19249"/>
    <cellStyle name="Note 3 5 2 4 6 3" xfId="19250"/>
    <cellStyle name="Note 3 5 2 4 7" xfId="19251"/>
    <cellStyle name="Note 3 5 2 4 8" xfId="19252"/>
    <cellStyle name="Note 3 5 2 5" xfId="19253"/>
    <cellStyle name="Note 3 5 2 5 2" xfId="19254"/>
    <cellStyle name="Note 3 5 2 5 2 2" xfId="19255"/>
    <cellStyle name="Note 3 5 2 5 2 3" xfId="19256"/>
    <cellStyle name="Note 3 5 2 5 3" xfId="19257"/>
    <cellStyle name="Note 3 5 2 5 3 2" xfId="19258"/>
    <cellStyle name="Note 3 5 2 5 3 3" xfId="19259"/>
    <cellStyle name="Note 3 5 2 5 4" xfId="19260"/>
    <cellStyle name="Note 3 5 2 5 5" xfId="19261"/>
    <cellStyle name="Note 3 5 2 6" xfId="19262"/>
    <cellStyle name="Note 3 5 2 6 2" xfId="19263"/>
    <cellStyle name="Note 3 5 2 6 3" xfId="19264"/>
    <cellStyle name="Note 3 5 2 7" xfId="19265"/>
    <cellStyle name="Note 3 5 2 7 2" xfId="19266"/>
    <cellStyle name="Note 3 5 2 7 3" xfId="19267"/>
    <cellStyle name="Note 3 5 2 8" xfId="19268"/>
    <cellStyle name="Note 3 5 2 8 2" xfId="19269"/>
    <cellStyle name="Note 3 5 2 8 3" xfId="19270"/>
    <cellStyle name="Note 3 5 2 9" xfId="19271"/>
    <cellStyle name="Note 3 5 3" xfId="19272"/>
    <cellStyle name="Note 3 5 3 2" xfId="19273"/>
    <cellStyle name="Note 3 5 3 2 2" xfId="19274"/>
    <cellStyle name="Note 3 5 3 2 2 2" xfId="19275"/>
    <cellStyle name="Note 3 5 3 2 2 2 2" xfId="19276"/>
    <cellStyle name="Note 3 5 3 2 2 2 3" xfId="19277"/>
    <cellStyle name="Note 3 5 3 2 2 3" xfId="19278"/>
    <cellStyle name="Note 3 5 3 2 2 3 2" xfId="19279"/>
    <cellStyle name="Note 3 5 3 2 2 3 3" xfId="19280"/>
    <cellStyle name="Note 3 5 3 2 2 4" xfId="19281"/>
    <cellStyle name="Note 3 5 3 2 2 5" xfId="19282"/>
    <cellStyle name="Note 3 5 3 2 3" xfId="19283"/>
    <cellStyle name="Note 3 5 3 2 3 2" xfId="19284"/>
    <cellStyle name="Note 3 5 3 2 3 3" xfId="19285"/>
    <cellStyle name="Note 3 5 3 2 4" xfId="19286"/>
    <cellStyle name="Note 3 5 3 2 4 2" xfId="19287"/>
    <cellStyle name="Note 3 5 3 2 4 3" xfId="19288"/>
    <cellStyle name="Note 3 5 3 2 5" xfId="19289"/>
    <cellStyle name="Note 3 5 3 2 5 2" xfId="19290"/>
    <cellStyle name="Note 3 5 3 2 5 3" xfId="19291"/>
    <cellStyle name="Note 3 5 3 2 6" xfId="19292"/>
    <cellStyle name="Note 3 5 3 3" xfId="19293"/>
    <cellStyle name="Note 3 5 3 3 2" xfId="19294"/>
    <cellStyle name="Note 3 5 3 3 2 2" xfId="19295"/>
    <cellStyle name="Note 3 5 3 3 2 2 2" xfId="19296"/>
    <cellStyle name="Note 3 5 3 3 2 2 3" xfId="19297"/>
    <cellStyle name="Note 3 5 3 3 2 3" xfId="19298"/>
    <cellStyle name="Note 3 5 3 3 2 3 2" xfId="19299"/>
    <cellStyle name="Note 3 5 3 3 2 3 3" xfId="19300"/>
    <cellStyle name="Note 3 5 3 3 2 4" xfId="19301"/>
    <cellStyle name="Note 3 5 3 3 2 5" xfId="19302"/>
    <cellStyle name="Note 3 5 3 3 3" xfId="19303"/>
    <cellStyle name="Note 3 5 3 3 3 2" xfId="19304"/>
    <cellStyle name="Note 3 5 3 3 3 3" xfId="19305"/>
    <cellStyle name="Note 3 5 3 3 4" xfId="19306"/>
    <cellStyle name="Note 3 5 3 3 4 2" xfId="19307"/>
    <cellStyle name="Note 3 5 3 3 4 3" xfId="19308"/>
    <cellStyle name="Note 3 5 3 3 5" xfId="19309"/>
    <cellStyle name="Note 3 5 3 3 5 2" xfId="19310"/>
    <cellStyle name="Note 3 5 3 3 5 3" xfId="19311"/>
    <cellStyle name="Note 3 5 3 3 6" xfId="19312"/>
    <cellStyle name="Note 3 5 3 4" xfId="19313"/>
    <cellStyle name="Note 3 5 3 4 2" xfId="19314"/>
    <cellStyle name="Note 3 5 3 4 2 2" xfId="19315"/>
    <cellStyle name="Note 3 5 3 4 2 3" xfId="19316"/>
    <cellStyle name="Note 3 5 3 4 3" xfId="19317"/>
    <cellStyle name="Note 3 5 3 4 3 2" xfId="19318"/>
    <cellStyle name="Note 3 5 3 4 3 3" xfId="19319"/>
    <cellStyle name="Note 3 5 3 4 4" xfId="19320"/>
    <cellStyle name="Note 3 5 3 4 4 2" xfId="19321"/>
    <cellStyle name="Note 3 5 3 4 4 3" xfId="19322"/>
    <cellStyle name="Note 3 5 3 4 5" xfId="19323"/>
    <cellStyle name="Note 3 5 3 4 5 2" xfId="19324"/>
    <cellStyle name="Note 3 5 3 4 5 3" xfId="19325"/>
    <cellStyle name="Note 3 5 3 4 6" xfId="19326"/>
    <cellStyle name="Note 3 5 3 4 6 2" xfId="19327"/>
    <cellStyle name="Note 3 5 3 4 6 3" xfId="19328"/>
    <cellStyle name="Note 3 5 3 4 7" xfId="19329"/>
    <cellStyle name="Note 3 5 3 4 8" xfId="19330"/>
    <cellStyle name="Note 3 5 3 5" xfId="19331"/>
    <cellStyle name="Note 3 5 3 5 2" xfId="19332"/>
    <cellStyle name="Note 3 5 3 5 2 2" xfId="19333"/>
    <cellStyle name="Note 3 5 3 5 2 3" xfId="19334"/>
    <cellStyle name="Note 3 5 3 5 3" xfId="19335"/>
    <cellStyle name="Note 3 5 3 5 3 2" xfId="19336"/>
    <cellStyle name="Note 3 5 3 5 3 3" xfId="19337"/>
    <cellStyle name="Note 3 5 3 5 4" xfId="19338"/>
    <cellStyle name="Note 3 5 3 5 5" xfId="19339"/>
    <cellStyle name="Note 3 5 3 6" xfId="19340"/>
    <cellStyle name="Note 3 5 3 6 2" xfId="19341"/>
    <cellStyle name="Note 3 5 3 6 3" xfId="19342"/>
    <cellStyle name="Note 3 5 3 7" xfId="19343"/>
    <cellStyle name="Note 3 5 3 7 2" xfId="19344"/>
    <cellStyle name="Note 3 5 3 7 3" xfId="19345"/>
    <cellStyle name="Note 3 5 3 8" xfId="19346"/>
    <cellStyle name="Note 3 5 3 8 2" xfId="19347"/>
    <cellStyle name="Note 3 5 3 8 3" xfId="19348"/>
    <cellStyle name="Note 3 5 3 9" xfId="19349"/>
    <cellStyle name="Note 3 5 4" xfId="19350"/>
    <cellStyle name="Note 3 5 4 2" xfId="19351"/>
    <cellStyle name="Note 3 5 4 2 2" xfId="19352"/>
    <cellStyle name="Note 3 5 4 2 2 2" xfId="19353"/>
    <cellStyle name="Note 3 5 4 2 2 2 2" xfId="19354"/>
    <cellStyle name="Note 3 5 4 2 2 2 3" xfId="19355"/>
    <cellStyle name="Note 3 5 4 2 2 3" xfId="19356"/>
    <cellStyle name="Note 3 5 4 2 2 3 2" xfId="19357"/>
    <cellStyle name="Note 3 5 4 2 2 3 3" xfId="19358"/>
    <cellStyle name="Note 3 5 4 2 2 4" xfId="19359"/>
    <cellStyle name="Note 3 5 4 2 2 5" xfId="19360"/>
    <cellStyle name="Note 3 5 4 2 3" xfId="19361"/>
    <cellStyle name="Note 3 5 4 2 3 2" xfId="19362"/>
    <cellStyle name="Note 3 5 4 2 3 3" xfId="19363"/>
    <cellStyle name="Note 3 5 4 2 4" xfId="19364"/>
    <cellStyle name="Note 3 5 4 2 4 2" xfId="19365"/>
    <cellStyle name="Note 3 5 4 2 4 3" xfId="19366"/>
    <cellStyle name="Note 3 5 4 2 5" xfId="19367"/>
    <cellStyle name="Note 3 5 4 2 5 2" xfId="19368"/>
    <cellStyle name="Note 3 5 4 2 5 3" xfId="19369"/>
    <cellStyle name="Note 3 5 4 2 6" xfId="19370"/>
    <cellStyle name="Note 3 5 4 3" xfId="19371"/>
    <cellStyle name="Note 3 5 4 3 2" xfId="19372"/>
    <cellStyle name="Note 3 5 4 3 2 2" xfId="19373"/>
    <cellStyle name="Note 3 5 4 3 2 2 2" xfId="19374"/>
    <cellStyle name="Note 3 5 4 3 2 2 3" xfId="19375"/>
    <cellStyle name="Note 3 5 4 3 2 3" xfId="19376"/>
    <cellStyle name="Note 3 5 4 3 2 3 2" xfId="19377"/>
    <cellStyle name="Note 3 5 4 3 2 3 3" xfId="19378"/>
    <cellStyle name="Note 3 5 4 3 2 4" xfId="19379"/>
    <cellStyle name="Note 3 5 4 3 2 5" xfId="19380"/>
    <cellStyle name="Note 3 5 4 3 3" xfId="19381"/>
    <cellStyle name="Note 3 5 4 3 3 2" xfId="19382"/>
    <cellStyle name="Note 3 5 4 3 3 3" xfId="19383"/>
    <cellStyle name="Note 3 5 4 3 4" xfId="19384"/>
    <cellStyle name="Note 3 5 4 3 4 2" xfId="19385"/>
    <cellStyle name="Note 3 5 4 3 4 3" xfId="19386"/>
    <cellStyle name="Note 3 5 4 3 5" xfId="19387"/>
    <cellStyle name="Note 3 5 4 3 5 2" xfId="19388"/>
    <cellStyle name="Note 3 5 4 3 5 3" xfId="19389"/>
    <cellStyle name="Note 3 5 4 3 6" xfId="19390"/>
    <cellStyle name="Note 3 5 4 4" xfId="19391"/>
    <cellStyle name="Note 3 5 4 4 2" xfId="19392"/>
    <cellStyle name="Note 3 5 4 4 2 2" xfId="19393"/>
    <cellStyle name="Note 3 5 4 4 2 3" xfId="19394"/>
    <cellStyle name="Note 3 5 4 4 3" xfId="19395"/>
    <cellStyle name="Note 3 5 4 4 3 2" xfId="19396"/>
    <cellStyle name="Note 3 5 4 4 3 3" xfId="19397"/>
    <cellStyle name="Note 3 5 4 4 4" xfId="19398"/>
    <cellStyle name="Note 3 5 4 4 4 2" xfId="19399"/>
    <cellStyle name="Note 3 5 4 4 4 3" xfId="19400"/>
    <cellStyle name="Note 3 5 4 4 5" xfId="19401"/>
    <cellStyle name="Note 3 5 4 4 5 2" xfId="19402"/>
    <cellStyle name="Note 3 5 4 4 5 3" xfId="19403"/>
    <cellStyle name="Note 3 5 4 4 6" xfId="19404"/>
    <cellStyle name="Note 3 5 4 4 6 2" xfId="19405"/>
    <cellStyle name="Note 3 5 4 4 6 3" xfId="19406"/>
    <cellStyle name="Note 3 5 4 4 7" xfId="19407"/>
    <cellStyle name="Note 3 5 4 4 8" xfId="19408"/>
    <cellStyle name="Note 3 5 4 5" xfId="19409"/>
    <cellStyle name="Note 3 5 4 5 2" xfId="19410"/>
    <cellStyle name="Note 3 5 4 5 2 2" xfId="19411"/>
    <cellStyle name="Note 3 5 4 5 2 3" xfId="19412"/>
    <cellStyle name="Note 3 5 4 5 3" xfId="19413"/>
    <cellStyle name="Note 3 5 4 5 3 2" xfId="19414"/>
    <cellStyle name="Note 3 5 4 5 3 3" xfId="19415"/>
    <cellStyle name="Note 3 5 4 5 4" xfId="19416"/>
    <cellStyle name="Note 3 5 4 5 5" xfId="19417"/>
    <cellStyle name="Note 3 5 4 6" xfId="19418"/>
    <cellStyle name="Note 3 5 4 6 2" xfId="19419"/>
    <cellStyle name="Note 3 5 4 6 3" xfId="19420"/>
    <cellStyle name="Note 3 5 4 7" xfId="19421"/>
    <cellStyle name="Note 3 5 4 7 2" xfId="19422"/>
    <cellStyle name="Note 3 5 4 7 3" xfId="19423"/>
    <cellStyle name="Note 3 5 4 8" xfId="19424"/>
    <cellStyle name="Note 3 5 4 8 2" xfId="19425"/>
    <cellStyle name="Note 3 5 4 8 3" xfId="19426"/>
    <cellStyle name="Note 3 5 4 9" xfId="19427"/>
    <cellStyle name="Note 3 5 5" xfId="19428"/>
    <cellStyle name="Note 3 5 5 2" xfId="19429"/>
    <cellStyle name="Note 3 5 5 2 2" xfId="19430"/>
    <cellStyle name="Note 3 5 5 2 2 2" xfId="19431"/>
    <cellStyle name="Note 3 5 5 2 2 2 2" xfId="19432"/>
    <cellStyle name="Note 3 5 5 2 2 2 3" xfId="19433"/>
    <cellStyle name="Note 3 5 5 2 2 3" xfId="19434"/>
    <cellStyle name="Note 3 5 5 2 2 3 2" xfId="19435"/>
    <cellStyle name="Note 3 5 5 2 2 3 3" xfId="19436"/>
    <cellStyle name="Note 3 5 5 2 2 4" xfId="19437"/>
    <cellStyle name="Note 3 5 5 2 2 5" xfId="19438"/>
    <cellStyle name="Note 3 5 5 2 3" xfId="19439"/>
    <cellStyle name="Note 3 5 5 2 3 2" xfId="19440"/>
    <cellStyle name="Note 3 5 5 2 3 3" xfId="19441"/>
    <cellStyle name="Note 3 5 5 2 4" xfId="19442"/>
    <cellStyle name="Note 3 5 5 2 4 2" xfId="19443"/>
    <cellStyle name="Note 3 5 5 2 4 3" xfId="19444"/>
    <cellStyle name="Note 3 5 5 2 5" xfId="19445"/>
    <cellStyle name="Note 3 5 5 2 5 2" xfId="19446"/>
    <cellStyle name="Note 3 5 5 2 5 3" xfId="19447"/>
    <cellStyle name="Note 3 5 5 2 6" xfId="19448"/>
    <cellStyle name="Note 3 5 5 3" xfId="19449"/>
    <cellStyle name="Note 3 5 5 3 2" xfId="19450"/>
    <cellStyle name="Note 3 5 5 3 2 2" xfId="19451"/>
    <cellStyle name="Note 3 5 5 3 2 2 2" xfId="19452"/>
    <cellStyle name="Note 3 5 5 3 2 2 3" xfId="19453"/>
    <cellStyle name="Note 3 5 5 3 2 3" xfId="19454"/>
    <cellStyle name="Note 3 5 5 3 2 3 2" xfId="19455"/>
    <cellStyle name="Note 3 5 5 3 2 3 3" xfId="19456"/>
    <cellStyle name="Note 3 5 5 3 2 4" xfId="19457"/>
    <cellStyle name="Note 3 5 5 3 2 5" xfId="19458"/>
    <cellStyle name="Note 3 5 5 3 3" xfId="19459"/>
    <cellStyle name="Note 3 5 5 3 3 2" xfId="19460"/>
    <cellStyle name="Note 3 5 5 3 3 3" xfId="19461"/>
    <cellStyle name="Note 3 5 5 3 4" xfId="19462"/>
    <cellStyle name="Note 3 5 5 3 4 2" xfId="19463"/>
    <cellStyle name="Note 3 5 5 3 4 3" xfId="19464"/>
    <cellStyle name="Note 3 5 5 3 5" xfId="19465"/>
    <cellStyle name="Note 3 5 5 3 5 2" xfId="19466"/>
    <cellStyle name="Note 3 5 5 3 5 3" xfId="19467"/>
    <cellStyle name="Note 3 5 5 3 6" xfId="19468"/>
    <cellStyle name="Note 3 5 5 4" xfId="19469"/>
    <cellStyle name="Note 3 5 5 4 2" xfId="19470"/>
    <cellStyle name="Note 3 5 5 4 2 2" xfId="19471"/>
    <cellStyle name="Note 3 5 5 4 2 3" xfId="19472"/>
    <cellStyle name="Note 3 5 5 4 3" xfId="19473"/>
    <cellStyle name="Note 3 5 5 4 3 2" xfId="19474"/>
    <cellStyle name="Note 3 5 5 4 3 3" xfId="19475"/>
    <cellStyle name="Note 3 5 5 4 4" xfId="19476"/>
    <cellStyle name="Note 3 5 5 4 4 2" xfId="19477"/>
    <cellStyle name="Note 3 5 5 4 4 3" xfId="19478"/>
    <cellStyle name="Note 3 5 5 4 5" xfId="19479"/>
    <cellStyle name="Note 3 5 5 4 5 2" xfId="19480"/>
    <cellStyle name="Note 3 5 5 4 5 3" xfId="19481"/>
    <cellStyle name="Note 3 5 5 4 6" xfId="19482"/>
    <cellStyle name="Note 3 5 5 4 6 2" xfId="19483"/>
    <cellStyle name="Note 3 5 5 4 6 3" xfId="19484"/>
    <cellStyle name="Note 3 5 5 4 7" xfId="19485"/>
    <cellStyle name="Note 3 5 5 4 8" xfId="19486"/>
    <cellStyle name="Note 3 5 5 5" xfId="19487"/>
    <cellStyle name="Note 3 5 5 5 2" xfId="19488"/>
    <cellStyle name="Note 3 5 5 5 2 2" xfId="19489"/>
    <cellStyle name="Note 3 5 5 5 2 3" xfId="19490"/>
    <cellStyle name="Note 3 5 5 5 3" xfId="19491"/>
    <cellStyle name="Note 3 5 5 5 3 2" xfId="19492"/>
    <cellStyle name="Note 3 5 5 5 3 3" xfId="19493"/>
    <cellStyle name="Note 3 5 5 5 4" xfId="19494"/>
    <cellStyle name="Note 3 5 5 5 5" xfId="19495"/>
    <cellStyle name="Note 3 5 5 6" xfId="19496"/>
    <cellStyle name="Note 3 5 5 6 2" xfId="19497"/>
    <cellStyle name="Note 3 5 5 6 3" xfId="19498"/>
    <cellStyle name="Note 3 5 5 7" xfId="19499"/>
    <cellStyle name="Note 3 5 5 7 2" xfId="19500"/>
    <cellStyle name="Note 3 5 5 7 3" xfId="19501"/>
    <cellStyle name="Note 3 5 5 8" xfId="19502"/>
    <cellStyle name="Note 3 5 5 8 2" xfId="19503"/>
    <cellStyle name="Note 3 5 5 8 3" xfId="19504"/>
    <cellStyle name="Note 3 5 5 9" xfId="19505"/>
    <cellStyle name="Note 3 5 6" xfId="19506"/>
    <cellStyle name="Note 3 5 6 2" xfId="19507"/>
    <cellStyle name="Note 3 5 6 2 2" xfId="19508"/>
    <cellStyle name="Note 3 5 6 2 2 2" xfId="19509"/>
    <cellStyle name="Note 3 5 6 2 2 3" xfId="19510"/>
    <cellStyle name="Note 3 5 6 2 3" xfId="19511"/>
    <cellStyle name="Note 3 5 6 2 3 2" xfId="19512"/>
    <cellStyle name="Note 3 5 6 2 3 3" xfId="19513"/>
    <cellStyle name="Note 3 5 6 2 4" xfId="19514"/>
    <cellStyle name="Note 3 5 6 2 5" xfId="19515"/>
    <cellStyle name="Note 3 5 6 3" xfId="19516"/>
    <cellStyle name="Note 3 5 6 3 2" xfId="19517"/>
    <cellStyle name="Note 3 5 6 3 3" xfId="19518"/>
    <cellStyle name="Note 3 5 6 4" xfId="19519"/>
    <cellStyle name="Note 3 5 6 4 2" xfId="19520"/>
    <cellStyle name="Note 3 5 6 4 3" xfId="19521"/>
    <cellStyle name="Note 3 5 6 5" xfId="19522"/>
    <cellStyle name="Note 3 5 6 5 2" xfId="19523"/>
    <cellStyle name="Note 3 5 6 5 3" xfId="19524"/>
    <cellStyle name="Note 3 5 6 6" xfId="19525"/>
    <cellStyle name="Note 3 5 7" xfId="19526"/>
    <cellStyle name="Note 3 5 7 2" xfId="19527"/>
    <cellStyle name="Note 3 5 7 2 2" xfId="19528"/>
    <cellStyle name="Note 3 5 7 2 2 2" xfId="19529"/>
    <cellStyle name="Note 3 5 7 2 2 3" xfId="19530"/>
    <cellStyle name="Note 3 5 7 2 3" xfId="19531"/>
    <cellStyle name="Note 3 5 7 2 3 2" xfId="19532"/>
    <cellStyle name="Note 3 5 7 2 3 3" xfId="19533"/>
    <cellStyle name="Note 3 5 7 2 4" xfId="19534"/>
    <cellStyle name="Note 3 5 7 2 5" xfId="19535"/>
    <cellStyle name="Note 3 5 7 3" xfId="19536"/>
    <cellStyle name="Note 3 5 7 3 2" xfId="19537"/>
    <cellStyle name="Note 3 5 7 3 3" xfId="19538"/>
    <cellStyle name="Note 3 5 7 4" xfId="19539"/>
    <cellStyle name="Note 3 5 7 4 2" xfId="19540"/>
    <cellStyle name="Note 3 5 7 4 3" xfId="19541"/>
    <cellStyle name="Note 3 5 7 5" xfId="19542"/>
    <cellStyle name="Note 3 5 7 5 2" xfId="19543"/>
    <cellStyle name="Note 3 5 7 5 3" xfId="19544"/>
    <cellStyle name="Note 3 5 7 6" xfId="19545"/>
    <cellStyle name="Note 3 5 8" xfId="19546"/>
    <cellStyle name="Note 3 5 8 2" xfId="19547"/>
    <cellStyle name="Note 3 5 8 2 2" xfId="19548"/>
    <cellStyle name="Note 3 5 8 2 3" xfId="19549"/>
    <cellStyle name="Note 3 5 8 3" xfId="19550"/>
    <cellStyle name="Note 3 5 8 3 2" xfId="19551"/>
    <cellStyle name="Note 3 5 8 3 3" xfId="19552"/>
    <cellStyle name="Note 3 5 8 4" xfId="19553"/>
    <cellStyle name="Note 3 5 8 4 2" xfId="19554"/>
    <cellStyle name="Note 3 5 8 4 3" xfId="19555"/>
    <cellStyle name="Note 3 5 8 5" xfId="19556"/>
    <cellStyle name="Note 3 5 8 5 2" xfId="19557"/>
    <cellStyle name="Note 3 5 8 5 3" xfId="19558"/>
    <cellStyle name="Note 3 5 8 6" xfId="19559"/>
    <cellStyle name="Note 3 5 8 6 2" xfId="19560"/>
    <cellStyle name="Note 3 5 8 6 3" xfId="19561"/>
    <cellStyle name="Note 3 5 8 7" xfId="19562"/>
    <cellStyle name="Note 3 5 8 8" xfId="19563"/>
    <cellStyle name="Note 3 5 9" xfId="19564"/>
    <cellStyle name="Note 3 5 9 2" xfId="19565"/>
    <cellStyle name="Note 3 5 9 2 2" xfId="19566"/>
    <cellStyle name="Note 3 5 9 2 3" xfId="19567"/>
    <cellStyle name="Note 3 5 9 3" xfId="19568"/>
    <cellStyle name="Note 3 5 9 3 2" xfId="19569"/>
    <cellStyle name="Note 3 5 9 3 3" xfId="19570"/>
    <cellStyle name="Note 3 5 9 4" xfId="19571"/>
    <cellStyle name="Note 3 5 9 5" xfId="19572"/>
    <cellStyle name="Note 3 6" xfId="19573"/>
    <cellStyle name="Note 3 6 10" xfId="19574"/>
    <cellStyle name="Note 3 6 10 2" xfId="19575"/>
    <cellStyle name="Note 3 6 10 3" xfId="19576"/>
    <cellStyle name="Note 3 6 11" xfId="19577"/>
    <cellStyle name="Note 3 6 11 2" xfId="19578"/>
    <cellStyle name="Note 3 6 11 3" xfId="19579"/>
    <cellStyle name="Note 3 6 12" xfId="19580"/>
    <cellStyle name="Note 3 6 12 2" xfId="19581"/>
    <cellStyle name="Note 3 6 12 3" xfId="19582"/>
    <cellStyle name="Note 3 6 13" xfId="19583"/>
    <cellStyle name="Note 3 6 2" xfId="19584"/>
    <cellStyle name="Note 3 6 2 2" xfId="19585"/>
    <cellStyle name="Note 3 6 2 2 2" xfId="19586"/>
    <cellStyle name="Note 3 6 2 2 2 2" xfId="19587"/>
    <cellStyle name="Note 3 6 2 2 2 2 2" xfId="19588"/>
    <cellStyle name="Note 3 6 2 2 2 2 3" xfId="19589"/>
    <cellStyle name="Note 3 6 2 2 2 3" xfId="19590"/>
    <cellStyle name="Note 3 6 2 2 2 3 2" xfId="19591"/>
    <cellStyle name="Note 3 6 2 2 2 3 3" xfId="19592"/>
    <cellStyle name="Note 3 6 2 2 2 4" xfId="19593"/>
    <cellStyle name="Note 3 6 2 2 2 5" xfId="19594"/>
    <cellStyle name="Note 3 6 2 2 3" xfId="19595"/>
    <cellStyle name="Note 3 6 2 2 3 2" xfId="19596"/>
    <cellStyle name="Note 3 6 2 2 3 3" xfId="19597"/>
    <cellStyle name="Note 3 6 2 2 4" xfId="19598"/>
    <cellStyle name="Note 3 6 2 2 4 2" xfId="19599"/>
    <cellStyle name="Note 3 6 2 2 4 3" xfId="19600"/>
    <cellStyle name="Note 3 6 2 2 5" xfId="19601"/>
    <cellStyle name="Note 3 6 2 2 5 2" xfId="19602"/>
    <cellStyle name="Note 3 6 2 2 5 3" xfId="19603"/>
    <cellStyle name="Note 3 6 2 2 6" xfId="19604"/>
    <cellStyle name="Note 3 6 2 3" xfId="19605"/>
    <cellStyle name="Note 3 6 2 3 2" xfId="19606"/>
    <cellStyle name="Note 3 6 2 3 2 2" xfId="19607"/>
    <cellStyle name="Note 3 6 2 3 2 2 2" xfId="19608"/>
    <cellStyle name="Note 3 6 2 3 2 2 3" xfId="19609"/>
    <cellStyle name="Note 3 6 2 3 2 3" xfId="19610"/>
    <cellStyle name="Note 3 6 2 3 2 3 2" xfId="19611"/>
    <cellStyle name="Note 3 6 2 3 2 3 3" xfId="19612"/>
    <cellStyle name="Note 3 6 2 3 2 4" xfId="19613"/>
    <cellStyle name="Note 3 6 2 3 2 5" xfId="19614"/>
    <cellStyle name="Note 3 6 2 3 3" xfId="19615"/>
    <cellStyle name="Note 3 6 2 3 3 2" xfId="19616"/>
    <cellStyle name="Note 3 6 2 3 3 3" xfId="19617"/>
    <cellStyle name="Note 3 6 2 3 4" xfId="19618"/>
    <cellStyle name="Note 3 6 2 3 4 2" xfId="19619"/>
    <cellStyle name="Note 3 6 2 3 4 3" xfId="19620"/>
    <cellStyle name="Note 3 6 2 3 5" xfId="19621"/>
    <cellStyle name="Note 3 6 2 3 5 2" xfId="19622"/>
    <cellStyle name="Note 3 6 2 3 5 3" xfId="19623"/>
    <cellStyle name="Note 3 6 2 3 6" xfId="19624"/>
    <cellStyle name="Note 3 6 2 4" xfId="19625"/>
    <cellStyle name="Note 3 6 2 4 2" xfId="19626"/>
    <cellStyle name="Note 3 6 2 4 2 2" xfId="19627"/>
    <cellStyle name="Note 3 6 2 4 2 3" xfId="19628"/>
    <cellStyle name="Note 3 6 2 4 3" xfId="19629"/>
    <cellStyle name="Note 3 6 2 4 3 2" xfId="19630"/>
    <cellStyle name="Note 3 6 2 4 3 3" xfId="19631"/>
    <cellStyle name="Note 3 6 2 4 4" xfId="19632"/>
    <cellStyle name="Note 3 6 2 4 4 2" xfId="19633"/>
    <cellStyle name="Note 3 6 2 4 4 3" xfId="19634"/>
    <cellStyle name="Note 3 6 2 4 5" xfId="19635"/>
    <cellStyle name="Note 3 6 2 4 5 2" xfId="19636"/>
    <cellStyle name="Note 3 6 2 4 5 3" xfId="19637"/>
    <cellStyle name="Note 3 6 2 4 6" xfId="19638"/>
    <cellStyle name="Note 3 6 2 4 6 2" xfId="19639"/>
    <cellStyle name="Note 3 6 2 4 6 3" xfId="19640"/>
    <cellStyle name="Note 3 6 2 4 7" xfId="19641"/>
    <cellStyle name="Note 3 6 2 4 8" xfId="19642"/>
    <cellStyle name="Note 3 6 2 5" xfId="19643"/>
    <cellStyle name="Note 3 6 2 5 2" xfId="19644"/>
    <cellStyle name="Note 3 6 2 5 2 2" xfId="19645"/>
    <cellStyle name="Note 3 6 2 5 2 3" xfId="19646"/>
    <cellStyle name="Note 3 6 2 5 3" xfId="19647"/>
    <cellStyle name="Note 3 6 2 5 3 2" xfId="19648"/>
    <cellStyle name="Note 3 6 2 5 3 3" xfId="19649"/>
    <cellStyle name="Note 3 6 2 5 4" xfId="19650"/>
    <cellStyle name="Note 3 6 2 5 5" xfId="19651"/>
    <cellStyle name="Note 3 6 2 6" xfId="19652"/>
    <cellStyle name="Note 3 6 2 6 2" xfId="19653"/>
    <cellStyle name="Note 3 6 2 6 3" xfId="19654"/>
    <cellStyle name="Note 3 6 2 7" xfId="19655"/>
    <cellStyle name="Note 3 6 2 7 2" xfId="19656"/>
    <cellStyle name="Note 3 6 2 7 3" xfId="19657"/>
    <cellStyle name="Note 3 6 2 8" xfId="19658"/>
    <cellStyle name="Note 3 6 2 8 2" xfId="19659"/>
    <cellStyle name="Note 3 6 2 8 3" xfId="19660"/>
    <cellStyle name="Note 3 6 2 9" xfId="19661"/>
    <cellStyle name="Note 3 6 3" xfId="19662"/>
    <cellStyle name="Note 3 6 3 2" xfId="19663"/>
    <cellStyle name="Note 3 6 3 2 2" xfId="19664"/>
    <cellStyle name="Note 3 6 3 2 2 2" xfId="19665"/>
    <cellStyle name="Note 3 6 3 2 2 2 2" xfId="19666"/>
    <cellStyle name="Note 3 6 3 2 2 2 3" xfId="19667"/>
    <cellStyle name="Note 3 6 3 2 2 3" xfId="19668"/>
    <cellStyle name="Note 3 6 3 2 2 3 2" xfId="19669"/>
    <cellStyle name="Note 3 6 3 2 2 3 3" xfId="19670"/>
    <cellStyle name="Note 3 6 3 2 2 4" xfId="19671"/>
    <cellStyle name="Note 3 6 3 2 2 5" xfId="19672"/>
    <cellStyle name="Note 3 6 3 2 3" xfId="19673"/>
    <cellStyle name="Note 3 6 3 2 3 2" xfId="19674"/>
    <cellStyle name="Note 3 6 3 2 3 3" xfId="19675"/>
    <cellStyle name="Note 3 6 3 2 4" xfId="19676"/>
    <cellStyle name="Note 3 6 3 2 4 2" xfId="19677"/>
    <cellStyle name="Note 3 6 3 2 4 3" xfId="19678"/>
    <cellStyle name="Note 3 6 3 2 5" xfId="19679"/>
    <cellStyle name="Note 3 6 3 2 5 2" xfId="19680"/>
    <cellStyle name="Note 3 6 3 2 5 3" xfId="19681"/>
    <cellStyle name="Note 3 6 3 2 6" xfId="19682"/>
    <cellStyle name="Note 3 6 3 3" xfId="19683"/>
    <cellStyle name="Note 3 6 3 3 2" xfId="19684"/>
    <cellStyle name="Note 3 6 3 3 2 2" xfId="19685"/>
    <cellStyle name="Note 3 6 3 3 2 2 2" xfId="19686"/>
    <cellStyle name="Note 3 6 3 3 2 2 3" xfId="19687"/>
    <cellStyle name="Note 3 6 3 3 2 3" xfId="19688"/>
    <cellStyle name="Note 3 6 3 3 2 3 2" xfId="19689"/>
    <cellStyle name="Note 3 6 3 3 2 3 3" xfId="19690"/>
    <cellStyle name="Note 3 6 3 3 2 4" xfId="19691"/>
    <cellStyle name="Note 3 6 3 3 2 5" xfId="19692"/>
    <cellStyle name="Note 3 6 3 3 3" xfId="19693"/>
    <cellStyle name="Note 3 6 3 3 3 2" xfId="19694"/>
    <cellStyle name="Note 3 6 3 3 3 3" xfId="19695"/>
    <cellStyle name="Note 3 6 3 3 4" xfId="19696"/>
    <cellStyle name="Note 3 6 3 3 4 2" xfId="19697"/>
    <cellStyle name="Note 3 6 3 3 4 3" xfId="19698"/>
    <cellStyle name="Note 3 6 3 3 5" xfId="19699"/>
    <cellStyle name="Note 3 6 3 3 5 2" xfId="19700"/>
    <cellStyle name="Note 3 6 3 3 5 3" xfId="19701"/>
    <cellStyle name="Note 3 6 3 3 6" xfId="19702"/>
    <cellStyle name="Note 3 6 3 4" xfId="19703"/>
    <cellStyle name="Note 3 6 3 4 2" xfId="19704"/>
    <cellStyle name="Note 3 6 3 4 2 2" xfId="19705"/>
    <cellStyle name="Note 3 6 3 4 2 3" xfId="19706"/>
    <cellStyle name="Note 3 6 3 4 3" xfId="19707"/>
    <cellStyle name="Note 3 6 3 4 3 2" xfId="19708"/>
    <cellStyle name="Note 3 6 3 4 3 3" xfId="19709"/>
    <cellStyle name="Note 3 6 3 4 4" xfId="19710"/>
    <cellStyle name="Note 3 6 3 4 4 2" xfId="19711"/>
    <cellStyle name="Note 3 6 3 4 4 3" xfId="19712"/>
    <cellStyle name="Note 3 6 3 4 5" xfId="19713"/>
    <cellStyle name="Note 3 6 3 4 5 2" xfId="19714"/>
    <cellStyle name="Note 3 6 3 4 5 3" xfId="19715"/>
    <cellStyle name="Note 3 6 3 4 6" xfId="19716"/>
    <cellStyle name="Note 3 6 3 4 6 2" xfId="19717"/>
    <cellStyle name="Note 3 6 3 4 6 3" xfId="19718"/>
    <cellStyle name="Note 3 6 3 4 7" xfId="19719"/>
    <cellStyle name="Note 3 6 3 4 8" xfId="19720"/>
    <cellStyle name="Note 3 6 3 5" xfId="19721"/>
    <cellStyle name="Note 3 6 3 5 2" xfId="19722"/>
    <cellStyle name="Note 3 6 3 5 2 2" xfId="19723"/>
    <cellStyle name="Note 3 6 3 5 2 3" xfId="19724"/>
    <cellStyle name="Note 3 6 3 5 3" xfId="19725"/>
    <cellStyle name="Note 3 6 3 5 3 2" xfId="19726"/>
    <cellStyle name="Note 3 6 3 5 3 3" xfId="19727"/>
    <cellStyle name="Note 3 6 3 5 4" xfId="19728"/>
    <cellStyle name="Note 3 6 3 5 5" xfId="19729"/>
    <cellStyle name="Note 3 6 3 6" xfId="19730"/>
    <cellStyle name="Note 3 6 3 6 2" xfId="19731"/>
    <cellStyle name="Note 3 6 3 6 3" xfId="19732"/>
    <cellStyle name="Note 3 6 3 7" xfId="19733"/>
    <cellStyle name="Note 3 6 3 7 2" xfId="19734"/>
    <cellStyle name="Note 3 6 3 7 3" xfId="19735"/>
    <cellStyle name="Note 3 6 3 8" xfId="19736"/>
    <cellStyle name="Note 3 6 3 8 2" xfId="19737"/>
    <cellStyle name="Note 3 6 3 8 3" xfId="19738"/>
    <cellStyle name="Note 3 6 3 9" xfId="19739"/>
    <cellStyle name="Note 3 6 4" xfId="19740"/>
    <cellStyle name="Note 3 6 4 2" xfId="19741"/>
    <cellStyle name="Note 3 6 4 2 2" xfId="19742"/>
    <cellStyle name="Note 3 6 4 2 2 2" xfId="19743"/>
    <cellStyle name="Note 3 6 4 2 2 2 2" xfId="19744"/>
    <cellStyle name="Note 3 6 4 2 2 2 3" xfId="19745"/>
    <cellStyle name="Note 3 6 4 2 2 3" xfId="19746"/>
    <cellStyle name="Note 3 6 4 2 2 3 2" xfId="19747"/>
    <cellStyle name="Note 3 6 4 2 2 3 3" xfId="19748"/>
    <cellStyle name="Note 3 6 4 2 2 4" xfId="19749"/>
    <cellStyle name="Note 3 6 4 2 2 5" xfId="19750"/>
    <cellStyle name="Note 3 6 4 2 3" xfId="19751"/>
    <cellStyle name="Note 3 6 4 2 3 2" xfId="19752"/>
    <cellStyle name="Note 3 6 4 2 3 3" xfId="19753"/>
    <cellStyle name="Note 3 6 4 2 4" xfId="19754"/>
    <cellStyle name="Note 3 6 4 2 4 2" xfId="19755"/>
    <cellStyle name="Note 3 6 4 2 4 3" xfId="19756"/>
    <cellStyle name="Note 3 6 4 2 5" xfId="19757"/>
    <cellStyle name="Note 3 6 4 2 5 2" xfId="19758"/>
    <cellStyle name="Note 3 6 4 2 5 3" xfId="19759"/>
    <cellStyle name="Note 3 6 4 2 6" xfId="19760"/>
    <cellStyle name="Note 3 6 4 3" xfId="19761"/>
    <cellStyle name="Note 3 6 4 3 2" xfId="19762"/>
    <cellStyle name="Note 3 6 4 3 2 2" xfId="19763"/>
    <cellStyle name="Note 3 6 4 3 2 2 2" xfId="19764"/>
    <cellStyle name="Note 3 6 4 3 2 2 3" xfId="19765"/>
    <cellStyle name="Note 3 6 4 3 2 3" xfId="19766"/>
    <cellStyle name="Note 3 6 4 3 2 3 2" xfId="19767"/>
    <cellStyle name="Note 3 6 4 3 2 3 3" xfId="19768"/>
    <cellStyle name="Note 3 6 4 3 2 4" xfId="19769"/>
    <cellStyle name="Note 3 6 4 3 2 5" xfId="19770"/>
    <cellStyle name="Note 3 6 4 3 3" xfId="19771"/>
    <cellStyle name="Note 3 6 4 3 3 2" xfId="19772"/>
    <cellStyle name="Note 3 6 4 3 3 3" xfId="19773"/>
    <cellStyle name="Note 3 6 4 3 4" xfId="19774"/>
    <cellStyle name="Note 3 6 4 3 4 2" xfId="19775"/>
    <cellStyle name="Note 3 6 4 3 4 3" xfId="19776"/>
    <cellStyle name="Note 3 6 4 3 5" xfId="19777"/>
    <cellStyle name="Note 3 6 4 3 5 2" xfId="19778"/>
    <cellStyle name="Note 3 6 4 3 5 3" xfId="19779"/>
    <cellStyle name="Note 3 6 4 3 6" xfId="19780"/>
    <cellStyle name="Note 3 6 4 4" xfId="19781"/>
    <cellStyle name="Note 3 6 4 4 2" xfId="19782"/>
    <cellStyle name="Note 3 6 4 4 2 2" xfId="19783"/>
    <cellStyle name="Note 3 6 4 4 2 3" xfId="19784"/>
    <cellStyle name="Note 3 6 4 4 3" xfId="19785"/>
    <cellStyle name="Note 3 6 4 4 3 2" xfId="19786"/>
    <cellStyle name="Note 3 6 4 4 3 3" xfId="19787"/>
    <cellStyle name="Note 3 6 4 4 4" xfId="19788"/>
    <cellStyle name="Note 3 6 4 4 4 2" xfId="19789"/>
    <cellStyle name="Note 3 6 4 4 4 3" xfId="19790"/>
    <cellStyle name="Note 3 6 4 4 5" xfId="19791"/>
    <cellStyle name="Note 3 6 4 4 5 2" xfId="19792"/>
    <cellStyle name="Note 3 6 4 4 5 3" xfId="19793"/>
    <cellStyle name="Note 3 6 4 4 6" xfId="19794"/>
    <cellStyle name="Note 3 6 4 4 6 2" xfId="19795"/>
    <cellStyle name="Note 3 6 4 4 6 3" xfId="19796"/>
    <cellStyle name="Note 3 6 4 4 7" xfId="19797"/>
    <cellStyle name="Note 3 6 4 4 8" xfId="19798"/>
    <cellStyle name="Note 3 6 4 5" xfId="19799"/>
    <cellStyle name="Note 3 6 4 5 2" xfId="19800"/>
    <cellStyle name="Note 3 6 4 5 2 2" xfId="19801"/>
    <cellStyle name="Note 3 6 4 5 2 3" xfId="19802"/>
    <cellStyle name="Note 3 6 4 5 3" xfId="19803"/>
    <cellStyle name="Note 3 6 4 5 3 2" xfId="19804"/>
    <cellStyle name="Note 3 6 4 5 3 3" xfId="19805"/>
    <cellStyle name="Note 3 6 4 5 4" xfId="19806"/>
    <cellStyle name="Note 3 6 4 5 5" xfId="19807"/>
    <cellStyle name="Note 3 6 4 6" xfId="19808"/>
    <cellStyle name="Note 3 6 4 6 2" xfId="19809"/>
    <cellStyle name="Note 3 6 4 6 3" xfId="19810"/>
    <cellStyle name="Note 3 6 4 7" xfId="19811"/>
    <cellStyle name="Note 3 6 4 7 2" xfId="19812"/>
    <cellStyle name="Note 3 6 4 7 3" xfId="19813"/>
    <cellStyle name="Note 3 6 4 8" xfId="19814"/>
    <cellStyle name="Note 3 6 4 8 2" xfId="19815"/>
    <cellStyle name="Note 3 6 4 8 3" xfId="19816"/>
    <cellStyle name="Note 3 6 4 9" xfId="19817"/>
    <cellStyle name="Note 3 6 5" xfId="19818"/>
    <cellStyle name="Note 3 6 5 2" xfId="19819"/>
    <cellStyle name="Note 3 6 5 2 2" xfId="19820"/>
    <cellStyle name="Note 3 6 5 2 2 2" xfId="19821"/>
    <cellStyle name="Note 3 6 5 2 2 2 2" xfId="19822"/>
    <cellStyle name="Note 3 6 5 2 2 2 3" xfId="19823"/>
    <cellStyle name="Note 3 6 5 2 2 3" xfId="19824"/>
    <cellStyle name="Note 3 6 5 2 2 3 2" xfId="19825"/>
    <cellStyle name="Note 3 6 5 2 2 3 3" xfId="19826"/>
    <cellStyle name="Note 3 6 5 2 2 4" xfId="19827"/>
    <cellStyle name="Note 3 6 5 2 2 5" xfId="19828"/>
    <cellStyle name="Note 3 6 5 2 3" xfId="19829"/>
    <cellStyle name="Note 3 6 5 2 3 2" xfId="19830"/>
    <cellStyle name="Note 3 6 5 2 3 3" xfId="19831"/>
    <cellStyle name="Note 3 6 5 2 4" xfId="19832"/>
    <cellStyle name="Note 3 6 5 2 4 2" xfId="19833"/>
    <cellStyle name="Note 3 6 5 2 4 3" xfId="19834"/>
    <cellStyle name="Note 3 6 5 2 5" xfId="19835"/>
    <cellStyle name="Note 3 6 5 2 5 2" xfId="19836"/>
    <cellStyle name="Note 3 6 5 2 5 3" xfId="19837"/>
    <cellStyle name="Note 3 6 5 2 6" xfId="19838"/>
    <cellStyle name="Note 3 6 5 3" xfId="19839"/>
    <cellStyle name="Note 3 6 5 3 2" xfId="19840"/>
    <cellStyle name="Note 3 6 5 3 2 2" xfId="19841"/>
    <cellStyle name="Note 3 6 5 3 2 2 2" xfId="19842"/>
    <cellStyle name="Note 3 6 5 3 2 2 3" xfId="19843"/>
    <cellStyle name="Note 3 6 5 3 2 3" xfId="19844"/>
    <cellStyle name="Note 3 6 5 3 2 3 2" xfId="19845"/>
    <cellStyle name="Note 3 6 5 3 2 3 3" xfId="19846"/>
    <cellStyle name="Note 3 6 5 3 2 4" xfId="19847"/>
    <cellStyle name="Note 3 6 5 3 2 5" xfId="19848"/>
    <cellStyle name="Note 3 6 5 3 3" xfId="19849"/>
    <cellStyle name="Note 3 6 5 3 3 2" xfId="19850"/>
    <cellStyle name="Note 3 6 5 3 3 3" xfId="19851"/>
    <cellStyle name="Note 3 6 5 3 4" xfId="19852"/>
    <cellStyle name="Note 3 6 5 3 4 2" xfId="19853"/>
    <cellStyle name="Note 3 6 5 3 4 3" xfId="19854"/>
    <cellStyle name="Note 3 6 5 3 5" xfId="19855"/>
    <cellStyle name="Note 3 6 5 3 5 2" xfId="19856"/>
    <cellStyle name="Note 3 6 5 3 5 3" xfId="19857"/>
    <cellStyle name="Note 3 6 5 3 6" xfId="19858"/>
    <cellStyle name="Note 3 6 5 4" xfId="19859"/>
    <cellStyle name="Note 3 6 5 4 2" xfId="19860"/>
    <cellStyle name="Note 3 6 5 4 2 2" xfId="19861"/>
    <cellStyle name="Note 3 6 5 4 2 3" xfId="19862"/>
    <cellStyle name="Note 3 6 5 4 3" xfId="19863"/>
    <cellStyle name="Note 3 6 5 4 3 2" xfId="19864"/>
    <cellStyle name="Note 3 6 5 4 3 3" xfId="19865"/>
    <cellStyle name="Note 3 6 5 4 4" xfId="19866"/>
    <cellStyle name="Note 3 6 5 4 4 2" xfId="19867"/>
    <cellStyle name="Note 3 6 5 4 4 3" xfId="19868"/>
    <cellStyle name="Note 3 6 5 4 5" xfId="19869"/>
    <cellStyle name="Note 3 6 5 4 5 2" xfId="19870"/>
    <cellStyle name="Note 3 6 5 4 5 3" xfId="19871"/>
    <cellStyle name="Note 3 6 5 4 6" xfId="19872"/>
    <cellStyle name="Note 3 6 5 4 6 2" xfId="19873"/>
    <cellStyle name="Note 3 6 5 4 6 3" xfId="19874"/>
    <cellStyle name="Note 3 6 5 4 7" xfId="19875"/>
    <cellStyle name="Note 3 6 5 4 8" xfId="19876"/>
    <cellStyle name="Note 3 6 5 5" xfId="19877"/>
    <cellStyle name="Note 3 6 5 5 2" xfId="19878"/>
    <cellStyle name="Note 3 6 5 5 2 2" xfId="19879"/>
    <cellStyle name="Note 3 6 5 5 2 3" xfId="19880"/>
    <cellStyle name="Note 3 6 5 5 3" xfId="19881"/>
    <cellStyle name="Note 3 6 5 5 3 2" xfId="19882"/>
    <cellStyle name="Note 3 6 5 5 3 3" xfId="19883"/>
    <cellStyle name="Note 3 6 5 5 4" xfId="19884"/>
    <cellStyle name="Note 3 6 5 5 5" xfId="19885"/>
    <cellStyle name="Note 3 6 5 6" xfId="19886"/>
    <cellStyle name="Note 3 6 5 6 2" xfId="19887"/>
    <cellStyle name="Note 3 6 5 6 3" xfId="19888"/>
    <cellStyle name="Note 3 6 5 7" xfId="19889"/>
    <cellStyle name="Note 3 6 5 7 2" xfId="19890"/>
    <cellStyle name="Note 3 6 5 7 3" xfId="19891"/>
    <cellStyle name="Note 3 6 5 8" xfId="19892"/>
    <cellStyle name="Note 3 6 5 8 2" xfId="19893"/>
    <cellStyle name="Note 3 6 5 8 3" xfId="19894"/>
    <cellStyle name="Note 3 6 5 9" xfId="19895"/>
    <cellStyle name="Note 3 6 6" xfId="19896"/>
    <cellStyle name="Note 3 6 6 2" xfId="19897"/>
    <cellStyle name="Note 3 6 6 2 2" xfId="19898"/>
    <cellStyle name="Note 3 6 6 2 2 2" xfId="19899"/>
    <cellStyle name="Note 3 6 6 2 2 3" xfId="19900"/>
    <cellStyle name="Note 3 6 6 2 3" xfId="19901"/>
    <cellStyle name="Note 3 6 6 2 3 2" xfId="19902"/>
    <cellStyle name="Note 3 6 6 2 3 3" xfId="19903"/>
    <cellStyle name="Note 3 6 6 2 4" xfId="19904"/>
    <cellStyle name="Note 3 6 6 2 5" xfId="19905"/>
    <cellStyle name="Note 3 6 6 3" xfId="19906"/>
    <cellStyle name="Note 3 6 6 3 2" xfId="19907"/>
    <cellStyle name="Note 3 6 6 3 3" xfId="19908"/>
    <cellStyle name="Note 3 6 6 4" xfId="19909"/>
    <cellStyle name="Note 3 6 6 4 2" xfId="19910"/>
    <cellStyle name="Note 3 6 6 4 3" xfId="19911"/>
    <cellStyle name="Note 3 6 6 5" xfId="19912"/>
    <cellStyle name="Note 3 6 6 5 2" xfId="19913"/>
    <cellStyle name="Note 3 6 6 5 3" xfId="19914"/>
    <cellStyle name="Note 3 6 6 6" xfId="19915"/>
    <cellStyle name="Note 3 6 7" xfId="19916"/>
    <cellStyle name="Note 3 6 7 2" xfId="19917"/>
    <cellStyle name="Note 3 6 7 2 2" xfId="19918"/>
    <cellStyle name="Note 3 6 7 2 2 2" xfId="19919"/>
    <cellStyle name="Note 3 6 7 2 2 3" xfId="19920"/>
    <cellStyle name="Note 3 6 7 2 3" xfId="19921"/>
    <cellStyle name="Note 3 6 7 2 3 2" xfId="19922"/>
    <cellStyle name="Note 3 6 7 2 3 3" xfId="19923"/>
    <cellStyle name="Note 3 6 7 2 4" xfId="19924"/>
    <cellStyle name="Note 3 6 7 2 5" xfId="19925"/>
    <cellStyle name="Note 3 6 7 3" xfId="19926"/>
    <cellStyle name="Note 3 6 7 3 2" xfId="19927"/>
    <cellStyle name="Note 3 6 7 3 3" xfId="19928"/>
    <cellStyle name="Note 3 6 7 4" xfId="19929"/>
    <cellStyle name="Note 3 6 7 4 2" xfId="19930"/>
    <cellStyle name="Note 3 6 7 4 3" xfId="19931"/>
    <cellStyle name="Note 3 6 7 5" xfId="19932"/>
    <cellStyle name="Note 3 6 7 5 2" xfId="19933"/>
    <cellStyle name="Note 3 6 7 5 3" xfId="19934"/>
    <cellStyle name="Note 3 6 7 6" xfId="19935"/>
    <cellStyle name="Note 3 6 8" xfId="19936"/>
    <cellStyle name="Note 3 6 8 2" xfId="19937"/>
    <cellStyle name="Note 3 6 8 2 2" xfId="19938"/>
    <cellStyle name="Note 3 6 8 2 3" xfId="19939"/>
    <cellStyle name="Note 3 6 8 3" xfId="19940"/>
    <cellStyle name="Note 3 6 8 3 2" xfId="19941"/>
    <cellStyle name="Note 3 6 8 3 3" xfId="19942"/>
    <cellStyle name="Note 3 6 8 4" xfId="19943"/>
    <cellStyle name="Note 3 6 8 4 2" xfId="19944"/>
    <cellStyle name="Note 3 6 8 4 3" xfId="19945"/>
    <cellStyle name="Note 3 6 8 5" xfId="19946"/>
    <cellStyle name="Note 3 6 8 5 2" xfId="19947"/>
    <cellStyle name="Note 3 6 8 5 3" xfId="19948"/>
    <cellStyle name="Note 3 6 8 6" xfId="19949"/>
    <cellStyle name="Note 3 6 8 6 2" xfId="19950"/>
    <cellStyle name="Note 3 6 8 6 3" xfId="19951"/>
    <cellStyle name="Note 3 6 8 7" xfId="19952"/>
    <cellStyle name="Note 3 6 8 8" xfId="19953"/>
    <cellStyle name="Note 3 6 9" xfId="19954"/>
    <cellStyle name="Note 3 6 9 2" xfId="19955"/>
    <cellStyle name="Note 3 6 9 2 2" xfId="19956"/>
    <cellStyle name="Note 3 6 9 2 3" xfId="19957"/>
    <cellStyle name="Note 3 6 9 3" xfId="19958"/>
    <cellStyle name="Note 3 6 9 3 2" xfId="19959"/>
    <cellStyle name="Note 3 6 9 3 3" xfId="19960"/>
    <cellStyle name="Note 3 6 9 4" xfId="19961"/>
    <cellStyle name="Note 3 6 9 5" xfId="19962"/>
    <cellStyle name="Note 3 7" xfId="19963"/>
    <cellStyle name="Note 3 7 10" xfId="19964"/>
    <cellStyle name="Note 3 7 10 2" xfId="19965"/>
    <cellStyle name="Note 3 7 10 3" xfId="19966"/>
    <cellStyle name="Note 3 7 11" xfId="19967"/>
    <cellStyle name="Note 3 7 11 2" xfId="19968"/>
    <cellStyle name="Note 3 7 11 3" xfId="19969"/>
    <cellStyle name="Note 3 7 12" xfId="19970"/>
    <cellStyle name="Note 3 7 12 2" xfId="19971"/>
    <cellStyle name="Note 3 7 12 3" xfId="19972"/>
    <cellStyle name="Note 3 7 13" xfId="19973"/>
    <cellStyle name="Note 3 7 2" xfId="19974"/>
    <cellStyle name="Note 3 7 2 2" xfId="19975"/>
    <cellStyle name="Note 3 7 2 2 2" xfId="19976"/>
    <cellStyle name="Note 3 7 2 2 2 2" xfId="19977"/>
    <cellStyle name="Note 3 7 2 2 2 2 2" xfId="19978"/>
    <cellStyle name="Note 3 7 2 2 2 2 3" xfId="19979"/>
    <cellStyle name="Note 3 7 2 2 2 3" xfId="19980"/>
    <cellStyle name="Note 3 7 2 2 2 3 2" xfId="19981"/>
    <cellStyle name="Note 3 7 2 2 2 3 3" xfId="19982"/>
    <cellStyle name="Note 3 7 2 2 2 4" xfId="19983"/>
    <cellStyle name="Note 3 7 2 2 2 5" xfId="19984"/>
    <cellStyle name="Note 3 7 2 2 3" xfId="19985"/>
    <cellStyle name="Note 3 7 2 2 3 2" xfId="19986"/>
    <cellStyle name="Note 3 7 2 2 3 3" xfId="19987"/>
    <cellStyle name="Note 3 7 2 2 4" xfId="19988"/>
    <cellStyle name="Note 3 7 2 2 4 2" xfId="19989"/>
    <cellStyle name="Note 3 7 2 2 4 3" xfId="19990"/>
    <cellStyle name="Note 3 7 2 2 5" xfId="19991"/>
    <cellStyle name="Note 3 7 2 2 5 2" xfId="19992"/>
    <cellStyle name="Note 3 7 2 2 5 3" xfId="19993"/>
    <cellStyle name="Note 3 7 2 2 6" xfId="19994"/>
    <cellStyle name="Note 3 7 2 3" xfId="19995"/>
    <cellStyle name="Note 3 7 2 3 2" xfId="19996"/>
    <cellStyle name="Note 3 7 2 3 2 2" xfId="19997"/>
    <cellStyle name="Note 3 7 2 3 2 2 2" xfId="19998"/>
    <cellStyle name="Note 3 7 2 3 2 2 3" xfId="19999"/>
    <cellStyle name="Note 3 7 2 3 2 3" xfId="20000"/>
    <cellStyle name="Note 3 7 2 3 2 3 2" xfId="20001"/>
    <cellStyle name="Note 3 7 2 3 2 3 3" xfId="20002"/>
    <cellStyle name="Note 3 7 2 3 2 4" xfId="20003"/>
    <cellStyle name="Note 3 7 2 3 2 5" xfId="20004"/>
    <cellStyle name="Note 3 7 2 3 3" xfId="20005"/>
    <cellStyle name="Note 3 7 2 3 3 2" xfId="20006"/>
    <cellStyle name="Note 3 7 2 3 3 3" xfId="20007"/>
    <cellStyle name="Note 3 7 2 3 4" xfId="20008"/>
    <cellStyle name="Note 3 7 2 3 4 2" xfId="20009"/>
    <cellStyle name="Note 3 7 2 3 4 3" xfId="20010"/>
    <cellStyle name="Note 3 7 2 3 5" xfId="20011"/>
    <cellStyle name="Note 3 7 2 3 5 2" xfId="20012"/>
    <cellStyle name="Note 3 7 2 3 5 3" xfId="20013"/>
    <cellStyle name="Note 3 7 2 3 6" xfId="20014"/>
    <cellStyle name="Note 3 7 2 4" xfId="20015"/>
    <cellStyle name="Note 3 7 2 4 2" xfId="20016"/>
    <cellStyle name="Note 3 7 2 4 2 2" xfId="20017"/>
    <cellStyle name="Note 3 7 2 4 2 3" xfId="20018"/>
    <cellStyle name="Note 3 7 2 4 3" xfId="20019"/>
    <cellStyle name="Note 3 7 2 4 3 2" xfId="20020"/>
    <cellStyle name="Note 3 7 2 4 3 3" xfId="20021"/>
    <cellStyle name="Note 3 7 2 4 4" xfId="20022"/>
    <cellStyle name="Note 3 7 2 4 4 2" xfId="20023"/>
    <cellStyle name="Note 3 7 2 4 4 3" xfId="20024"/>
    <cellStyle name="Note 3 7 2 4 5" xfId="20025"/>
    <cellStyle name="Note 3 7 2 4 5 2" xfId="20026"/>
    <cellStyle name="Note 3 7 2 4 5 3" xfId="20027"/>
    <cellStyle name="Note 3 7 2 4 6" xfId="20028"/>
    <cellStyle name="Note 3 7 2 4 6 2" xfId="20029"/>
    <cellStyle name="Note 3 7 2 4 6 3" xfId="20030"/>
    <cellStyle name="Note 3 7 2 4 7" xfId="20031"/>
    <cellStyle name="Note 3 7 2 4 8" xfId="20032"/>
    <cellStyle name="Note 3 7 2 5" xfId="20033"/>
    <cellStyle name="Note 3 7 2 5 2" xfId="20034"/>
    <cellStyle name="Note 3 7 2 5 2 2" xfId="20035"/>
    <cellStyle name="Note 3 7 2 5 2 3" xfId="20036"/>
    <cellStyle name="Note 3 7 2 5 3" xfId="20037"/>
    <cellStyle name="Note 3 7 2 5 3 2" xfId="20038"/>
    <cellStyle name="Note 3 7 2 5 3 3" xfId="20039"/>
    <cellStyle name="Note 3 7 2 5 4" xfId="20040"/>
    <cellStyle name="Note 3 7 2 5 5" xfId="20041"/>
    <cellStyle name="Note 3 7 2 6" xfId="20042"/>
    <cellStyle name="Note 3 7 2 6 2" xfId="20043"/>
    <cellStyle name="Note 3 7 2 6 3" xfId="20044"/>
    <cellStyle name="Note 3 7 2 7" xfId="20045"/>
    <cellStyle name="Note 3 7 2 7 2" xfId="20046"/>
    <cellStyle name="Note 3 7 2 7 3" xfId="20047"/>
    <cellStyle name="Note 3 7 2 8" xfId="20048"/>
    <cellStyle name="Note 3 7 2 8 2" xfId="20049"/>
    <cellStyle name="Note 3 7 2 8 3" xfId="20050"/>
    <cellStyle name="Note 3 7 2 9" xfId="20051"/>
    <cellStyle name="Note 3 7 3" xfId="20052"/>
    <cellStyle name="Note 3 7 3 2" xfId="20053"/>
    <cellStyle name="Note 3 7 3 2 2" xfId="20054"/>
    <cellStyle name="Note 3 7 3 2 2 2" xfId="20055"/>
    <cellStyle name="Note 3 7 3 2 2 2 2" xfId="20056"/>
    <cellStyle name="Note 3 7 3 2 2 2 3" xfId="20057"/>
    <cellStyle name="Note 3 7 3 2 2 3" xfId="20058"/>
    <cellStyle name="Note 3 7 3 2 2 3 2" xfId="20059"/>
    <cellStyle name="Note 3 7 3 2 2 3 3" xfId="20060"/>
    <cellStyle name="Note 3 7 3 2 2 4" xfId="20061"/>
    <cellStyle name="Note 3 7 3 2 2 5" xfId="20062"/>
    <cellStyle name="Note 3 7 3 2 3" xfId="20063"/>
    <cellStyle name="Note 3 7 3 2 3 2" xfId="20064"/>
    <cellStyle name="Note 3 7 3 2 3 3" xfId="20065"/>
    <cellStyle name="Note 3 7 3 2 4" xfId="20066"/>
    <cellStyle name="Note 3 7 3 2 4 2" xfId="20067"/>
    <cellStyle name="Note 3 7 3 2 4 3" xfId="20068"/>
    <cellStyle name="Note 3 7 3 2 5" xfId="20069"/>
    <cellStyle name="Note 3 7 3 2 5 2" xfId="20070"/>
    <cellStyle name="Note 3 7 3 2 5 3" xfId="20071"/>
    <cellStyle name="Note 3 7 3 2 6" xfId="20072"/>
    <cellStyle name="Note 3 7 3 3" xfId="20073"/>
    <cellStyle name="Note 3 7 3 3 2" xfId="20074"/>
    <cellStyle name="Note 3 7 3 3 2 2" xfId="20075"/>
    <cellStyle name="Note 3 7 3 3 2 2 2" xfId="20076"/>
    <cellStyle name="Note 3 7 3 3 2 2 3" xfId="20077"/>
    <cellStyle name="Note 3 7 3 3 2 3" xfId="20078"/>
    <cellStyle name="Note 3 7 3 3 2 3 2" xfId="20079"/>
    <cellStyle name="Note 3 7 3 3 2 3 3" xfId="20080"/>
    <cellStyle name="Note 3 7 3 3 2 4" xfId="20081"/>
    <cellStyle name="Note 3 7 3 3 2 5" xfId="20082"/>
    <cellStyle name="Note 3 7 3 3 3" xfId="20083"/>
    <cellStyle name="Note 3 7 3 3 3 2" xfId="20084"/>
    <cellStyle name="Note 3 7 3 3 3 3" xfId="20085"/>
    <cellStyle name="Note 3 7 3 3 4" xfId="20086"/>
    <cellStyle name="Note 3 7 3 3 4 2" xfId="20087"/>
    <cellStyle name="Note 3 7 3 3 4 3" xfId="20088"/>
    <cellStyle name="Note 3 7 3 3 5" xfId="20089"/>
    <cellStyle name="Note 3 7 3 3 5 2" xfId="20090"/>
    <cellStyle name="Note 3 7 3 3 5 3" xfId="20091"/>
    <cellStyle name="Note 3 7 3 3 6" xfId="20092"/>
    <cellStyle name="Note 3 7 3 4" xfId="20093"/>
    <cellStyle name="Note 3 7 3 4 2" xfId="20094"/>
    <cellStyle name="Note 3 7 3 4 2 2" xfId="20095"/>
    <cellStyle name="Note 3 7 3 4 2 3" xfId="20096"/>
    <cellStyle name="Note 3 7 3 4 3" xfId="20097"/>
    <cellStyle name="Note 3 7 3 4 3 2" xfId="20098"/>
    <cellStyle name="Note 3 7 3 4 3 3" xfId="20099"/>
    <cellStyle name="Note 3 7 3 4 4" xfId="20100"/>
    <cellStyle name="Note 3 7 3 4 4 2" xfId="20101"/>
    <cellStyle name="Note 3 7 3 4 4 3" xfId="20102"/>
    <cellStyle name="Note 3 7 3 4 5" xfId="20103"/>
    <cellStyle name="Note 3 7 3 4 5 2" xfId="20104"/>
    <cellStyle name="Note 3 7 3 4 5 3" xfId="20105"/>
    <cellStyle name="Note 3 7 3 4 6" xfId="20106"/>
    <cellStyle name="Note 3 7 3 4 6 2" xfId="20107"/>
    <cellStyle name="Note 3 7 3 4 6 3" xfId="20108"/>
    <cellStyle name="Note 3 7 3 4 7" xfId="20109"/>
    <cellStyle name="Note 3 7 3 4 8" xfId="20110"/>
    <cellStyle name="Note 3 7 3 5" xfId="20111"/>
    <cellStyle name="Note 3 7 3 5 2" xfId="20112"/>
    <cellStyle name="Note 3 7 3 5 2 2" xfId="20113"/>
    <cellStyle name="Note 3 7 3 5 2 3" xfId="20114"/>
    <cellStyle name="Note 3 7 3 5 3" xfId="20115"/>
    <cellStyle name="Note 3 7 3 5 3 2" xfId="20116"/>
    <cellStyle name="Note 3 7 3 5 3 3" xfId="20117"/>
    <cellStyle name="Note 3 7 3 5 4" xfId="20118"/>
    <cellStyle name="Note 3 7 3 5 5" xfId="20119"/>
    <cellStyle name="Note 3 7 3 6" xfId="20120"/>
    <cellStyle name="Note 3 7 3 6 2" xfId="20121"/>
    <cellStyle name="Note 3 7 3 6 3" xfId="20122"/>
    <cellStyle name="Note 3 7 3 7" xfId="20123"/>
    <cellStyle name="Note 3 7 3 7 2" xfId="20124"/>
    <cellStyle name="Note 3 7 3 7 3" xfId="20125"/>
    <cellStyle name="Note 3 7 3 8" xfId="20126"/>
    <cellStyle name="Note 3 7 3 8 2" xfId="20127"/>
    <cellStyle name="Note 3 7 3 8 3" xfId="20128"/>
    <cellStyle name="Note 3 7 3 9" xfId="20129"/>
    <cellStyle name="Note 3 7 4" xfId="20130"/>
    <cellStyle name="Note 3 7 4 2" xfId="20131"/>
    <cellStyle name="Note 3 7 4 2 2" xfId="20132"/>
    <cellStyle name="Note 3 7 4 2 2 2" xfId="20133"/>
    <cellStyle name="Note 3 7 4 2 2 2 2" xfId="20134"/>
    <cellStyle name="Note 3 7 4 2 2 2 3" xfId="20135"/>
    <cellStyle name="Note 3 7 4 2 2 3" xfId="20136"/>
    <cellStyle name="Note 3 7 4 2 2 3 2" xfId="20137"/>
    <cellStyle name="Note 3 7 4 2 2 3 3" xfId="20138"/>
    <cellStyle name="Note 3 7 4 2 2 4" xfId="20139"/>
    <cellStyle name="Note 3 7 4 2 2 5" xfId="20140"/>
    <cellStyle name="Note 3 7 4 2 3" xfId="20141"/>
    <cellStyle name="Note 3 7 4 2 3 2" xfId="20142"/>
    <cellStyle name="Note 3 7 4 2 3 3" xfId="20143"/>
    <cellStyle name="Note 3 7 4 2 4" xfId="20144"/>
    <cellStyle name="Note 3 7 4 2 4 2" xfId="20145"/>
    <cellStyle name="Note 3 7 4 2 4 3" xfId="20146"/>
    <cellStyle name="Note 3 7 4 2 5" xfId="20147"/>
    <cellStyle name="Note 3 7 4 2 5 2" xfId="20148"/>
    <cellStyle name="Note 3 7 4 2 5 3" xfId="20149"/>
    <cellStyle name="Note 3 7 4 2 6" xfId="20150"/>
    <cellStyle name="Note 3 7 4 3" xfId="20151"/>
    <cellStyle name="Note 3 7 4 3 2" xfId="20152"/>
    <cellStyle name="Note 3 7 4 3 2 2" xfId="20153"/>
    <cellStyle name="Note 3 7 4 3 2 2 2" xfId="20154"/>
    <cellStyle name="Note 3 7 4 3 2 2 3" xfId="20155"/>
    <cellStyle name="Note 3 7 4 3 2 3" xfId="20156"/>
    <cellStyle name="Note 3 7 4 3 2 3 2" xfId="20157"/>
    <cellStyle name="Note 3 7 4 3 2 3 3" xfId="20158"/>
    <cellStyle name="Note 3 7 4 3 2 4" xfId="20159"/>
    <cellStyle name="Note 3 7 4 3 2 5" xfId="20160"/>
    <cellStyle name="Note 3 7 4 3 3" xfId="20161"/>
    <cellStyle name="Note 3 7 4 3 3 2" xfId="20162"/>
    <cellStyle name="Note 3 7 4 3 3 3" xfId="20163"/>
    <cellStyle name="Note 3 7 4 3 4" xfId="20164"/>
    <cellStyle name="Note 3 7 4 3 4 2" xfId="20165"/>
    <cellStyle name="Note 3 7 4 3 4 3" xfId="20166"/>
    <cellStyle name="Note 3 7 4 3 5" xfId="20167"/>
    <cellStyle name="Note 3 7 4 3 5 2" xfId="20168"/>
    <cellStyle name="Note 3 7 4 3 5 3" xfId="20169"/>
    <cellStyle name="Note 3 7 4 3 6" xfId="20170"/>
    <cellStyle name="Note 3 7 4 4" xfId="20171"/>
    <cellStyle name="Note 3 7 4 4 2" xfId="20172"/>
    <cellStyle name="Note 3 7 4 4 2 2" xfId="20173"/>
    <cellStyle name="Note 3 7 4 4 2 3" xfId="20174"/>
    <cellStyle name="Note 3 7 4 4 3" xfId="20175"/>
    <cellStyle name="Note 3 7 4 4 3 2" xfId="20176"/>
    <cellStyle name="Note 3 7 4 4 3 3" xfId="20177"/>
    <cellStyle name="Note 3 7 4 4 4" xfId="20178"/>
    <cellStyle name="Note 3 7 4 4 4 2" xfId="20179"/>
    <cellStyle name="Note 3 7 4 4 4 3" xfId="20180"/>
    <cellStyle name="Note 3 7 4 4 5" xfId="20181"/>
    <cellStyle name="Note 3 7 4 4 5 2" xfId="20182"/>
    <cellStyle name="Note 3 7 4 4 5 3" xfId="20183"/>
    <cellStyle name="Note 3 7 4 4 6" xfId="20184"/>
    <cellStyle name="Note 3 7 4 4 6 2" xfId="20185"/>
    <cellStyle name="Note 3 7 4 4 6 3" xfId="20186"/>
    <cellStyle name="Note 3 7 4 4 7" xfId="20187"/>
    <cellStyle name="Note 3 7 4 4 8" xfId="20188"/>
    <cellStyle name="Note 3 7 4 5" xfId="20189"/>
    <cellStyle name="Note 3 7 4 5 2" xfId="20190"/>
    <cellStyle name="Note 3 7 4 5 2 2" xfId="20191"/>
    <cellStyle name="Note 3 7 4 5 2 3" xfId="20192"/>
    <cellStyle name="Note 3 7 4 5 3" xfId="20193"/>
    <cellStyle name="Note 3 7 4 5 3 2" xfId="20194"/>
    <cellStyle name="Note 3 7 4 5 3 3" xfId="20195"/>
    <cellStyle name="Note 3 7 4 5 4" xfId="20196"/>
    <cellStyle name="Note 3 7 4 5 5" xfId="20197"/>
    <cellStyle name="Note 3 7 4 6" xfId="20198"/>
    <cellStyle name="Note 3 7 4 6 2" xfId="20199"/>
    <cellStyle name="Note 3 7 4 6 3" xfId="20200"/>
    <cellStyle name="Note 3 7 4 7" xfId="20201"/>
    <cellStyle name="Note 3 7 4 7 2" xfId="20202"/>
    <cellStyle name="Note 3 7 4 7 3" xfId="20203"/>
    <cellStyle name="Note 3 7 4 8" xfId="20204"/>
    <cellStyle name="Note 3 7 4 8 2" xfId="20205"/>
    <cellStyle name="Note 3 7 4 8 3" xfId="20206"/>
    <cellStyle name="Note 3 7 4 9" xfId="20207"/>
    <cellStyle name="Note 3 7 5" xfId="20208"/>
    <cellStyle name="Note 3 7 5 2" xfId="20209"/>
    <cellStyle name="Note 3 7 5 2 2" xfId="20210"/>
    <cellStyle name="Note 3 7 5 2 2 2" xfId="20211"/>
    <cellStyle name="Note 3 7 5 2 2 2 2" xfId="20212"/>
    <cellStyle name="Note 3 7 5 2 2 2 3" xfId="20213"/>
    <cellStyle name="Note 3 7 5 2 2 3" xfId="20214"/>
    <cellStyle name="Note 3 7 5 2 2 3 2" xfId="20215"/>
    <cellStyle name="Note 3 7 5 2 2 3 3" xfId="20216"/>
    <cellStyle name="Note 3 7 5 2 2 4" xfId="20217"/>
    <cellStyle name="Note 3 7 5 2 2 5" xfId="20218"/>
    <cellStyle name="Note 3 7 5 2 3" xfId="20219"/>
    <cellStyle name="Note 3 7 5 2 3 2" xfId="20220"/>
    <cellStyle name="Note 3 7 5 2 3 3" xfId="20221"/>
    <cellStyle name="Note 3 7 5 2 4" xfId="20222"/>
    <cellStyle name="Note 3 7 5 2 4 2" xfId="20223"/>
    <cellStyle name="Note 3 7 5 2 4 3" xfId="20224"/>
    <cellStyle name="Note 3 7 5 2 5" xfId="20225"/>
    <cellStyle name="Note 3 7 5 2 5 2" xfId="20226"/>
    <cellStyle name="Note 3 7 5 2 5 3" xfId="20227"/>
    <cellStyle name="Note 3 7 5 2 6" xfId="20228"/>
    <cellStyle name="Note 3 7 5 3" xfId="20229"/>
    <cellStyle name="Note 3 7 5 3 2" xfId="20230"/>
    <cellStyle name="Note 3 7 5 3 2 2" xfId="20231"/>
    <cellStyle name="Note 3 7 5 3 2 2 2" xfId="20232"/>
    <cellStyle name="Note 3 7 5 3 2 2 3" xfId="20233"/>
    <cellStyle name="Note 3 7 5 3 2 3" xfId="20234"/>
    <cellStyle name="Note 3 7 5 3 2 3 2" xfId="20235"/>
    <cellStyle name="Note 3 7 5 3 2 3 3" xfId="20236"/>
    <cellStyle name="Note 3 7 5 3 2 4" xfId="20237"/>
    <cellStyle name="Note 3 7 5 3 2 5" xfId="20238"/>
    <cellStyle name="Note 3 7 5 3 3" xfId="20239"/>
    <cellStyle name="Note 3 7 5 3 3 2" xfId="20240"/>
    <cellStyle name="Note 3 7 5 3 3 3" xfId="20241"/>
    <cellStyle name="Note 3 7 5 3 4" xfId="20242"/>
    <cellStyle name="Note 3 7 5 3 4 2" xfId="20243"/>
    <cellStyle name="Note 3 7 5 3 4 3" xfId="20244"/>
    <cellStyle name="Note 3 7 5 3 5" xfId="20245"/>
    <cellStyle name="Note 3 7 5 3 5 2" xfId="20246"/>
    <cellStyle name="Note 3 7 5 3 5 3" xfId="20247"/>
    <cellStyle name="Note 3 7 5 3 6" xfId="20248"/>
    <cellStyle name="Note 3 7 5 4" xfId="20249"/>
    <cellStyle name="Note 3 7 5 4 2" xfId="20250"/>
    <cellStyle name="Note 3 7 5 4 2 2" xfId="20251"/>
    <cellStyle name="Note 3 7 5 4 2 3" xfId="20252"/>
    <cellStyle name="Note 3 7 5 4 3" xfId="20253"/>
    <cellStyle name="Note 3 7 5 4 3 2" xfId="20254"/>
    <cellStyle name="Note 3 7 5 4 3 3" xfId="20255"/>
    <cellStyle name="Note 3 7 5 4 4" xfId="20256"/>
    <cellStyle name="Note 3 7 5 4 4 2" xfId="20257"/>
    <cellStyle name="Note 3 7 5 4 4 3" xfId="20258"/>
    <cellStyle name="Note 3 7 5 4 5" xfId="20259"/>
    <cellStyle name="Note 3 7 5 4 5 2" xfId="20260"/>
    <cellStyle name="Note 3 7 5 4 5 3" xfId="20261"/>
    <cellStyle name="Note 3 7 5 4 6" xfId="20262"/>
    <cellStyle name="Note 3 7 5 4 6 2" xfId="20263"/>
    <cellStyle name="Note 3 7 5 4 6 3" xfId="20264"/>
    <cellStyle name="Note 3 7 5 4 7" xfId="20265"/>
    <cellStyle name="Note 3 7 5 4 8" xfId="20266"/>
    <cellStyle name="Note 3 7 5 5" xfId="20267"/>
    <cellStyle name="Note 3 7 5 5 2" xfId="20268"/>
    <cellStyle name="Note 3 7 5 5 2 2" xfId="20269"/>
    <cellStyle name="Note 3 7 5 5 2 3" xfId="20270"/>
    <cellStyle name="Note 3 7 5 5 3" xfId="20271"/>
    <cellStyle name="Note 3 7 5 5 3 2" xfId="20272"/>
    <cellStyle name="Note 3 7 5 5 3 3" xfId="20273"/>
    <cellStyle name="Note 3 7 5 5 4" xfId="20274"/>
    <cellStyle name="Note 3 7 5 5 5" xfId="20275"/>
    <cellStyle name="Note 3 7 5 6" xfId="20276"/>
    <cellStyle name="Note 3 7 5 6 2" xfId="20277"/>
    <cellStyle name="Note 3 7 5 6 3" xfId="20278"/>
    <cellStyle name="Note 3 7 5 7" xfId="20279"/>
    <cellStyle name="Note 3 7 5 7 2" xfId="20280"/>
    <cellStyle name="Note 3 7 5 7 3" xfId="20281"/>
    <cellStyle name="Note 3 7 5 8" xfId="20282"/>
    <cellStyle name="Note 3 7 5 8 2" xfId="20283"/>
    <cellStyle name="Note 3 7 5 8 3" xfId="20284"/>
    <cellStyle name="Note 3 7 5 9" xfId="20285"/>
    <cellStyle name="Note 3 7 6" xfId="20286"/>
    <cellStyle name="Note 3 7 6 2" xfId="20287"/>
    <cellStyle name="Note 3 7 6 2 2" xfId="20288"/>
    <cellStyle name="Note 3 7 6 2 2 2" xfId="20289"/>
    <cellStyle name="Note 3 7 6 2 2 3" xfId="20290"/>
    <cellStyle name="Note 3 7 6 2 3" xfId="20291"/>
    <cellStyle name="Note 3 7 6 2 3 2" xfId="20292"/>
    <cellStyle name="Note 3 7 6 2 3 3" xfId="20293"/>
    <cellStyle name="Note 3 7 6 2 4" xfId="20294"/>
    <cellStyle name="Note 3 7 6 2 5" xfId="20295"/>
    <cellStyle name="Note 3 7 6 3" xfId="20296"/>
    <cellStyle name="Note 3 7 6 3 2" xfId="20297"/>
    <cellStyle name="Note 3 7 6 3 3" xfId="20298"/>
    <cellStyle name="Note 3 7 6 4" xfId="20299"/>
    <cellStyle name="Note 3 7 6 4 2" xfId="20300"/>
    <cellStyle name="Note 3 7 6 4 3" xfId="20301"/>
    <cellStyle name="Note 3 7 6 5" xfId="20302"/>
    <cellStyle name="Note 3 7 6 5 2" xfId="20303"/>
    <cellStyle name="Note 3 7 6 5 3" xfId="20304"/>
    <cellStyle name="Note 3 7 6 6" xfId="20305"/>
    <cellStyle name="Note 3 7 7" xfId="20306"/>
    <cellStyle name="Note 3 7 7 2" xfId="20307"/>
    <cellStyle name="Note 3 7 7 2 2" xfId="20308"/>
    <cellStyle name="Note 3 7 7 2 2 2" xfId="20309"/>
    <cellStyle name="Note 3 7 7 2 2 3" xfId="20310"/>
    <cellStyle name="Note 3 7 7 2 3" xfId="20311"/>
    <cellStyle name="Note 3 7 7 2 3 2" xfId="20312"/>
    <cellStyle name="Note 3 7 7 2 3 3" xfId="20313"/>
    <cellStyle name="Note 3 7 7 2 4" xfId="20314"/>
    <cellStyle name="Note 3 7 7 2 5" xfId="20315"/>
    <cellStyle name="Note 3 7 7 3" xfId="20316"/>
    <cellStyle name="Note 3 7 7 3 2" xfId="20317"/>
    <cellStyle name="Note 3 7 7 3 3" xfId="20318"/>
    <cellStyle name="Note 3 7 7 4" xfId="20319"/>
    <cellStyle name="Note 3 7 7 4 2" xfId="20320"/>
    <cellStyle name="Note 3 7 7 4 3" xfId="20321"/>
    <cellStyle name="Note 3 7 7 5" xfId="20322"/>
    <cellStyle name="Note 3 7 7 5 2" xfId="20323"/>
    <cellStyle name="Note 3 7 7 5 3" xfId="20324"/>
    <cellStyle name="Note 3 7 7 6" xfId="20325"/>
    <cellStyle name="Note 3 7 8" xfId="20326"/>
    <cellStyle name="Note 3 7 8 2" xfId="20327"/>
    <cellStyle name="Note 3 7 8 2 2" xfId="20328"/>
    <cellStyle name="Note 3 7 8 2 3" xfId="20329"/>
    <cellStyle name="Note 3 7 8 3" xfId="20330"/>
    <cellStyle name="Note 3 7 8 3 2" xfId="20331"/>
    <cellStyle name="Note 3 7 8 3 3" xfId="20332"/>
    <cellStyle name="Note 3 7 8 4" xfId="20333"/>
    <cellStyle name="Note 3 7 8 4 2" xfId="20334"/>
    <cellStyle name="Note 3 7 8 4 3" xfId="20335"/>
    <cellStyle name="Note 3 7 8 5" xfId="20336"/>
    <cellStyle name="Note 3 7 8 5 2" xfId="20337"/>
    <cellStyle name="Note 3 7 8 5 3" xfId="20338"/>
    <cellStyle name="Note 3 7 8 6" xfId="20339"/>
    <cellStyle name="Note 3 7 8 6 2" xfId="20340"/>
    <cellStyle name="Note 3 7 8 6 3" xfId="20341"/>
    <cellStyle name="Note 3 7 8 7" xfId="20342"/>
    <cellStyle name="Note 3 7 8 8" xfId="20343"/>
    <cellStyle name="Note 3 7 9" xfId="20344"/>
    <cellStyle name="Note 3 7 9 2" xfId="20345"/>
    <cellStyle name="Note 3 7 9 2 2" xfId="20346"/>
    <cellStyle name="Note 3 7 9 2 3" xfId="20347"/>
    <cellStyle name="Note 3 7 9 3" xfId="20348"/>
    <cellStyle name="Note 3 7 9 3 2" xfId="20349"/>
    <cellStyle name="Note 3 7 9 3 3" xfId="20350"/>
    <cellStyle name="Note 3 7 9 4" xfId="20351"/>
    <cellStyle name="Note 3 7 9 5" xfId="20352"/>
    <cellStyle name="Note 3 8" xfId="20353"/>
    <cellStyle name="Note 3 8 10" xfId="20354"/>
    <cellStyle name="Note 3 8 10 2" xfId="20355"/>
    <cellStyle name="Note 3 8 10 3" xfId="20356"/>
    <cellStyle name="Note 3 8 11" xfId="20357"/>
    <cellStyle name="Note 3 8 11 2" xfId="20358"/>
    <cellStyle name="Note 3 8 11 3" xfId="20359"/>
    <cellStyle name="Note 3 8 12" xfId="20360"/>
    <cellStyle name="Note 3 8 12 2" xfId="20361"/>
    <cellStyle name="Note 3 8 12 3" xfId="20362"/>
    <cellStyle name="Note 3 8 13" xfId="20363"/>
    <cellStyle name="Note 3 8 2" xfId="20364"/>
    <cellStyle name="Note 3 8 2 2" xfId="20365"/>
    <cellStyle name="Note 3 8 2 2 2" xfId="20366"/>
    <cellStyle name="Note 3 8 2 2 2 2" xfId="20367"/>
    <cellStyle name="Note 3 8 2 2 2 2 2" xfId="20368"/>
    <cellStyle name="Note 3 8 2 2 2 2 3" xfId="20369"/>
    <cellStyle name="Note 3 8 2 2 2 3" xfId="20370"/>
    <cellStyle name="Note 3 8 2 2 2 3 2" xfId="20371"/>
    <cellStyle name="Note 3 8 2 2 2 3 3" xfId="20372"/>
    <cellStyle name="Note 3 8 2 2 2 4" xfId="20373"/>
    <cellStyle name="Note 3 8 2 2 2 5" xfId="20374"/>
    <cellStyle name="Note 3 8 2 2 3" xfId="20375"/>
    <cellStyle name="Note 3 8 2 2 3 2" xfId="20376"/>
    <cellStyle name="Note 3 8 2 2 3 3" xfId="20377"/>
    <cellStyle name="Note 3 8 2 2 4" xfId="20378"/>
    <cellStyle name="Note 3 8 2 2 4 2" xfId="20379"/>
    <cellStyle name="Note 3 8 2 2 4 3" xfId="20380"/>
    <cellStyle name="Note 3 8 2 2 5" xfId="20381"/>
    <cellStyle name="Note 3 8 2 2 5 2" xfId="20382"/>
    <cellStyle name="Note 3 8 2 2 5 3" xfId="20383"/>
    <cellStyle name="Note 3 8 2 2 6" xfId="20384"/>
    <cellStyle name="Note 3 8 2 3" xfId="20385"/>
    <cellStyle name="Note 3 8 2 3 2" xfId="20386"/>
    <cellStyle name="Note 3 8 2 3 2 2" xfId="20387"/>
    <cellStyle name="Note 3 8 2 3 2 2 2" xfId="20388"/>
    <cellStyle name="Note 3 8 2 3 2 2 3" xfId="20389"/>
    <cellStyle name="Note 3 8 2 3 2 3" xfId="20390"/>
    <cellStyle name="Note 3 8 2 3 2 3 2" xfId="20391"/>
    <cellStyle name="Note 3 8 2 3 2 3 3" xfId="20392"/>
    <cellStyle name="Note 3 8 2 3 2 4" xfId="20393"/>
    <cellStyle name="Note 3 8 2 3 2 5" xfId="20394"/>
    <cellStyle name="Note 3 8 2 3 3" xfId="20395"/>
    <cellStyle name="Note 3 8 2 3 3 2" xfId="20396"/>
    <cellStyle name="Note 3 8 2 3 3 3" xfId="20397"/>
    <cellStyle name="Note 3 8 2 3 4" xfId="20398"/>
    <cellStyle name="Note 3 8 2 3 4 2" xfId="20399"/>
    <cellStyle name="Note 3 8 2 3 4 3" xfId="20400"/>
    <cellStyle name="Note 3 8 2 3 5" xfId="20401"/>
    <cellStyle name="Note 3 8 2 3 5 2" xfId="20402"/>
    <cellStyle name="Note 3 8 2 3 5 3" xfId="20403"/>
    <cellStyle name="Note 3 8 2 3 6" xfId="20404"/>
    <cellStyle name="Note 3 8 2 4" xfId="20405"/>
    <cellStyle name="Note 3 8 2 4 2" xfId="20406"/>
    <cellStyle name="Note 3 8 2 4 2 2" xfId="20407"/>
    <cellStyle name="Note 3 8 2 4 2 3" xfId="20408"/>
    <cellStyle name="Note 3 8 2 4 3" xfId="20409"/>
    <cellStyle name="Note 3 8 2 4 3 2" xfId="20410"/>
    <cellStyle name="Note 3 8 2 4 3 3" xfId="20411"/>
    <cellStyle name="Note 3 8 2 4 4" xfId="20412"/>
    <cellStyle name="Note 3 8 2 4 4 2" xfId="20413"/>
    <cellStyle name="Note 3 8 2 4 4 3" xfId="20414"/>
    <cellStyle name="Note 3 8 2 4 5" xfId="20415"/>
    <cellStyle name="Note 3 8 2 4 5 2" xfId="20416"/>
    <cellStyle name="Note 3 8 2 4 5 3" xfId="20417"/>
    <cellStyle name="Note 3 8 2 4 6" xfId="20418"/>
    <cellStyle name="Note 3 8 2 4 6 2" xfId="20419"/>
    <cellStyle name="Note 3 8 2 4 6 3" xfId="20420"/>
    <cellStyle name="Note 3 8 2 4 7" xfId="20421"/>
    <cellStyle name="Note 3 8 2 4 8" xfId="20422"/>
    <cellStyle name="Note 3 8 2 5" xfId="20423"/>
    <cellStyle name="Note 3 8 2 5 2" xfId="20424"/>
    <cellStyle name="Note 3 8 2 5 2 2" xfId="20425"/>
    <cellStyle name="Note 3 8 2 5 2 3" xfId="20426"/>
    <cellStyle name="Note 3 8 2 5 3" xfId="20427"/>
    <cellStyle name="Note 3 8 2 5 3 2" xfId="20428"/>
    <cellStyle name="Note 3 8 2 5 3 3" xfId="20429"/>
    <cellStyle name="Note 3 8 2 5 4" xfId="20430"/>
    <cellStyle name="Note 3 8 2 5 5" xfId="20431"/>
    <cellStyle name="Note 3 8 2 6" xfId="20432"/>
    <cellStyle name="Note 3 8 2 6 2" xfId="20433"/>
    <cellStyle name="Note 3 8 2 6 3" xfId="20434"/>
    <cellStyle name="Note 3 8 2 7" xfId="20435"/>
    <cellStyle name="Note 3 8 2 7 2" xfId="20436"/>
    <cellStyle name="Note 3 8 2 7 3" xfId="20437"/>
    <cellStyle name="Note 3 8 2 8" xfId="20438"/>
    <cellStyle name="Note 3 8 2 8 2" xfId="20439"/>
    <cellStyle name="Note 3 8 2 8 3" xfId="20440"/>
    <cellStyle name="Note 3 8 2 9" xfId="20441"/>
    <cellStyle name="Note 3 8 3" xfId="20442"/>
    <cellStyle name="Note 3 8 3 2" xfId="20443"/>
    <cellStyle name="Note 3 8 3 2 2" xfId="20444"/>
    <cellStyle name="Note 3 8 3 2 2 2" xfId="20445"/>
    <cellStyle name="Note 3 8 3 2 2 2 2" xfId="20446"/>
    <cellStyle name="Note 3 8 3 2 2 2 3" xfId="20447"/>
    <cellStyle name="Note 3 8 3 2 2 3" xfId="20448"/>
    <cellStyle name="Note 3 8 3 2 2 3 2" xfId="20449"/>
    <cellStyle name="Note 3 8 3 2 2 3 3" xfId="20450"/>
    <cellStyle name="Note 3 8 3 2 2 4" xfId="20451"/>
    <cellStyle name="Note 3 8 3 2 2 5" xfId="20452"/>
    <cellStyle name="Note 3 8 3 2 3" xfId="20453"/>
    <cellStyle name="Note 3 8 3 2 3 2" xfId="20454"/>
    <cellStyle name="Note 3 8 3 2 3 3" xfId="20455"/>
    <cellStyle name="Note 3 8 3 2 4" xfId="20456"/>
    <cellStyle name="Note 3 8 3 2 4 2" xfId="20457"/>
    <cellStyle name="Note 3 8 3 2 4 3" xfId="20458"/>
    <cellStyle name="Note 3 8 3 2 5" xfId="20459"/>
    <cellStyle name="Note 3 8 3 2 5 2" xfId="20460"/>
    <cellStyle name="Note 3 8 3 2 5 3" xfId="20461"/>
    <cellStyle name="Note 3 8 3 2 6" xfId="20462"/>
    <cellStyle name="Note 3 8 3 3" xfId="20463"/>
    <cellStyle name="Note 3 8 3 3 2" xfId="20464"/>
    <cellStyle name="Note 3 8 3 3 2 2" xfId="20465"/>
    <cellStyle name="Note 3 8 3 3 2 2 2" xfId="20466"/>
    <cellStyle name="Note 3 8 3 3 2 2 3" xfId="20467"/>
    <cellStyle name="Note 3 8 3 3 2 3" xfId="20468"/>
    <cellStyle name="Note 3 8 3 3 2 3 2" xfId="20469"/>
    <cellStyle name="Note 3 8 3 3 2 3 3" xfId="20470"/>
    <cellStyle name="Note 3 8 3 3 2 4" xfId="20471"/>
    <cellStyle name="Note 3 8 3 3 2 5" xfId="20472"/>
    <cellStyle name="Note 3 8 3 3 3" xfId="20473"/>
    <cellStyle name="Note 3 8 3 3 3 2" xfId="20474"/>
    <cellStyle name="Note 3 8 3 3 3 3" xfId="20475"/>
    <cellStyle name="Note 3 8 3 3 4" xfId="20476"/>
    <cellStyle name="Note 3 8 3 3 4 2" xfId="20477"/>
    <cellStyle name="Note 3 8 3 3 4 3" xfId="20478"/>
    <cellStyle name="Note 3 8 3 3 5" xfId="20479"/>
    <cellStyle name="Note 3 8 3 3 5 2" xfId="20480"/>
    <cellStyle name="Note 3 8 3 3 5 3" xfId="20481"/>
    <cellStyle name="Note 3 8 3 3 6" xfId="20482"/>
    <cellStyle name="Note 3 8 3 4" xfId="20483"/>
    <cellStyle name="Note 3 8 3 4 2" xfId="20484"/>
    <cellStyle name="Note 3 8 3 4 2 2" xfId="20485"/>
    <cellStyle name="Note 3 8 3 4 2 3" xfId="20486"/>
    <cellStyle name="Note 3 8 3 4 3" xfId="20487"/>
    <cellStyle name="Note 3 8 3 4 3 2" xfId="20488"/>
    <cellStyle name="Note 3 8 3 4 3 3" xfId="20489"/>
    <cellStyle name="Note 3 8 3 4 4" xfId="20490"/>
    <cellStyle name="Note 3 8 3 4 4 2" xfId="20491"/>
    <cellStyle name="Note 3 8 3 4 4 3" xfId="20492"/>
    <cellStyle name="Note 3 8 3 4 5" xfId="20493"/>
    <cellStyle name="Note 3 8 3 4 5 2" xfId="20494"/>
    <cellStyle name="Note 3 8 3 4 5 3" xfId="20495"/>
    <cellStyle name="Note 3 8 3 4 6" xfId="20496"/>
    <cellStyle name="Note 3 8 3 4 6 2" xfId="20497"/>
    <cellStyle name="Note 3 8 3 4 6 3" xfId="20498"/>
    <cellStyle name="Note 3 8 3 4 7" xfId="20499"/>
    <cellStyle name="Note 3 8 3 4 8" xfId="20500"/>
    <cellStyle name="Note 3 8 3 5" xfId="20501"/>
    <cellStyle name="Note 3 8 3 5 2" xfId="20502"/>
    <cellStyle name="Note 3 8 3 5 2 2" xfId="20503"/>
    <cellStyle name="Note 3 8 3 5 2 3" xfId="20504"/>
    <cellStyle name="Note 3 8 3 5 3" xfId="20505"/>
    <cellStyle name="Note 3 8 3 5 3 2" xfId="20506"/>
    <cellStyle name="Note 3 8 3 5 3 3" xfId="20507"/>
    <cellStyle name="Note 3 8 3 5 4" xfId="20508"/>
    <cellStyle name="Note 3 8 3 5 5" xfId="20509"/>
    <cellStyle name="Note 3 8 3 6" xfId="20510"/>
    <cellStyle name="Note 3 8 3 6 2" xfId="20511"/>
    <cellStyle name="Note 3 8 3 6 3" xfId="20512"/>
    <cellStyle name="Note 3 8 3 7" xfId="20513"/>
    <cellStyle name="Note 3 8 3 7 2" xfId="20514"/>
    <cellStyle name="Note 3 8 3 7 3" xfId="20515"/>
    <cellStyle name="Note 3 8 3 8" xfId="20516"/>
    <cellStyle name="Note 3 8 3 8 2" xfId="20517"/>
    <cellStyle name="Note 3 8 3 8 3" xfId="20518"/>
    <cellStyle name="Note 3 8 3 9" xfId="20519"/>
    <cellStyle name="Note 3 8 4" xfId="20520"/>
    <cellStyle name="Note 3 8 4 2" xfId="20521"/>
    <cellStyle name="Note 3 8 4 2 2" xfId="20522"/>
    <cellStyle name="Note 3 8 4 2 2 2" xfId="20523"/>
    <cellStyle name="Note 3 8 4 2 2 2 2" xfId="20524"/>
    <cellStyle name="Note 3 8 4 2 2 2 3" xfId="20525"/>
    <cellStyle name="Note 3 8 4 2 2 3" xfId="20526"/>
    <cellStyle name="Note 3 8 4 2 2 3 2" xfId="20527"/>
    <cellStyle name="Note 3 8 4 2 2 3 3" xfId="20528"/>
    <cellStyle name="Note 3 8 4 2 2 4" xfId="20529"/>
    <cellStyle name="Note 3 8 4 2 2 5" xfId="20530"/>
    <cellStyle name="Note 3 8 4 2 3" xfId="20531"/>
    <cellStyle name="Note 3 8 4 2 3 2" xfId="20532"/>
    <cellStyle name="Note 3 8 4 2 3 3" xfId="20533"/>
    <cellStyle name="Note 3 8 4 2 4" xfId="20534"/>
    <cellStyle name="Note 3 8 4 2 4 2" xfId="20535"/>
    <cellStyle name="Note 3 8 4 2 4 3" xfId="20536"/>
    <cellStyle name="Note 3 8 4 2 5" xfId="20537"/>
    <cellStyle name="Note 3 8 4 2 5 2" xfId="20538"/>
    <cellStyle name="Note 3 8 4 2 5 3" xfId="20539"/>
    <cellStyle name="Note 3 8 4 2 6" xfId="20540"/>
    <cellStyle name="Note 3 8 4 3" xfId="20541"/>
    <cellStyle name="Note 3 8 4 3 2" xfId="20542"/>
    <cellStyle name="Note 3 8 4 3 2 2" xfId="20543"/>
    <cellStyle name="Note 3 8 4 3 2 2 2" xfId="20544"/>
    <cellStyle name="Note 3 8 4 3 2 2 3" xfId="20545"/>
    <cellStyle name="Note 3 8 4 3 2 3" xfId="20546"/>
    <cellStyle name="Note 3 8 4 3 2 3 2" xfId="20547"/>
    <cellStyle name="Note 3 8 4 3 2 3 3" xfId="20548"/>
    <cellStyle name="Note 3 8 4 3 2 4" xfId="20549"/>
    <cellStyle name="Note 3 8 4 3 2 5" xfId="20550"/>
    <cellStyle name="Note 3 8 4 3 3" xfId="20551"/>
    <cellStyle name="Note 3 8 4 3 3 2" xfId="20552"/>
    <cellStyle name="Note 3 8 4 3 3 3" xfId="20553"/>
    <cellStyle name="Note 3 8 4 3 4" xfId="20554"/>
    <cellStyle name="Note 3 8 4 3 4 2" xfId="20555"/>
    <cellStyle name="Note 3 8 4 3 4 3" xfId="20556"/>
    <cellStyle name="Note 3 8 4 3 5" xfId="20557"/>
    <cellStyle name="Note 3 8 4 3 5 2" xfId="20558"/>
    <cellStyle name="Note 3 8 4 3 5 3" xfId="20559"/>
    <cellStyle name="Note 3 8 4 3 6" xfId="20560"/>
    <cellStyle name="Note 3 8 4 4" xfId="20561"/>
    <cellStyle name="Note 3 8 4 4 2" xfId="20562"/>
    <cellStyle name="Note 3 8 4 4 2 2" xfId="20563"/>
    <cellStyle name="Note 3 8 4 4 2 3" xfId="20564"/>
    <cellStyle name="Note 3 8 4 4 3" xfId="20565"/>
    <cellStyle name="Note 3 8 4 4 3 2" xfId="20566"/>
    <cellStyle name="Note 3 8 4 4 3 3" xfId="20567"/>
    <cellStyle name="Note 3 8 4 4 4" xfId="20568"/>
    <cellStyle name="Note 3 8 4 4 4 2" xfId="20569"/>
    <cellStyle name="Note 3 8 4 4 4 3" xfId="20570"/>
    <cellStyle name="Note 3 8 4 4 5" xfId="20571"/>
    <cellStyle name="Note 3 8 4 4 5 2" xfId="20572"/>
    <cellStyle name="Note 3 8 4 4 5 3" xfId="20573"/>
    <cellStyle name="Note 3 8 4 4 6" xfId="20574"/>
    <cellStyle name="Note 3 8 4 4 6 2" xfId="20575"/>
    <cellStyle name="Note 3 8 4 4 6 3" xfId="20576"/>
    <cellStyle name="Note 3 8 4 4 7" xfId="20577"/>
    <cellStyle name="Note 3 8 4 4 8" xfId="20578"/>
    <cellStyle name="Note 3 8 4 5" xfId="20579"/>
    <cellStyle name="Note 3 8 4 5 2" xfId="20580"/>
    <cellStyle name="Note 3 8 4 5 2 2" xfId="20581"/>
    <cellStyle name="Note 3 8 4 5 2 3" xfId="20582"/>
    <cellStyle name="Note 3 8 4 5 3" xfId="20583"/>
    <cellStyle name="Note 3 8 4 5 3 2" xfId="20584"/>
    <cellStyle name="Note 3 8 4 5 3 3" xfId="20585"/>
    <cellStyle name="Note 3 8 4 5 4" xfId="20586"/>
    <cellStyle name="Note 3 8 4 5 5" xfId="20587"/>
    <cellStyle name="Note 3 8 4 6" xfId="20588"/>
    <cellStyle name="Note 3 8 4 6 2" xfId="20589"/>
    <cellStyle name="Note 3 8 4 6 3" xfId="20590"/>
    <cellStyle name="Note 3 8 4 7" xfId="20591"/>
    <cellStyle name="Note 3 8 4 7 2" xfId="20592"/>
    <cellStyle name="Note 3 8 4 7 3" xfId="20593"/>
    <cellStyle name="Note 3 8 4 8" xfId="20594"/>
    <cellStyle name="Note 3 8 4 8 2" xfId="20595"/>
    <cellStyle name="Note 3 8 4 8 3" xfId="20596"/>
    <cellStyle name="Note 3 8 4 9" xfId="20597"/>
    <cellStyle name="Note 3 8 5" xfId="20598"/>
    <cellStyle name="Note 3 8 5 2" xfId="20599"/>
    <cellStyle name="Note 3 8 5 2 2" xfId="20600"/>
    <cellStyle name="Note 3 8 5 2 2 2" xfId="20601"/>
    <cellStyle name="Note 3 8 5 2 2 2 2" xfId="20602"/>
    <cellStyle name="Note 3 8 5 2 2 2 3" xfId="20603"/>
    <cellStyle name="Note 3 8 5 2 2 3" xfId="20604"/>
    <cellStyle name="Note 3 8 5 2 2 3 2" xfId="20605"/>
    <cellStyle name="Note 3 8 5 2 2 3 3" xfId="20606"/>
    <cellStyle name="Note 3 8 5 2 2 4" xfId="20607"/>
    <cellStyle name="Note 3 8 5 2 2 5" xfId="20608"/>
    <cellStyle name="Note 3 8 5 2 3" xfId="20609"/>
    <cellStyle name="Note 3 8 5 2 3 2" xfId="20610"/>
    <cellStyle name="Note 3 8 5 2 3 3" xfId="20611"/>
    <cellStyle name="Note 3 8 5 2 4" xfId="20612"/>
    <cellStyle name="Note 3 8 5 2 4 2" xfId="20613"/>
    <cellStyle name="Note 3 8 5 2 4 3" xfId="20614"/>
    <cellStyle name="Note 3 8 5 2 5" xfId="20615"/>
    <cellStyle name="Note 3 8 5 2 5 2" xfId="20616"/>
    <cellStyle name="Note 3 8 5 2 5 3" xfId="20617"/>
    <cellStyle name="Note 3 8 5 2 6" xfId="20618"/>
    <cellStyle name="Note 3 8 5 3" xfId="20619"/>
    <cellStyle name="Note 3 8 5 3 2" xfId="20620"/>
    <cellStyle name="Note 3 8 5 3 2 2" xfId="20621"/>
    <cellStyle name="Note 3 8 5 3 2 2 2" xfId="20622"/>
    <cellStyle name="Note 3 8 5 3 2 2 3" xfId="20623"/>
    <cellStyle name="Note 3 8 5 3 2 3" xfId="20624"/>
    <cellStyle name="Note 3 8 5 3 2 3 2" xfId="20625"/>
    <cellStyle name="Note 3 8 5 3 2 3 3" xfId="20626"/>
    <cellStyle name="Note 3 8 5 3 2 4" xfId="20627"/>
    <cellStyle name="Note 3 8 5 3 2 5" xfId="20628"/>
    <cellStyle name="Note 3 8 5 3 3" xfId="20629"/>
    <cellStyle name="Note 3 8 5 3 3 2" xfId="20630"/>
    <cellStyle name="Note 3 8 5 3 3 3" xfId="20631"/>
    <cellStyle name="Note 3 8 5 3 4" xfId="20632"/>
    <cellStyle name="Note 3 8 5 3 4 2" xfId="20633"/>
    <cellStyle name="Note 3 8 5 3 4 3" xfId="20634"/>
    <cellStyle name="Note 3 8 5 3 5" xfId="20635"/>
    <cellStyle name="Note 3 8 5 3 5 2" xfId="20636"/>
    <cellStyle name="Note 3 8 5 3 5 3" xfId="20637"/>
    <cellStyle name="Note 3 8 5 3 6" xfId="20638"/>
    <cellStyle name="Note 3 8 5 4" xfId="20639"/>
    <cellStyle name="Note 3 8 5 4 2" xfId="20640"/>
    <cellStyle name="Note 3 8 5 4 2 2" xfId="20641"/>
    <cellStyle name="Note 3 8 5 4 2 3" xfId="20642"/>
    <cellStyle name="Note 3 8 5 4 3" xfId="20643"/>
    <cellStyle name="Note 3 8 5 4 3 2" xfId="20644"/>
    <cellStyle name="Note 3 8 5 4 3 3" xfId="20645"/>
    <cellStyle name="Note 3 8 5 4 4" xfId="20646"/>
    <cellStyle name="Note 3 8 5 4 4 2" xfId="20647"/>
    <cellStyle name="Note 3 8 5 4 4 3" xfId="20648"/>
    <cellStyle name="Note 3 8 5 4 5" xfId="20649"/>
    <cellStyle name="Note 3 8 5 4 5 2" xfId="20650"/>
    <cellStyle name="Note 3 8 5 4 5 3" xfId="20651"/>
    <cellStyle name="Note 3 8 5 4 6" xfId="20652"/>
    <cellStyle name="Note 3 8 5 4 6 2" xfId="20653"/>
    <cellStyle name="Note 3 8 5 4 6 3" xfId="20654"/>
    <cellStyle name="Note 3 8 5 4 7" xfId="20655"/>
    <cellStyle name="Note 3 8 5 4 8" xfId="20656"/>
    <cellStyle name="Note 3 8 5 5" xfId="20657"/>
    <cellStyle name="Note 3 8 5 5 2" xfId="20658"/>
    <cellStyle name="Note 3 8 5 5 2 2" xfId="20659"/>
    <cellStyle name="Note 3 8 5 5 2 3" xfId="20660"/>
    <cellStyle name="Note 3 8 5 5 3" xfId="20661"/>
    <cellStyle name="Note 3 8 5 5 3 2" xfId="20662"/>
    <cellStyle name="Note 3 8 5 5 3 3" xfId="20663"/>
    <cellStyle name="Note 3 8 5 5 4" xfId="20664"/>
    <cellStyle name="Note 3 8 5 5 5" xfId="20665"/>
    <cellStyle name="Note 3 8 5 6" xfId="20666"/>
    <cellStyle name="Note 3 8 5 6 2" xfId="20667"/>
    <cellStyle name="Note 3 8 5 6 3" xfId="20668"/>
    <cellStyle name="Note 3 8 5 7" xfId="20669"/>
    <cellStyle name="Note 3 8 5 7 2" xfId="20670"/>
    <cellStyle name="Note 3 8 5 7 3" xfId="20671"/>
    <cellStyle name="Note 3 8 5 8" xfId="20672"/>
    <cellStyle name="Note 3 8 5 8 2" xfId="20673"/>
    <cellStyle name="Note 3 8 5 8 3" xfId="20674"/>
    <cellStyle name="Note 3 8 5 9" xfId="20675"/>
    <cellStyle name="Note 3 8 6" xfId="20676"/>
    <cellStyle name="Note 3 8 6 2" xfId="20677"/>
    <cellStyle name="Note 3 8 6 2 2" xfId="20678"/>
    <cellStyle name="Note 3 8 6 2 2 2" xfId="20679"/>
    <cellStyle name="Note 3 8 6 2 2 3" xfId="20680"/>
    <cellStyle name="Note 3 8 6 2 3" xfId="20681"/>
    <cellStyle name="Note 3 8 6 2 3 2" xfId="20682"/>
    <cellStyle name="Note 3 8 6 2 3 3" xfId="20683"/>
    <cellStyle name="Note 3 8 6 2 4" xfId="20684"/>
    <cellStyle name="Note 3 8 6 2 5" xfId="20685"/>
    <cellStyle name="Note 3 8 6 3" xfId="20686"/>
    <cellStyle name="Note 3 8 6 3 2" xfId="20687"/>
    <cellStyle name="Note 3 8 6 3 3" xfId="20688"/>
    <cellStyle name="Note 3 8 6 4" xfId="20689"/>
    <cellStyle name="Note 3 8 6 4 2" xfId="20690"/>
    <cellStyle name="Note 3 8 6 4 3" xfId="20691"/>
    <cellStyle name="Note 3 8 6 5" xfId="20692"/>
    <cellStyle name="Note 3 8 6 5 2" xfId="20693"/>
    <cellStyle name="Note 3 8 6 5 3" xfId="20694"/>
    <cellStyle name="Note 3 8 6 6" xfId="20695"/>
    <cellStyle name="Note 3 8 7" xfId="20696"/>
    <cellStyle name="Note 3 8 7 2" xfId="20697"/>
    <cellStyle name="Note 3 8 7 2 2" xfId="20698"/>
    <cellStyle name="Note 3 8 7 2 2 2" xfId="20699"/>
    <cellStyle name="Note 3 8 7 2 2 3" xfId="20700"/>
    <cellStyle name="Note 3 8 7 2 3" xfId="20701"/>
    <cellStyle name="Note 3 8 7 2 3 2" xfId="20702"/>
    <cellStyle name="Note 3 8 7 2 3 3" xfId="20703"/>
    <cellStyle name="Note 3 8 7 2 4" xfId="20704"/>
    <cellStyle name="Note 3 8 7 2 5" xfId="20705"/>
    <cellStyle name="Note 3 8 7 3" xfId="20706"/>
    <cellStyle name="Note 3 8 7 3 2" xfId="20707"/>
    <cellStyle name="Note 3 8 7 3 3" xfId="20708"/>
    <cellStyle name="Note 3 8 7 4" xfId="20709"/>
    <cellStyle name="Note 3 8 7 4 2" xfId="20710"/>
    <cellStyle name="Note 3 8 7 4 3" xfId="20711"/>
    <cellStyle name="Note 3 8 7 5" xfId="20712"/>
    <cellStyle name="Note 3 8 7 5 2" xfId="20713"/>
    <cellStyle name="Note 3 8 7 5 3" xfId="20714"/>
    <cellStyle name="Note 3 8 7 6" xfId="20715"/>
    <cellStyle name="Note 3 8 8" xfId="20716"/>
    <cellStyle name="Note 3 8 8 2" xfId="20717"/>
    <cellStyle name="Note 3 8 8 2 2" xfId="20718"/>
    <cellStyle name="Note 3 8 8 2 3" xfId="20719"/>
    <cellStyle name="Note 3 8 8 3" xfId="20720"/>
    <cellStyle name="Note 3 8 8 3 2" xfId="20721"/>
    <cellStyle name="Note 3 8 8 3 3" xfId="20722"/>
    <cellStyle name="Note 3 8 8 4" xfId="20723"/>
    <cellStyle name="Note 3 8 8 4 2" xfId="20724"/>
    <cellStyle name="Note 3 8 8 4 3" xfId="20725"/>
    <cellStyle name="Note 3 8 8 5" xfId="20726"/>
    <cellStyle name="Note 3 8 8 5 2" xfId="20727"/>
    <cellStyle name="Note 3 8 8 5 3" xfId="20728"/>
    <cellStyle name="Note 3 8 8 6" xfId="20729"/>
    <cellStyle name="Note 3 8 8 6 2" xfId="20730"/>
    <cellStyle name="Note 3 8 8 6 3" xfId="20731"/>
    <cellStyle name="Note 3 8 8 7" xfId="20732"/>
    <cellStyle name="Note 3 8 8 8" xfId="20733"/>
    <cellStyle name="Note 3 8 9" xfId="20734"/>
    <cellStyle name="Note 3 8 9 2" xfId="20735"/>
    <cellStyle name="Note 3 8 9 2 2" xfId="20736"/>
    <cellStyle name="Note 3 8 9 2 3" xfId="20737"/>
    <cellStyle name="Note 3 8 9 3" xfId="20738"/>
    <cellStyle name="Note 3 8 9 3 2" xfId="20739"/>
    <cellStyle name="Note 3 8 9 3 3" xfId="20740"/>
    <cellStyle name="Note 3 8 9 4" xfId="20741"/>
    <cellStyle name="Note 3 8 9 5" xfId="20742"/>
    <cellStyle name="Note 3 9" xfId="20743"/>
    <cellStyle name="Note 3 9 10" xfId="20744"/>
    <cellStyle name="Note 3 9 10 2" xfId="20745"/>
    <cellStyle name="Note 3 9 10 3" xfId="20746"/>
    <cellStyle name="Note 3 9 11" xfId="20747"/>
    <cellStyle name="Note 3 9 11 2" xfId="20748"/>
    <cellStyle name="Note 3 9 11 3" xfId="20749"/>
    <cellStyle name="Note 3 9 12" xfId="20750"/>
    <cellStyle name="Note 3 9 12 2" xfId="20751"/>
    <cellStyle name="Note 3 9 12 3" xfId="20752"/>
    <cellStyle name="Note 3 9 13" xfId="20753"/>
    <cellStyle name="Note 3 9 2" xfId="20754"/>
    <cellStyle name="Note 3 9 2 2" xfId="20755"/>
    <cellStyle name="Note 3 9 2 2 2" xfId="20756"/>
    <cellStyle name="Note 3 9 2 2 2 2" xfId="20757"/>
    <cellStyle name="Note 3 9 2 2 2 2 2" xfId="20758"/>
    <cellStyle name="Note 3 9 2 2 2 2 3" xfId="20759"/>
    <cellStyle name="Note 3 9 2 2 2 3" xfId="20760"/>
    <cellStyle name="Note 3 9 2 2 2 3 2" xfId="20761"/>
    <cellStyle name="Note 3 9 2 2 2 3 3" xfId="20762"/>
    <cellStyle name="Note 3 9 2 2 2 4" xfId="20763"/>
    <cellStyle name="Note 3 9 2 2 2 5" xfId="20764"/>
    <cellStyle name="Note 3 9 2 2 3" xfId="20765"/>
    <cellStyle name="Note 3 9 2 2 3 2" xfId="20766"/>
    <cellStyle name="Note 3 9 2 2 3 3" xfId="20767"/>
    <cellStyle name="Note 3 9 2 2 4" xfId="20768"/>
    <cellStyle name="Note 3 9 2 2 4 2" xfId="20769"/>
    <cellStyle name="Note 3 9 2 2 4 3" xfId="20770"/>
    <cellStyle name="Note 3 9 2 2 5" xfId="20771"/>
    <cellStyle name="Note 3 9 2 2 5 2" xfId="20772"/>
    <cellStyle name="Note 3 9 2 2 5 3" xfId="20773"/>
    <cellStyle name="Note 3 9 2 2 6" xfId="20774"/>
    <cellStyle name="Note 3 9 2 3" xfId="20775"/>
    <cellStyle name="Note 3 9 2 3 2" xfId="20776"/>
    <cellStyle name="Note 3 9 2 3 2 2" xfId="20777"/>
    <cellStyle name="Note 3 9 2 3 2 2 2" xfId="20778"/>
    <cellStyle name="Note 3 9 2 3 2 2 3" xfId="20779"/>
    <cellStyle name="Note 3 9 2 3 2 3" xfId="20780"/>
    <cellStyle name="Note 3 9 2 3 2 3 2" xfId="20781"/>
    <cellStyle name="Note 3 9 2 3 2 3 3" xfId="20782"/>
    <cellStyle name="Note 3 9 2 3 2 4" xfId="20783"/>
    <cellStyle name="Note 3 9 2 3 2 5" xfId="20784"/>
    <cellStyle name="Note 3 9 2 3 3" xfId="20785"/>
    <cellStyle name="Note 3 9 2 3 3 2" xfId="20786"/>
    <cellStyle name="Note 3 9 2 3 3 3" xfId="20787"/>
    <cellStyle name="Note 3 9 2 3 4" xfId="20788"/>
    <cellStyle name="Note 3 9 2 3 4 2" xfId="20789"/>
    <cellStyle name="Note 3 9 2 3 4 3" xfId="20790"/>
    <cellStyle name="Note 3 9 2 3 5" xfId="20791"/>
    <cellStyle name="Note 3 9 2 3 5 2" xfId="20792"/>
    <cellStyle name="Note 3 9 2 3 5 3" xfId="20793"/>
    <cellStyle name="Note 3 9 2 3 6" xfId="20794"/>
    <cellStyle name="Note 3 9 2 4" xfId="20795"/>
    <cellStyle name="Note 3 9 2 4 2" xfId="20796"/>
    <cellStyle name="Note 3 9 2 4 2 2" xfId="20797"/>
    <cellStyle name="Note 3 9 2 4 2 3" xfId="20798"/>
    <cellStyle name="Note 3 9 2 4 3" xfId="20799"/>
    <cellStyle name="Note 3 9 2 4 3 2" xfId="20800"/>
    <cellStyle name="Note 3 9 2 4 3 3" xfId="20801"/>
    <cellStyle name="Note 3 9 2 4 4" xfId="20802"/>
    <cellStyle name="Note 3 9 2 4 4 2" xfId="20803"/>
    <cellStyle name="Note 3 9 2 4 4 3" xfId="20804"/>
    <cellStyle name="Note 3 9 2 4 5" xfId="20805"/>
    <cellStyle name="Note 3 9 2 4 5 2" xfId="20806"/>
    <cellStyle name="Note 3 9 2 4 5 3" xfId="20807"/>
    <cellStyle name="Note 3 9 2 4 6" xfId="20808"/>
    <cellStyle name="Note 3 9 2 4 6 2" xfId="20809"/>
    <cellStyle name="Note 3 9 2 4 6 3" xfId="20810"/>
    <cellStyle name="Note 3 9 2 4 7" xfId="20811"/>
    <cellStyle name="Note 3 9 2 4 8" xfId="20812"/>
    <cellStyle name="Note 3 9 2 5" xfId="20813"/>
    <cellStyle name="Note 3 9 2 5 2" xfId="20814"/>
    <cellStyle name="Note 3 9 2 5 2 2" xfId="20815"/>
    <cellStyle name="Note 3 9 2 5 2 3" xfId="20816"/>
    <cellStyle name="Note 3 9 2 5 3" xfId="20817"/>
    <cellStyle name="Note 3 9 2 5 3 2" xfId="20818"/>
    <cellStyle name="Note 3 9 2 5 3 3" xfId="20819"/>
    <cellStyle name="Note 3 9 2 5 4" xfId="20820"/>
    <cellStyle name="Note 3 9 2 5 5" xfId="20821"/>
    <cellStyle name="Note 3 9 2 6" xfId="20822"/>
    <cellStyle name="Note 3 9 2 6 2" xfId="20823"/>
    <cellStyle name="Note 3 9 2 6 3" xfId="20824"/>
    <cellStyle name="Note 3 9 2 7" xfId="20825"/>
    <cellStyle name="Note 3 9 2 7 2" xfId="20826"/>
    <cellStyle name="Note 3 9 2 7 3" xfId="20827"/>
    <cellStyle name="Note 3 9 2 8" xfId="20828"/>
    <cellStyle name="Note 3 9 2 8 2" xfId="20829"/>
    <cellStyle name="Note 3 9 2 8 3" xfId="20830"/>
    <cellStyle name="Note 3 9 2 9" xfId="20831"/>
    <cellStyle name="Note 3 9 3" xfId="20832"/>
    <cellStyle name="Note 3 9 3 2" xfId="20833"/>
    <cellStyle name="Note 3 9 3 2 2" xfId="20834"/>
    <cellStyle name="Note 3 9 3 2 2 2" xfId="20835"/>
    <cellStyle name="Note 3 9 3 2 2 2 2" xfId="20836"/>
    <cellStyle name="Note 3 9 3 2 2 2 3" xfId="20837"/>
    <cellStyle name="Note 3 9 3 2 2 3" xfId="20838"/>
    <cellStyle name="Note 3 9 3 2 2 3 2" xfId="20839"/>
    <cellStyle name="Note 3 9 3 2 2 3 3" xfId="20840"/>
    <cellStyle name="Note 3 9 3 2 2 4" xfId="20841"/>
    <cellStyle name="Note 3 9 3 2 2 5" xfId="20842"/>
    <cellStyle name="Note 3 9 3 2 3" xfId="20843"/>
    <cellStyle name="Note 3 9 3 2 3 2" xfId="20844"/>
    <cellStyle name="Note 3 9 3 2 3 3" xfId="20845"/>
    <cellStyle name="Note 3 9 3 2 4" xfId="20846"/>
    <cellStyle name="Note 3 9 3 2 4 2" xfId="20847"/>
    <cellStyle name="Note 3 9 3 2 4 3" xfId="20848"/>
    <cellStyle name="Note 3 9 3 2 5" xfId="20849"/>
    <cellStyle name="Note 3 9 3 2 5 2" xfId="20850"/>
    <cellStyle name="Note 3 9 3 2 5 3" xfId="20851"/>
    <cellStyle name="Note 3 9 3 2 6" xfId="20852"/>
    <cellStyle name="Note 3 9 3 3" xfId="20853"/>
    <cellStyle name="Note 3 9 3 3 2" xfId="20854"/>
    <cellStyle name="Note 3 9 3 3 2 2" xfId="20855"/>
    <cellStyle name="Note 3 9 3 3 2 2 2" xfId="20856"/>
    <cellStyle name="Note 3 9 3 3 2 2 3" xfId="20857"/>
    <cellStyle name="Note 3 9 3 3 2 3" xfId="20858"/>
    <cellStyle name="Note 3 9 3 3 2 3 2" xfId="20859"/>
    <cellStyle name="Note 3 9 3 3 2 3 3" xfId="20860"/>
    <cellStyle name="Note 3 9 3 3 2 4" xfId="20861"/>
    <cellStyle name="Note 3 9 3 3 2 5" xfId="20862"/>
    <cellStyle name="Note 3 9 3 3 3" xfId="20863"/>
    <cellStyle name="Note 3 9 3 3 3 2" xfId="20864"/>
    <cellStyle name="Note 3 9 3 3 3 3" xfId="20865"/>
    <cellStyle name="Note 3 9 3 3 4" xfId="20866"/>
    <cellStyle name="Note 3 9 3 3 4 2" xfId="20867"/>
    <cellStyle name="Note 3 9 3 3 4 3" xfId="20868"/>
    <cellStyle name="Note 3 9 3 3 5" xfId="20869"/>
    <cellStyle name="Note 3 9 3 3 5 2" xfId="20870"/>
    <cellStyle name="Note 3 9 3 3 5 3" xfId="20871"/>
    <cellStyle name="Note 3 9 3 3 6" xfId="20872"/>
    <cellStyle name="Note 3 9 3 4" xfId="20873"/>
    <cellStyle name="Note 3 9 3 4 2" xfId="20874"/>
    <cellStyle name="Note 3 9 3 4 2 2" xfId="20875"/>
    <cellStyle name="Note 3 9 3 4 2 3" xfId="20876"/>
    <cellStyle name="Note 3 9 3 4 3" xfId="20877"/>
    <cellStyle name="Note 3 9 3 4 3 2" xfId="20878"/>
    <cellStyle name="Note 3 9 3 4 3 3" xfId="20879"/>
    <cellStyle name="Note 3 9 3 4 4" xfId="20880"/>
    <cellStyle name="Note 3 9 3 4 4 2" xfId="20881"/>
    <cellStyle name="Note 3 9 3 4 4 3" xfId="20882"/>
    <cellStyle name="Note 3 9 3 4 5" xfId="20883"/>
    <cellStyle name="Note 3 9 3 4 5 2" xfId="20884"/>
    <cellStyle name="Note 3 9 3 4 5 3" xfId="20885"/>
    <cellStyle name="Note 3 9 3 4 6" xfId="20886"/>
    <cellStyle name="Note 3 9 3 4 6 2" xfId="20887"/>
    <cellStyle name="Note 3 9 3 4 6 3" xfId="20888"/>
    <cellStyle name="Note 3 9 3 4 7" xfId="20889"/>
    <cellStyle name="Note 3 9 3 4 8" xfId="20890"/>
    <cellStyle name="Note 3 9 3 5" xfId="20891"/>
    <cellStyle name="Note 3 9 3 5 2" xfId="20892"/>
    <cellStyle name="Note 3 9 3 5 2 2" xfId="20893"/>
    <cellStyle name="Note 3 9 3 5 2 3" xfId="20894"/>
    <cellStyle name="Note 3 9 3 5 3" xfId="20895"/>
    <cellStyle name="Note 3 9 3 5 3 2" xfId="20896"/>
    <cellStyle name="Note 3 9 3 5 3 3" xfId="20897"/>
    <cellStyle name="Note 3 9 3 5 4" xfId="20898"/>
    <cellStyle name="Note 3 9 3 5 5" xfId="20899"/>
    <cellStyle name="Note 3 9 3 6" xfId="20900"/>
    <cellStyle name="Note 3 9 3 6 2" xfId="20901"/>
    <cellStyle name="Note 3 9 3 6 3" xfId="20902"/>
    <cellStyle name="Note 3 9 3 7" xfId="20903"/>
    <cellStyle name="Note 3 9 3 7 2" xfId="20904"/>
    <cellStyle name="Note 3 9 3 7 3" xfId="20905"/>
    <cellStyle name="Note 3 9 3 8" xfId="20906"/>
    <cellStyle name="Note 3 9 3 8 2" xfId="20907"/>
    <cellStyle name="Note 3 9 3 8 3" xfId="20908"/>
    <cellStyle name="Note 3 9 3 9" xfId="20909"/>
    <cellStyle name="Note 3 9 4" xfId="20910"/>
    <cellStyle name="Note 3 9 4 2" xfId="20911"/>
    <cellStyle name="Note 3 9 4 2 2" xfId="20912"/>
    <cellStyle name="Note 3 9 4 2 2 2" xfId="20913"/>
    <cellStyle name="Note 3 9 4 2 2 2 2" xfId="20914"/>
    <cellStyle name="Note 3 9 4 2 2 2 3" xfId="20915"/>
    <cellStyle name="Note 3 9 4 2 2 3" xfId="20916"/>
    <cellStyle name="Note 3 9 4 2 2 3 2" xfId="20917"/>
    <cellStyle name="Note 3 9 4 2 2 3 3" xfId="20918"/>
    <cellStyle name="Note 3 9 4 2 2 4" xfId="20919"/>
    <cellStyle name="Note 3 9 4 2 2 5" xfId="20920"/>
    <cellStyle name="Note 3 9 4 2 3" xfId="20921"/>
    <cellStyle name="Note 3 9 4 2 3 2" xfId="20922"/>
    <cellStyle name="Note 3 9 4 2 3 3" xfId="20923"/>
    <cellStyle name="Note 3 9 4 2 4" xfId="20924"/>
    <cellStyle name="Note 3 9 4 2 4 2" xfId="20925"/>
    <cellStyle name="Note 3 9 4 2 4 3" xfId="20926"/>
    <cellStyle name="Note 3 9 4 2 5" xfId="20927"/>
    <cellStyle name="Note 3 9 4 2 5 2" xfId="20928"/>
    <cellStyle name="Note 3 9 4 2 5 3" xfId="20929"/>
    <cellStyle name="Note 3 9 4 2 6" xfId="20930"/>
    <cellStyle name="Note 3 9 4 3" xfId="20931"/>
    <cellStyle name="Note 3 9 4 3 2" xfId="20932"/>
    <cellStyle name="Note 3 9 4 3 2 2" xfId="20933"/>
    <cellStyle name="Note 3 9 4 3 2 2 2" xfId="20934"/>
    <cellStyle name="Note 3 9 4 3 2 2 3" xfId="20935"/>
    <cellStyle name="Note 3 9 4 3 2 3" xfId="20936"/>
    <cellStyle name="Note 3 9 4 3 2 3 2" xfId="20937"/>
    <cellStyle name="Note 3 9 4 3 2 3 3" xfId="20938"/>
    <cellStyle name="Note 3 9 4 3 2 4" xfId="20939"/>
    <cellStyle name="Note 3 9 4 3 2 5" xfId="20940"/>
    <cellStyle name="Note 3 9 4 3 3" xfId="20941"/>
    <cellStyle name="Note 3 9 4 3 3 2" xfId="20942"/>
    <cellStyle name="Note 3 9 4 3 3 3" xfId="20943"/>
    <cellStyle name="Note 3 9 4 3 4" xfId="20944"/>
    <cellStyle name="Note 3 9 4 3 4 2" xfId="20945"/>
    <cellStyle name="Note 3 9 4 3 4 3" xfId="20946"/>
    <cellStyle name="Note 3 9 4 3 5" xfId="20947"/>
    <cellStyle name="Note 3 9 4 3 5 2" xfId="20948"/>
    <cellStyle name="Note 3 9 4 3 5 3" xfId="20949"/>
    <cellStyle name="Note 3 9 4 3 6" xfId="20950"/>
    <cellStyle name="Note 3 9 4 4" xfId="20951"/>
    <cellStyle name="Note 3 9 4 4 2" xfId="20952"/>
    <cellStyle name="Note 3 9 4 4 2 2" xfId="20953"/>
    <cellStyle name="Note 3 9 4 4 2 3" xfId="20954"/>
    <cellStyle name="Note 3 9 4 4 3" xfId="20955"/>
    <cellStyle name="Note 3 9 4 4 3 2" xfId="20956"/>
    <cellStyle name="Note 3 9 4 4 3 3" xfId="20957"/>
    <cellStyle name="Note 3 9 4 4 4" xfId="20958"/>
    <cellStyle name="Note 3 9 4 4 4 2" xfId="20959"/>
    <cellStyle name="Note 3 9 4 4 4 3" xfId="20960"/>
    <cellStyle name="Note 3 9 4 4 5" xfId="20961"/>
    <cellStyle name="Note 3 9 4 4 5 2" xfId="20962"/>
    <cellStyle name="Note 3 9 4 4 5 3" xfId="20963"/>
    <cellStyle name="Note 3 9 4 4 6" xfId="20964"/>
    <cellStyle name="Note 3 9 4 4 6 2" xfId="20965"/>
    <cellStyle name="Note 3 9 4 4 6 3" xfId="20966"/>
    <cellStyle name="Note 3 9 4 4 7" xfId="20967"/>
    <cellStyle name="Note 3 9 4 4 8" xfId="20968"/>
    <cellStyle name="Note 3 9 4 5" xfId="20969"/>
    <cellStyle name="Note 3 9 4 5 2" xfId="20970"/>
    <cellStyle name="Note 3 9 4 5 2 2" xfId="20971"/>
    <cellStyle name="Note 3 9 4 5 2 3" xfId="20972"/>
    <cellStyle name="Note 3 9 4 5 3" xfId="20973"/>
    <cellStyle name="Note 3 9 4 5 3 2" xfId="20974"/>
    <cellStyle name="Note 3 9 4 5 3 3" xfId="20975"/>
    <cellStyle name="Note 3 9 4 5 4" xfId="20976"/>
    <cellStyle name="Note 3 9 4 5 5" xfId="20977"/>
    <cellStyle name="Note 3 9 4 6" xfId="20978"/>
    <cellStyle name="Note 3 9 4 6 2" xfId="20979"/>
    <cellStyle name="Note 3 9 4 6 3" xfId="20980"/>
    <cellStyle name="Note 3 9 4 7" xfId="20981"/>
    <cellStyle name="Note 3 9 4 7 2" xfId="20982"/>
    <cellStyle name="Note 3 9 4 7 3" xfId="20983"/>
    <cellStyle name="Note 3 9 4 8" xfId="20984"/>
    <cellStyle name="Note 3 9 4 8 2" xfId="20985"/>
    <cellStyle name="Note 3 9 4 8 3" xfId="20986"/>
    <cellStyle name="Note 3 9 4 9" xfId="20987"/>
    <cellStyle name="Note 3 9 5" xfId="20988"/>
    <cellStyle name="Note 3 9 5 2" xfId="20989"/>
    <cellStyle name="Note 3 9 5 2 2" xfId="20990"/>
    <cellStyle name="Note 3 9 5 2 2 2" xfId="20991"/>
    <cellStyle name="Note 3 9 5 2 2 2 2" xfId="20992"/>
    <cellStyle name="Note 3 9 5 2 2 2 3" xfId="20993"/>
    <cellStyle name="Note 3 9 5 2 2 3" xfId="20994"/>
    <cellStyle name="Note 3 9 5 2 2 3 2" xfId="20995"/>
    <cellStyle name="Note 3 9 5 2 2 3 3" xfId="20996"/>
    <cellStyle name="Note 3 9 5 2 2 4" xfId="20997"/>
    <cellStyle name="Note 3 9 5 2 2 5" xfId="20998"/>
    <cellStyle name="Note 3 9 5 2 3" xfId="20999"/>
    <cellStyle name="Note 3 9 5 2 3 2" xfId="21000"/>
    <cellStyle name="Note 3 9 5 2 3 3" xfId="21001"/>
    <cellStyle name="Note 3 9 5 2 4" xfId="21002"/>
    <cellStyle name="Note 3 9 5 2 4 2" xfId="21003"/>
    <cellStyle name="Note 3 9 5 2 4 3" xfId="21004"/>
    <cellStyle name="Note 3 9 5 2 5" xfId="21005"/>
    <cellStyle name="Note 3 9 5 2 5 2" xfId="21006"/>
    <cellStyle name="Note 3 9 5 2 5 3" xfId="21007"/>
    <cellStyle name="Note 3 9 5 2 6" xfId="21008"/>
    <cellStyle name="Note 3 9 5 3" xfId="21009"/>
    <cellStyle name="Note 3 9 5 3 2" xfId="21010"/>
    <cellStyle name="Note 3 9 5 3 2 2" xfId="21011"/>
    <cellStyle name="Note 3 9 5 3 2 2 2" xfId="21012"/>
    <cellStyle name="Note 3 9 5 3 2 2 3" xfId="21013"/>
    <cellStyle name="Note 3 9 5 3 2 3" xfId="21014"/>
    <cellStyle name="Note 3 9 5 3 2 3 2" xfId="21015"/>
    <cellStyle name="Note 3 9 5 3 2 3 3" xfId="21016"/>
    <cellStyle name="Note 3 9 5 3 2 4" xfId="21017"/>
    <cellStyle name="Note 3 9 5 3 2 5" xfId="21018"/>
    <cellStyle name="Note 3 9 5 3 3" xfId="21019"/>
    <cellStyle name="Note 3 9 5 3 3 2" xfId="21020"/>
    <cellStyle name="Note 3 9 5 3 3 3" xfId="21021"/>
    <cellStyle name="Note 3 9 5 3 4" xfId="21022"/>
    <cellStyle name="Note 3 9 5 3 4 2" xfId="21023"/>
    <cellStyle name="Note 3 9 5 3 4 3" xfId="21024"/>
    <cellStyle name="Note 3 9 5 3 5" xfId="21025"/>
    <cellStyle name="Note 3 9 5 3 5 2" xfId="21026"/>
    <cellStyle name="Note 3 9 5 3 5 3" xfId="21027"/>
    <cellStyle name="Note 3 9 5 3 6" xfId="21028"/>
    <cellStyle name="Note 3 9 5 4" xfId="21029"/>
    <cellStyle name="Note 3 9 5 4 2" xfId="21030"/>
    <cellStyle name="Note 3 9 5 4 2 2" xfId="21031"/>
    <cellStyle name="Note 3 9 5 4 2 3" xfId="21032"/>
    <cellStyle name="Note 3 9 5 4 3" xfId="21033"/>
    <cellStyle name="Note 3 9 5 4 3 2" xfId="21034"/>
    <cellStyle name="Note 3 9 5 4 3 3" xfId="21035"/>
    <cellStyle name="Note 3 9 5 4 4" xfId="21036"/>
    <cellStyle name="Note 3 9 5 4 4 2" xfId="21037"/>
    <cellStyle name="Note 3 9 5 4 4 3" xfId="21038"/>
    <cellStyle name="Note 3 9 5 4 5" xfId="21039"/>
    <cellStyle name="Note 3 9 5 4 5 2" xfId="21040"/>
    <cellStyle name="Note 3 9 5 4 5 3" xfId="21041"/>
    <cellStyle name="Note 3 9 5 4 6" xfId="21042"/>
    <cellStyle name="Note 3 9 5 4 6 2" xfId="21043"/>
    <cellStyle name="Note 3 9 5 4 6 3" xfId="21044"/>
    <cellStyle name="Note 3 9 5 4 7" xfId="21045"/>
    <cellStyle name="Note 3 9 5 4 8" xfId="21046"/>
    <cellStyle name="Note 3 9 5 5" xfId="21047"/>
    <cellStyle name="Note 3 9 5 5 2" xfId="21048"/>
    <cellStyle name="Note 3 9 5 5 2 2" xfId="21049"/>
    <cellStyle name="Note 3 9 5 5 2 3" xfId="21050"/>
    <cellStyle name="Note 3 9 5 5 3" xfId="21051"/>
    <cellStyle name="Note 3 9 5 5 3 2" xfId="21052"/>
    <cellStyle name="Note 3 9 5 5 3 3" xfId="21053"/>
    <cellStyle name="Note 3 9 5 5 4" xfId="21054"/>
    <cellStyle name="Note 3 9 5 5 5" xfId="21055"/>
    <cellStyle name="Note 3 9 5 6" xfId="21056"/>
    <cellStyle name="Note 3 9 5 6 2" xfId="21057"/>
    <cellStyle name="Note 3 9 5 6 3" xfId="21058"/>
    <cellStyle name="Note 3 9 5 7" xfId="21059"/>
    <cellStyle name="Note 3 9 5 7 2" xfId="21060"/>
    <cellStyle name="Note 3 9 5 7 3" xfId="21061"/>
    <cellStyle name="Note 3 9 5 8" xfId="21062"/>
    <cellStyle name="Note 3 9 5 8 2" xfId="21063"/>
    <cellStyle name="Note 3 9 5 8 3" xfId="21064"/>
    <cellStyle name="Note 3 9 5 9" xfId="21065"/>
    <cellStyle name="Note 3 9 6" xfId="21066"/>
    <cellStyle name="Note 3 9 6 2" xfId="21067"/>
    <cellStyle name="Note 3 9 6 2 2" xfId="21068"/>
    <cellStyle name="Note 3 9 6 2 2 2" xfId="21069"/>
    <cellStyle name="Note 3 9 6 2 2 3" xfId="21070"/>
    <cellStyle name="Note 3 9 6 2 3" xfId="21071"/>
    <cellStyle name="Note 3 9 6 2 3 2" xfId="21072"/>
    <cellStyle name="Note 3 9 6 2 3 3" xfId="21073"/>
    <cellStyle name="Note 3 9 6 2 4" xfId="21074"/>
    <cellStyle name="Note 3 9 6 2 5" xfId="21075"/>
    <cellStyle name="Note 3 9 6 3" xfId="21076"/>
    <cellStyle name="Note 3 9 6 3 2" xfId="21077"/>
    <cellStyle name="Note 3 9 6 3 3" xfId="21078"/>
    <cellStyle name="Note 3 9 6 4" xfId="21079"/>
    <cellStyle name="Note 3 9 6 4 2" xfId="21080"/>
    <cellStyle name="Note 3 9 6 4 3" xfId="21081"/>
    <cellStyle name="Note 3 9 6 5" xfId="21082"/>
    <cellStyle name="Note 3 9 6 5 2" xfId="21083"/>
    <cellStyle name="Note 3 9 6 5 3" xfId="21084"/>
    <cellStyle name="Note 3 9 6 6" xfId="21085"/>
    <cellStyle name="Note 3 9 7" xfId="21086"/>
    <cellStyle name="Note 3 9 7 2" xfId="21087"/>
    <cellStyle name="Note 3 9 7 2 2" xfId="21088"/>
    <cellStyle name="Note 3 9 7 2 2 2" xfId="21089"/>
    <cellStyle name="Note 3 9 7 2 2 3" xfId="21090"/>
    <cellStyle name="Note 3 9 7 2 3" xfId="21091"/>
    <cellStyle name="Note 3 9 7 2 3 2" xfId="21092"/>
    <cellStyle name="Note 3 9 7 2 3 3" xfId="21093"/>
    <cellStyle name="Note 3 9 7 2 4" xfId="21094"/>
    <cellStyle name="Note 3 9 7 2 5" xfId="21095"/>
    <cellStyle name="Note 3 9 7 3" xfId="21096"/>
    <cellStyle name="Note 3 9 7 3 2" xfId="21097"/>
    <cellStyle name="Note 3 9 7 3 3" xfId="21098"/>
    <cellStyle name="Note 3 9 7 4" xfId="21099"/>
    <cellStyle name="Note 3 9 7 4 2" xfId="21100"/>
    <cellStyle name="Note 3 9 7 4 3" xfId="21101"/>
    <cellStyle name="Note 3 9 7 5" xfId="21102"/>
    <cellStyle name="Note 3 9 7 5 2" xfId="21103"/>
    <cellStyle name="Note 3 9 7 5 3" xfId="21104"/>
    <cellStyle name="Note 3 9 7 6" xfId="21105"/>
    <cellStyle name="Note 3 9 8" xfId="21106"/>
    <cellStyle name="Note 3 9 8 2" xfId="21107"/>
    <cellStyle name="Note 3 9 8 2 2" xfId="21108"/>
    <cellStyle name="Note 3 9 8 2 3" xfId="21109"/>
    <cellStyle name="Note 3 9 8 3" xfId="21110"/>
    <cellStyle name="Note 3 9 8 3 2" xfId="21111"/>
    <cellStyle name="Note 3 9 8 3 3" xfId="21112"/>
    <cellStyle name="Note 3 9 8 4" xfId="21113"/>
    <cellStyle name="Note 3 9 8 4 2" xfId="21114"/>
    <cellStyle name="Note 3 9 8 4 3" xfId="21115"/>
    <cellStyle name="Note 3 9 8 5" xfId="21116"/>
    <cellStyle name="Note 3 9 8 5 2" xfId="21117"/>
    <cellStyle name="Note 3 9 8 5 3" xfId="21118"/>
    <cellStyle name="Note 3 9 8 6" xfId="21119"/>
    <cellStyle name="Note 3 9 8 6 2" xfId="21120"/>
    <cellStyle name="Note 3 9 8 6 3" xfId="21121"/>
    <cellStyle name="Note 3 9 8 7" xfId="21122"/>
    <cellStyle name="Note 3 9 8 8" xfId="21123"/>
    <cellStyle name="Note 3 9 9" xfId="21124"/>
    <cellStyle name="Note 3 9 9 2" xfId="21125"/>
    <cellStyle name="Note 3 9 9 2 2" xfId="21126"/>
    <cellStyle name="Note 3 9 9 2 3" xfId="21127"/>
    <cellStyle name="Note 3 9 9 3" xfId="21128"/>
    <cellStyle name="Note 3 9 9 3 2" xfId="21129"/>
    <cellStyle name="Note 3 9 9 3 3" xfId="21130"/>
    <cellStyle name="Note 3 9 9 4" xfId="21131"/>
    <cellStyle name="Note 3 9 9 5" xfId="21132"/>
    <cellStyle name="Note 30" xfId="21133"/>
    <cellStyle name="Note 30 2" xfId="21134"/>
    <cellStyle name="Note 30 2 2" xfId="21135"/>
    <cellStyle name="Note 30 2 2 2" xfId="21136"/>
    <cellStyle name="Note 30 2 2 2 2" xfId="21137"/>
    <cellStyle name="Note 30 2 2 2 3" xfId="21138"/>
    <cellStyle name="Note 30 2 2 3" xfId="21139"/>
    <cellStyle name="Note 30 2 2 3 2" xfId="21140"/>
    <cellStyle name="Note 30 2 2 3 3" xfId="21141"/>
    <cellStyle name="Note 30 2 2 4" xfId="21142"/>
    <cellStyle name="Note 30 2 2 5" xfId="21143"/>
    <cellStyle name="Note 30 2 3" xfId="21144"/>
    <cellStyle name="Note 30 2 3 2" xfId="21145"/>
    <cellStyle name="Note 30 2 3 3" xfId="21146"/>
    <cellStyle name="Note 30 2 4" xfId="21147"/>
    <cellStyle name="Note 30 2 4 2" xfId="21148"/>
    <cellStyle name="Note 30 2 4 3" xfId="21149"/>
    <cellStyle name="Note 30 2 5" xfId="21150"/>
    <cellStyle name="Note 30 2 5 2" xfId="21151"/>
    <cellStyle name="Note 30 2 5 3" xfId="21152"/>
    <cellStyle name="Note 30 2 6" xfId="21153"/>
    <cellStyle name="Note 30 3" xfId="21154"/>
    <cellStyle name="Note 30 3 2" xfId="21155"/>
    <cellStyle name="Note 30 3 2 2" xfId="21156"/>
    <cellStyle name="Note 30 3 2 2 2" xfId="21157"/>
    <cellStyle name="Note 30 3 2 2 3" xfId="21158"/>
    <cellStyle name="Note 30 3 2 3" xfId="21159"/>
    <cellStyle name="Note 30 3 2 3 2" xfId="21160"/>
    <cellStyle name="Note 30 3 2 3 3" xfId="21161"/>
    <cellStyle name="Note 30 3 2 4" xfId="21162"/>
    <cellStyle name="Note 30 3 2 5" xfId="21163"/>
    <cellStyle name="Note 30 3 3" xfId="21164"/>
    <cellStyle name="Note 30 3 3 2" xfId="21165"/>
    <cellStyle name="Note 30 3 3 3" xfId="21166"/>
    <cellStyle name="Note 30 3 4" xfId="21167"/>
    <cellStyle name="Note 30 3 4 2" xfId="21168"/>
    <cellStyle name="Note 30 3 4 3" xfId="21169"/>
    <cellStyle name="Note 30 3 5" xfId="21170"/>
    <cellStyle name="Note 30 3 5 2" xfId="21171"/>
    <cellStyle name="Note 30 3 5 3" xfId="21172"/>
    <cellStyle name="Note 30 3 6" xfId="21173"/>
    <cellStyle name="Note 30 4" xfId="21174"/>
    <cellStyle name="Note 30 4 2" xfId="21175"/>
    <cellStyle name="Note 30 4 2 2" xfId="21176"/>
    <cellStyle name="Note 30 4 2 3" xfId="21177"/>
    <cellStyle name="Note 30 4 3" xfId="21178"/>
    <cellStyle name="Note 30 4 3 2" xfId="21179"/>
    <cellStyle name="Note 30 4 3 3" xfId="21180"/>
    <cellStyle name="Note 30 4 4" xfId="21181"/>
    <cellStyle name="Note 30 4 4 2" xfId="21182"/>
    <cellStyle name="Note 30 4 4 3" xfId="21183"/>
    <cellStyle name="Note 30 4 5" xfId="21184"/>
    <cellStyle name="Note 30 4 5 2" xfId="21185"/>
    <cellStyle name="Note 30 4 5 3" xfId="21186"/>
    <cellStyle name="Note 30 4 6" xfId="21187"/>
    <cellStyle name="Note 30 4 6 2" xfId="21188"/>
    <cellStyle name="Note 30 4 6 3" xfId="21189"/>
    <cellStyle name="Note 30 4 7" xfId="21190"/>
    <cellStyle name="Note 30 4 8" xfId="21191"/>
    <cellStyle name="Note 30 5" xfId="21192"/>
    <cellStyle name="Note 30 5 2" xfId="21193"/>
    <cellStyle name="Note 30 5 2 2" xfId="21194"/>
    <cellStyle name="Note 30 5 2 3" xfId="21195"/>
    <cellStyle name="Note 30 5 3" xfId="21196"/>
    <cellStyle name="Note 30 5 3 2" xfId="21197"/>
    <cellStyle name="Note 30 5 3 3" xfId="21198"/>
    <cellStyle name="Note 30 5 4" xfId="21199"/>
    <cellStyle name="Note 30 5 5" xfId="21200"/>
    <cellStyle name="Note 30 6" xfId="21201"/>
    <cellStyle name="Note 30 6 2" xfId="21202"/>
    <cellStyle name="Note 30 6 3" xfId="21203"/>
    <cellStyle name="Note 30 7" xfId="21204"/>
    <cellStyle name="Note 30 7 2" xfId="21205"/>
    <cellStyle name="Note 30 7 3" xfId="21206"/>
    <cellStyle name="Note 30 8" xfId="21207"/>
    <cellStyle name="Note 30 8 2" xfId="21208"/>
    <cellStyle name="Note 30 8 3" xfId="21209"/>
    <cellStyle name="Note 30 9" xfId="21210"/>
    <cellStyle name="Note 31" xfId="21211"/>
    <cellStyle name="Note 31 2" xfId="21212"/>
    <cellStyle name="Note 31 2 2" xfId="21213"/>
    <cellStyle name="Note 31 2 2 2" xfId="21214"/>
    <cellStyle name="Note 31 2 2 2 2" xfId="21215"/>
    <cellStyle name="Note 31 2 2 2 3" xfId="21216"/>
    <cellStyle name="Note 31 2 2 3" xfId="21217"/>
    <cellStyle name="Note 31 2 2 3 2" xfId="21218"/>
    <cellStyle name="Note 31 2 2 3 3" xfId="21219"/>
    <cellStyle name="Note 31 2 2 4" xfId="21220"/>
    <cellStyle name="Note 31 2 2 5" xfId="21221"/>
    <cellStyle name="Note 31 2 3" xfId="21222"/>
    <cellStyle name="Note 31 2 3 2" xfId="21223"/>
    <cellStyle name="Note 31 2 3 3" xfId="21224"/>
    <cellStyle name="Note 31 2 4" xfId="21225"/>
    <cellStyle name="Note 31 2 4 2" xfId="21226"/>
    <cellStyle name="Note 31 2 4 3" xfId="21227"/>
    <cellStyle name="Note 31 2 5" xfId="21228"/>
    <cellStyle name="Note 31 2 5 2" xfId="21229"/>
    <cellStyle name="Note 31 2 5 3" xfId="21230"/>
    <cellStyle name="Note 31 2 6" xfId="21231"/>
    <cellStyle name="Note 31 3" xfId="21232"/>
    <cellStyle name="Note 31 3 2" xfId="21233"/>
    <cellStyle name="Note 31 3 2 2" xfId="21234"/>
    <cellStyle name="Note 31 3 2 2 2" xfId="21235"/>
    <cellStyle name="Note 31 3 2 2 3" xfId="21236"/>
    <cellStyle name="Note 31 3 2 3" xfId="21237"/>
    <cellStyle name="Note 31 3 2 3 2" xfId="21238"/>
    <cellStyle name="Note 31 3 2 3 3" xfId="21239"/>
    <cellStyle name="Note 31 3 2 4" xfId="21240"/>
    <cellStyle name="Note 31 3 2 5" xfId="21241"/>
    <cellStyle name="Note 31 3 3" xfId="21242"/>
    <cellStyle name="Note 31 3 3 2" xfId="21243"/>
    <cellStyle name="Note 31 3 3 3" xfId="21244"/>
    <cellStyle name="Note 31 3 4" xfId="21245"/>
    <cellStyle name="Note 31 3 4 2" xfId="21246"/>
    <cellStyle name="Note 31 3 4 3" xfId="21247"/>
    <cellStyle name="Note 31 3 5" xfId="21248"/>
    <cellStyle name="Note 31 3 5 2" xfId="21249"/>
    <cellStyle name="Note 31 3 5 3" xfId="21250"/>
    <cellStyle name="Note 31 3 6" xfId="21251"/>
    <cellStyle name="Note 31 4" xfId="21252"/>
    <cellStyle name="Note 31 4 2" xfId="21253"/>
    <cellStyle name="Note 31 4 2 2" xfId="21254"/>
    <cellStyle name="Note 31 4 2 3" xfId="21255"/>
    <cellStyle name="Note 31 4 3" xfId="21256"/>
    <cellStyle name="Note 31 4 3 2" xfId="21257"/>
    <cellStyle name="Note 31 4 3 3" xfId="21258"/>
    <cellStyle name="Note 31 4 4" xfId="21259"/>
    <cellStyle name="Note 31 4 4 2" xfId="21260"/>
    <cellStyle name="Note 31 4 4 3" xfId="21261"/>
    <cellStyle name="Note 31 4 5" xfId="21262"/>
    <cellStyle name="Note 31 4 5 2" xfId="21263"/>
    <cellStyle name="Note 31 4 5 3" xfId="21264"/>
    <cellStyle name="Note 31 4 6" xfId="21265"/>
    <cellStyle name="Note 31 4 6 2" xfId="21266"/>
    <cellStyle name="Note 31 4 6 3" xfId="21267"/>
    <cellStyle name="Note 31 4 7" xfId="21268"/>
    <cellStyle name="Note 31 4 8" xfId="21269"/>
    <cellStyle name="Note 31 5" xfId="21270"/>
    <cellStyle name="Note 31 5 2" xfId="21271"/>
    <cellStyle name="Note 31 5 2 2" xfId="21272"/>
    <cellStyle name="Note 31 5 2 3" xfId="21273"/>
    <cellStyle name="Note 31 5 3" xfId="21274"/>
    <cellStyle name="Note 31 5 3 2" xfId="21275"/>
    <cellStyle name="Note 31 5 3 3" xfId="21276"/>
    <cellStyle name="Note 31 5 4" xfId="21277"/>
    <cellStyle name="Note 31 5 5" xfId="21278"/>
    <cellStyle name="Note 31 6" xfId="21279"/>
    <cellStyle name="Note 31 6 2" xfId="21280"/>
    <cellStyle name="Note 31 6 3" xfId="21281"/>
    <cellStyle name="Note 31 7" xfId="21282"/>
    <cellStyle name="Note 31 7 2" xfId="21283"/>
    <cellStyle name="Note 31 7 3" xfId="21284"/>
    <cellStyle name="Note 31 8" xfId="21285"/>
    <cellStyle name="Note 31 8 2" xfId="21286"/>
    <cellStyle name="Note 31 8 3" xfId="21287"/>
    <cellStyle name="Note 31 9" xfId="21288"/>
    <cellStyle name="Note 32" xfId="21289"/>
    <cellStyle name="Note 32 2" xfId="21290"/>
    <cellStyle name="Note 32 2 2" xfId="21291"/>
    <cellStyle name="Note 32 2 2 2" xfId="21292"/>
    <cellStyle name="Note 32 2 2 2 2" xfId="21293"/>
    <cellStyle name="Note 32 2 2 2 3" xfId="21294"/>
    <cellStyle name="Note 32 2 2 3" xfId="21295"/>
    <cellStyle name="Note 32 2 2 3 2" xfId="21296"/>
    <cellStyle name="Note 32 2 2 3 3" xfId="21297"/>
    <cellStyle name="Note 32 2 2 4" xfId="21298"/>
    <cellStyle name="Note 32 2 2 5" xfId="21299"/>
    <cellStyle name="Note 32 2 3" xfId="21300"/>
    <cellStyle name="Note 32 2 3 2" xfId="21301"/>
    <cellStyle name="Note 32 2 3 3" xfId="21302"/>
    <cellStyle name="Note 32 2 4" xfId="21303"/>
    <cellStyle name="Note 32 2 4 2" xfId="21304"/>
    <cellStyle name="Note 32 2 4 3" xfId="21305"/>
    <cellStyle name="Note 32 2 5" xfId="21306"/>
    <cellStyle name="Note 32 2 5 2" xfId="21307"/>
    <cellStyle name="Note 32 2 5 3" xfId="21308"/>
    <cellStyle name="Note 32 2 6" xfId="21309"/>
    <cellStyle name="Note 32 3" xfId="21310"/>
    <cellStyle name="Note 32 3 2" xfId="21311"/>
    <cellStyle name="Note 32 3 2 2" xfId="21312"/>
    <cellStyle name="Note 32 3 2 2 2" xfId="21313"/>
    <cellStyle name="Note 32 3 2 2 3" xfId="21314"/>
    <cellStyle name="Note 32 3 2 3" xfId="21315"/>
    <cellStyle name="Note 32 3 2 3 2" xfId="21316"/>
    <cellStyle name="Note 32 3 2 3 3" xfId="21317"/>
    <cellStyle name="Note 32 3 2 4" xfId="21318"/>
    <cellStyle name="Note 32 3 2 5" xfId="21319"/>
    <cellStyle name="Note 32 3 3" xfId="21320"/>
    <cellStyle name="Note 32 3 3 2" xfId="21321"/>
    <cellStyle name="Note 32 3 3 3" xfId="21322"/>
    <cellStyle name="Note 32 3 4" xfId="21323"/>
    <cellStyle name="Note 32 3 4 2" xfId="21324"/>
    <cellStyle name="Note 32 3 4 3" xfId="21325"/>
    <cellStyle name="Note 32 3 5" xfId="21326"/>
    <cellStyle name="Note 32 3 5 2" xfId="21327"/>
    <cellStyle name="Note 32 3 5 3" xfId="21328"/>
    <cellStyle name="Note 32 3 6" xfId="21329"/>
    <cellStyle name="Note 32 4" xfId="21330"/>
    <cellStyle name="Note 32 4 2" xfId="21331"/>
    <cellStyle name="Note 32 4 2 2" xfId="21332"/>
    <cellStyle name="Note 32 4 2 3" xfId="21333"/>
    <cellStyle name="Note 32 4 3" xfId="21334"/>
    <cellStyle name="Note 32 4 3 2" xfId="21335"/>
    <cellStyle name="Note 32 4 3 3" xfId="21336"/>
    <cellStyle name="Note 32 4 4" xfId="21337"/>
    <cellStyle name="Note 32 4 4 2" xfId="21338"/>
    <cellStyle name="Note 32 4 4 3" xfId="21339"/>
    <cellStyle name="Note 32 4 5" xfId="21340"/>
    <cellStyle name="Note 32 4 5 2" xfId="21341"/>
    <cellStyle name="Note 32 4 5 3" xfId="21342"/>
    <cellStyle name="Note 32 4 6" xfId="21343"/>
    <cellStyle name="Note 32 4 6 2" xfId="21344"/>
    <cellStyle name="Note 32 4 6 3" xfId="21345"/>
    <cellStyle name="Note 32 4 7" xfId="21346"/>
    <cellStyle name="Note 32 4 8" xfId="21347"/>
    <cellStyle name="Note 32 5" xfId="21348"/>
    <cellStyle name="Note 32 5 2" xfId="21349"/>
    <cellStyle name="Note 32 5 2 2" xfId="21350"/>
    <cellStyle name="Note 32 5 2 3" xfId="21351"/>
    <cellStyle name="Note 32 5 3" xfId="21352"/>
    <cellStyle name="Note 32 5 3 2" xfId="21353"/>
    <cellStyle name="Note 32 5 3 3" xfId="21354"/>
    <cellStyle name="Note 32 5 4" xfId="21355"/>
    <cellStyle name="Note 32 5 5" xfId="21356"/>
    <cellStyle name="Note 32 6" xfId="21357"/>
    <cellStyle name="Note 32 6 2" xfId="21358"/>
    <cellStyle name="Note 32 6 3" xfId="21359"/>
    <cellStyle name="Note 32 7" xfId="21360"/>
    <cellStyle name="Note 32 7 2" xfId="21361"/>
    <cellStyle name="Note 32 7 3" xfId="21362"/>
    <cellStyle name="Note 32 8" xfId="21363"/>
    <cellStyle name="Note 32 8 2" xfId="21364"/>
    <cellStyle name="Note 32 8 3" xfId="21365"/>
    <cellStyle name="Note 32 9" xfId="21366"/>
    <cellStyle name="Note 33" xfId="21367"/>
    <cellStyle name="Note 33 2" xfId="21368"/>
    <cellStyle name="Note 33 2 2" xfId="21369"/>
    <cellStyle name="Note 33 2 2 2" xfId="21370"/>
    <cellStyle name="Note 33 2 2 2 2" xfId="21371"/>
    <cellStyle name="Note 33 2 2 2 3" xfId="21372"/>
    <cellStyle name="Note 33 2 2 3" xfId="21373"/>
    <cellStyle name="Note 33 2 2 3 2" xfId="21374"/>
    <cellStyle name="Note 33 2 2 3 3" xfId="21375"/>
    <cellStyle name="Note 33 2 2 4" xfId="21376"/>
    <cellStyle name="Note 33 2 2 5" xfId="21377"/>
    <cellStyle name="Note 33 2 3" xfId="21378"/>
    <cellStyle name="Note 33 2 3 2" xfId="21379"/>
    <cellStyle name="Note 33 2 3 3" xfId="21380"/>
    <cellStyle name="Note 33 2 4" xfId="21381"/>
    <cellStyle name="Note 33 2 4 2" xfId="21382"/>
    <cellStyle name="Note 33 2 4 3" xfId="21383"/>
    <cellStyle name="Note 33 2 5" xfId="21384"/>
    <cellStyle name="Note 33 2 5 2" xfId="21385"/>
    <cellStyle name="Note 33 2 5 3" xfId="21386"/>
    <cellStyle name="Note 33 2 6" xfId="21387"/>
    <cellStyle name="Note 33 3" xfId="21388"/>
    <cellStyle name="Note 33 3 2" xfId="21389"/>
    <cellStyle name="Note 33 3 2 2" xfId="21390"/>
    <cellStyle name="Note 33 3 2 2 2" xfId="21391"/>
    <cellStyle name="Note 33 3 2 2 3" xfId="21392"/>
    <cellStyle name="Note 33 3 2 3" xfId="21393"/>
    <cellStyle name="Note 33 3 2 3 2" xfId="21394"/>
    <cellStyle name="Note 33 3 2 3 3" xfId="21395"/>
    <cellStyle name="Note 33 3 2 4" xfId="21396"/>
    <cellStyle name="Note 33 3 2 5" xfId="21397"/>
    <cellStyle name="Note 33 3 3" xfId="21398"/>
    <cellStyle name="Note 33 3 3 2" xfId="21399"/>
    <cellStyle name="Note 33 3 3 3" xfId="21400"/>
    <cellStyle name="Note 33 3 4" xfId="21401"/>
    <cellStyle name="Note 33 3 4 2" xfId="21402"/>
    <cellStyle name="Note 33 3 4 3" xfId="21403"/>
    <cellStyle name="Note 33 3 5" xfId="21404"/>
    <cellStyle name="Note 33 3 5 2" xfId="21405"/>
    <cellStyle name="Note 33 3 5 3" xfId="21406"/>
    <cellStyle name="Note 33 3 6" xfId="21407"/>
    <cellStyle name="Note 33 4" xfId="21408"/>
    <cellStyle name="Note 33 4 2" xfId="21409"/>
    <cellStyle name="Note 33 4 2 2" xfId="21410"/>
    <cellStyle name="Note 33 4 2 3" xfId="21411"/>
    <cellStyle name="Note 33 4 3" xfId="21412"/>
    <cellStyle name="Note 33 4 3 2" xfId="21413"/>
    <cellStyle name="Note 33 4 3 3" xfId="21414"/>
    <cellStyle name="Note 33 4 4" xfId="21415"/>
    <cellStyle name="Note 33 4 4 2" xfId="21416"/>
    <cellStyle name="Note 33 4 4 3" xfId="21417"/>
    <cellStyle name="Note 33 4 5" xfId="21418"/>
    <cellStyle name="Note 33 4 5 2" xfId="21419"/>
    <cellStyle name="Note 33 4 5 3" xfId="21420"/>
    <cellStyle name="Note 33 4 6" xfId="21421"/>
    <cellStyle name="Note 33 4 6 2" xfId="21422"/>
    <cellStyle name="Note 33 4 6 3" xfId="21423"/>
    <cellStyle name="Note 33 4 7" xfId="21424"/>
    <cellStyle name="Note 33 4 8" xfId="21425"/>
    <cellStyle name="Note 33 5" xfId="21426"/>
    <cellStyle name="Note 33 5 2" xfId="21427"/>
    <cellStyle name="Note 33 5 2 2" xfId="21428"/>
    <cellStyle name="Note 33 5 2 3" xfId="21429"/>
    <cellStyle name="Note 33 5 3" xfId="21430"/>
    <cellStyle name="Note 33 5 3 2" xfId="21431"/>
    <cellStyle name="Note 33 5 3 3" xfId="21432"/>
    <cellStyle name="Note 33 5 4" xfId="21433"/>
    <cellStyle name="Note 33 5 5" xfId="21434"/>
    <cellStyle name="Note 33 6" xfId="21435"/>
    <cellStyle name="Note 33 6 2" xfId="21436"/>
    <cellStyle name="Note 33 6 3" xfId="21437"/>
    <cellStyle name="Note 33 7" xfId="21438"/>
    <cellStyle name="Note 33 7 2" xfId="21439"/>
    <cellStyle name="Note 33 7 3" xfId="21440"/>
    <cellStyle name="Note 33 8" xfId="21441"/>
    <cellStyle name="Note 33 8 2" xfId="21442"/>
    <cellStyle name="Note 33 8 3" xfId="21443"/>
    <cellStyle name="Note 33 9" xfId="21444"/>
    <cellStyle name="Note 34" xfId="21445"/>
    <cellStyle name="Note 34 2" xfId="21446"/>
    <cellStyle name="Note 34 2 2" xfId="21447"/>
    <cellStyle name="Note 34 2 2 2" xfId="21448"/>
    <cellStyle name="Note 34 2 2 2 2" xfId="21449"/>
    <cellStyle name="Note 34 2 2 2 3" xfId="21450"/>
    <cellStyle name="Note 34 2 2 3" xfId="21451"/>
    <cellStyle name="Note 34 2 2 3 2" xfId="21452"/>
    <cellStyle name="Note 34 2 2 3 3" xfId="21453"/>
    <cellStyle name="Note 34 2 2 4" xfId="21454"/>
    <cellStyle name="Note 34 2 2 5" xfId="21455"/>
    <cellStyle name="Note 34 2 3" xfId="21456"/>
    <cellStyle name="Note 34 2 3 2" xfId="21457"/>
    <cellStyle name="Note 34 2 3 3" xfId="21458"/>
    <cellStyle name="Note 34 2 4" xfId="21459"/>
    <cellStyle name="Note 34 2 4 2" xfId="21460"/>
    <cellStyle name="Note 34 2 4 3" xfId="21461"/>
    <cellStyle name="Note 34 2 5" xfId="21462"/>
    <cellStyle name="Note 34 2 5 2" xfId="21463"/>
    <cellStyle name="Note 34 2 5 3" xfId="21464"/>
    <cellStyle name="Note 34 2 6" xfId="21465"/>
    <cellStyle name="Note 34 3" xfId="21466"/>
    <cellStyle name="Note 34 3 2" xfId="21467"/>
    <cellStyle name="Note 34 3 2 2" xfId="21468"/>
    <cellStyle name="Note 34 3 2 2 2" xfId="21469"/>
    <cellStyle name="Note 34 3 2 2 3" xfId="21470"/>
    <cellStyle name="Note 34 3 2 3" xfId="21471"/>
    <cellStyle name="Note 34 3 2 3 2" xfId="21472"/>
    <cellStyle name="Note 34 3 2 3 3" xfId="21473"/>
    <cellStyle name="Note 34 3 2 4" xfId="21474"/>
    <cellStyle name="Note 34 3 2 5" xfId="21475"/>
    <cellStyle name="Note 34 3 3" xfId="21476"/>
    <cellStyle name="Note 34 3 3 2" xfId="21477"/>
    <cellStyle name="Note 34 3 3 3" xfId="21478"/>
    <cellStyle name="Note 34 3 4" xfId="21479"/>
    <cellStyle name="Note 34 3 4 2" xfId="21480"/>
    <cellStyle name="Note 34 3 4 3" xfId="21481"/>
    <cellStyle name="Note 34 3 5" xfId="21482"/>
    <cellStyle name="Note 34 3 5 2" xfId="21483"/>
    <cellStyle name="Note 34 3 5 3" xfId="21484"/>
    <cellStyle name="Note 34 3 6" xfId="21485"/>
    <cellStyle name="Note 34 4" xfId="21486"/>
    <cellStyle name="Note 34 4 2" xfId="21487"/>
    <cellStyle name="Note 34 4 2 2" xfId="21488"/>
    <cellStyle name="Note 34 4 2 3" xfId="21489"/>
    <cellStyle name="Note 34 4 3" xfId="21490"/>
    <cellStyle name="Note 34 4 3 2" xfId="21491"/>
    <cellStyle name="Note 34 4 3 3" xfId="21492"/>
    <cellStyle name="Note 34 4 4" xfId="21493"/>
    <cellStyle name="Note 34 4 4 2" xfId="21494"/>
    <cellStyle name="Note 34 4 4 3" xfId="21495"/>
    <cellStyle name="Note 34 4 5" xfId="21496"/>
    <cellStyle name="Note 34 4 5 2" xfId="21497"/>
    <cellStyle name="Note 34 4 5 3" xfId="21498"/>
    <cellStyle name="Note 34 4 6" xfId="21499"/>
    <cellStyle name="Note 34 4 6 2" xfId="21500"/>
    <cellStyle name="Note 34 4 6 3" xfId="21501"/>
    <cellStyle name="Note 34 4 7" xfId="21502"/>
    <cellStyle name="Note 34 4 8" xfId="21503"/>
    <cellStyle name="Note 34 5" xfId="21504"/>
    <cellStyle name="Note 34 5 2" xfId="21505"/>
    <cellStyle name="Note 34 5 2 2" xfId="21506"/>
    <cellStyle name="Note 34 5 2 3" xfId="21507"/>
    <cellStyle name="Note 34 5 3" xfId="21508"/>
    <cellStyle name="Note 34 5 3 2" xfId="21509"/>
    <cellStyle name="Note 34 5 3 3" xfId="21510"/>
    <cellStyle name="Note 34 5 4" xfId="21511"/>
    <cellStyle name="Note 34 5 5" xfId="21512"/>
    <cellStyle name="Note 34 6" xfId="21513"/>
    <cellStyle name="Note 34 6 2" xfId="21514"/>
    <cellStyle name="Note 34 6 3" xfId="21515"/>
    <cellStyle name="Note 34 7" xfId="21516"/>
    <cellStyle name="Note 34 7 2" xfId="21517"/>
    <cellStyle name="Note 34 7 3" xfId="21518"/>
    <cellStyle name="Note 34 8" xfId="21519"/>
    <cellStyle name="Note 34 8 2" xfId="21520"/>
    <cellStyle name="Note 34 8 3" xfId="21521"/>
    <cellStyle name="Note 34 9" xfId="21522"/>
    <cellStyle name="Note 35" xfId="21523"/>
    <cellStyle name="Note 35 2" xfId="21524"/>
    <cellStyle name="Note 35 2 2" xfId="21525"/>
    <cellStyle name="Note 35 2 2 2" xfId="21526"/>
    <cellStyle name="Note 35 2 2 2 2" xfId="21527"/>
    <cellStyle name="Note 35 2 2 2 3" xfId="21528"/>
    <cellStyle name="Note 35 2 2 3" xfId="21529"/>
    <cellStyle name="Note 35 2 2 3 2" xfId="21530"/>
    <cellStyle name="Note 35 2 2 3 3" xfId="21531"/>
    <cellStyle name="Note 35 2 2 4" xfId="21532"/>
    <cellStyle name="Note 35 2 2 5" xfId="21533"/>
    <cellStyle name="Note 35 2 3" xfId="21534"/>
    <cellStyle name="Note 35 2 3 2" xfId="21535"/>
    <cellStyle name="Note 35 2 3 3" xfId="21536"/>
    <cellStyle name="Note 35 2 4" xfId="21537"/>
    <cellStyle name="Note 35 2 4 2" xfId="21538"/>
    <cellStyle name="Note 35 2 4 3" xfId="21539"/>
    <cellStyle name="Note 35 2 5" xfId="21540"/>
    <cellStyle name="Note 35 2 5 2" xfId="21541"/>
    <cellStyle name="Note 35 2 5 3" xfId="21542"/>
    <cellStyle name="Note 35 2 6" xfId="21543"/>
    <cellStyle name="Note 35 3" xfId="21544"/>
    <cellStyle name="Note 35 3 2" xfId="21545"/>
    <cellStyle name="Note 35 3 2 2" xfId="21546"/>
    <cellStyle name="Note 35 3 2 2 2" xfId="21547"/>
    <cellStyle name="Note 35 3 2 2 3" xfId="21548"/>
    <cellStyle name="Note 35 3 2 3" xfId="21549"/>
    <cellStyle name="Note 35 3 2 3 2" xfId="21550"/>
    <cellStyle name="Note 35 3 2 3 3" xfId="21551"/>
    <cellStyle name="Note 35 3 2 4" xfId="21552"/>
    <cellStyle name="Note 35 3 2 5" xfId="21553"/>
    <cellStyle name="Note 35 3 3" xfId="21554"/>
    <cellStyle name="Note 35 3 3 2" xfId="21555"/>
    <cellStyle name="Note 35 3 3 3" xfId="21556"/>
    <cellStyle name="Note 35 3 4" xfId="21557"/>
    <cellStyle name="Note 35 3 4 2" xfId="21558"/>
    <cellStyle name="Note 35 3 4 3" xfId="21559"/>
    <cellStyle name="Note 35 3 5" xfId="21560"/>
    <cellStyle name="Note 35 3 5 2" xfId="21561"/>
    <cellStyle name="Note 35 3 5 3" xfId="21562"/>
    <cellStyle name="Note 35 3 6" xfId="21563"/>
    <cellStyle name="Note 35 4" xfId="21564"/>
    <cellStyle name="Note 35 4 2" xfId="21565"/>
    <cellStyle name="Note 35 4 2 2" xfId="21566"/>
    <cellStyle name="Note 35 4 2 3" xfId="21567"/>
    <cellStyle name="Note 35 4 3" xfId="21568"/>
    <cellStyle name="Note 35 4 3 2" xfId="21569"/>
    <cellStyle name="Note 35 4 3 3" xfId="21570"/>
    <cellStyle name="Note 35 4 4" xfId="21571"/>
    <cellStyle name="Note 35 4 4 2" xfId="21572"/>
    <cellStyle name="Note 35 4 4 3" xfId="21573"/>
    <cellStyle name="Note 35 4 5" xfId="21574"/>
    <cellStyle name="Note 35 4 5 2" xfId="21575"/>
    <cellStyle name="Note 35 4 5 3" xfId="21576"/>
    <cellStyle name="Note 35 4 6" xfId="21577"/>
    <cellStyle name="Note 35 4 6 2" xfId="21578"/>
    <cellStyle name="Note 35 4 6 3" xfId="21579"/>
    <cellStyle name="Note 35 4 7" xfId="21580"/>
    <cellStyle name="Note 35 4 8" xfId="21581"/>
    <cellStyle name="Note 35 5" xfId="21582"/>
    <cellStyle name="Note 35 5 2" xfId="21583"/>
    <cellStyle name="Note 35 5 2 2" xfId="21584"/>
    <cellStyle name="Note 35 5 2 3" xfId="21585"/>
    <cellStyle name="Note 35 5 3" xfId="21586"/>
    <cellStyle name="Note 35 5 3 2" xfId="21587"/>
    <cellStyle name="Note 35 5 3 3" xfId="21588"/>
    <cellStyle name="Note 35 5 4" xfId="21589"/>
    <cellStyle name="Note 35 5 5" xfId="21590"/>
    <cellStyle name="Note 35 6" xfId="21591"/>
    <cellStyle name="Note 35 6 2" xfId="21592"/>
    <cellStyle name="Note 35 6 3" xfId="21593"/>
    <cellStyle name="Note 35 7" xfId="21594"/>
    <cellStyle name="Note 35 7 2" xfId="21595"/>
    <cellStyle name="Note 35 7 3" xfId="21596"/>
    <cellStyle name="Note 35 8" xfId="21597"/>
    <cellStyle name="Note 35 8 2" xfId="21598"/>
    <cellStyle name="Note 35 8 3" xfId="21599"/>
    <cellStyle name="Note 35 9" xfId="21600"/>
    <cellStyle name="Note 36" xfId="21601"/>
    <cellStyle name="Note 36 2" xfId="21602"/>
    <cellStyle name="Note 36 2 2" xfId="21603"/>
    <cellStyle name="Note 36 2 2 2" xfId="21604"/>
    <cellStyle name="Note 36 2 2 2 2" xfId="21605"/>
    <cellStyle name="Note 36 2 2 2 3" xfId="21606"/>
    <cellStyle name="Note 36 2 2 3" xfId="21607"/>
    <cellStyle name="Note 36 2 2 3 2" xfId="21608"/>
    <cellStyle name="Note 36 2 2 3 3" xfId="21609"/>
    <cellStyle name="Note 36 2 2 4" xfId="21610"/>
    <cellStyle name="Note 36 2 2 5" xfId="21611"/>
    <cellStyle name="Note 36 2 3" xfId="21612"/>
    <cellStyle name="Note 36 2 3 2" xfId="21613"/>
    <cellStyle name="Note 36 2 3 3" xfId="21614"/>
    <cellStyle name="Note 36 2 4" xfId="21615"/>
    <cellStyle name="Note 36 2 4 2" xfId="21616"/>
    <cellStyle name="Note 36 2 4 3" xfId="21617"/>
    <cellStyle name="Note 36 2 5" xfId="21618"/>
    <cellStyle name="Note 36 2 5 2" xfId="21619"/>
    <cellStyle name="Note 36 2 5 3" xfId="21620"/>
    <cellStyle name="Note 36 2 6" xfId="21621"/>
    <cellStyle name="Note 36 3" xfId="21622"/>
    <cellStyle name="Note 36 3 2" xfId="21623"/>
    <cellStyle name="Note 36 3 2 2" xfId="21624"/>
    <cellStyle name="Note 36 3 2 2 2" xfId="21625"/>
    <cellStyle name="Note 36 3 2 2 3" xfId="21626"/>
    <cellStyle name="Note 36 3 2 3" xfId="21627"/>
    <cellStyle name="Note 36 3 2 3 2" xfId="21628"/>
    <cellStyle name="Note 36 3 2 3 3" xfId="21629"/>
    <cellStyle name="Note 36 3 2 4" xfId="21630"/>
    <cellStyle name="Note 36 3 2 5" xfId="21631"/>
    <cellStyle name="Note 36 3 3" xfId="21632"/>
    <cellStyle name="Note 36 3 3 2" xfId="21633"/>
    <cellStyle name="Note 36 3 3 3" xfId="21634"/>
    <cellStyle name="Note 36 3 4" xfId="21635"/>
    <cellStyle name="Note 36 3 4 2" xfId="21636"/>
    <cellStyle name="Note 36 3 4 3" xfId="21637"/>
    <cellStyle name="Note 36 3 5" xfId="21638"/>
    <cellStyle name="Note 36 3 5 2" xfId="21639"/>
    <cellStyle name="Note 36 3 5 3" xfId="21640"/>
    <cellStyle name="Note 36 3 6" xfId="21641"/>
    <cellStyle name="Note 36 4" xfId="21642"/>
    <cellStyle name="Note 36 4 2" xfId="21643"/>
    <cellStyle name="Note 36 4 2 2" xfId="21644"/>
    <cellStyle name="Note 36 4 2 3" xfId="21645"/>
    <cellStyle name="Note 36 4 3" xfId="21646"/>
    <cellStyle name="Note 36 4 3 2" xfId="21647"/>
    <cellStyle name="Note 36 4 3 3" xfId="21648"/>
    <cellStyle name="Note 36 4 4" xfId="21649"/>
    <cellStyle name="Note 36 4 4 2" xfId="21650"/>
    <cellStyle name="Note 36 4 4 3" xfId="21651"/>
    <cellStyle name="Note 36 4 5" xfId="21652"/>
    <cellStyle name="Note 36 4 5 2" xfId="21653"/>
    <cellStyle name="Note 36 4 5 3" xfId="21654"/>
    <cellStyle name="Note 36 4 6" xfId="21655"/>
    <cellStyle name="Note 36 4 6 2" xfId="21656"/>
    <cellStyle name="Note 36 4 6 3" xfId="21657"/>
    <cellStyle name="Note 36 4 7" xfId="21658"/>
    <cellStyle name="Note 36 4 8" xfId="21659"/>
    <cellStyle name="Note 36 5" xfId="21660"/>
    <cellStyle name="Note 36 5 2" xfId="21661"/>
    <cellStyle name="Note 36 5 2 2" xfId="21662"/>
    <cellStyle name="Note 36 5 2 3" xfId="21663"/>
    <cellStyle name="Note 36 5 3" xfId="21664"/>
    <cellStyle name="Note 36 5 3 2" xfId="21665"/>
    <cellStyle name="Note 36 5 3 3" xfId="21666"/>
    <cellStyle name="Note 36 5 4" xfId="21667"/>
    <cellStyle name="Note 36 5 5" xfId="21668"/>
    <cellStyle name="Note 36 6" xfId="21669"/>
    <cellStyle name="Note 36 6 2" xfId="21670"/>
    <cellStyle name="Note 36 6 3" xfId="21671"/>
    <cellStyle name="Note 36 7" xfId="21672"/>
    <cellStyle name="Note 36 7 2" xfId="21673"/>
    <cellStyle name="Note 36 7 3" xfId="21674"/>
    <cellStyle name="Note 36 8" xfId="21675"/>
    <cellStyle name="Note 36 8 2" xfId="21676"/>
    <cellStyle name="Note 36 8 3" xfId="21677"/>
    <cellStyle name="Note 36 9" xfId="21678"/>
    <cellStyle name="Note 37" xfId="21679"/>
    <cellStyle name="Note 37 2" xfId="21680"/>
    <cellStyle name="Note 37 2 2" xfId="21681"/>
    <cellStyle name="Note 37 2 2 2" xfId="21682"/>
    <cellStyle name="Note 37 2 2 2 2" xfId="21683"/>
    <cellStyle name="Note 37 2 2 2 3" xfId="21684"/>
    <cellStyle name="Note 37 2 2 3" xfId="21685"/>
    <cellStyle name="Note 37 2 2 3 2" xfId="21686"/>
    <cellStyle name="Note 37 2 2 3 3" xfId="21687"/>
    <cellStyle name="Note 37 2 2 4" xfId="21688"/>
    <cellStyle name="Note 37 2 2 5" xfId="21689"/>
    <cellStyle name="Note 37 2 3" xfId="21690"/>
    <cellStyle name="Note 37 2 3 2" xfId="21691"/>
    <cellStyle name="Note 37 2 3 3" xfId="21692"/>
    <cellStyle name="Note 37 2 4" xfId="21693"/>
    <cellStyle name="Note 37 2 4 2" xfId="21694"/>
    <cellStyle name="Note 37 2 4 3" xfId="21695"/>
    <cellStyle name="Note 37 2 5" xfId="21696"/>
    <cellStyle name="Note 37 2 5 2" xfId="21697"/>
    <cellStyle name="Note 37 2 5 3" xfId="21698"/>
    <cellStyle name="Note 37 2 6" xfId="21699"/>
    <cellStyle name="Note 37 3" xfId="21700"/>
    <cellStyle name="Note 37 3 2" xfId="21701"/>
    <cellStyle name="Note 37 3 2 2" xfId="21702"/>
    <cellStyle name="Note 37 3 2 2 2" xfId="21703"/>
    <cellStyle name="Note 37 3 2 2 3" xfId="21704"/>
    <cellStyle name="Note 37 3 2 3" xfId="21705"/>
    <cellStyle name="Note 37 3 2 3 2" xfId="21706"/>
    <cellStyle name="Note 37 3 2 3 3" xfId="21707"/>
    <cellStyle name="Note 37 3 2 4" xfId="21708"/>
    <cellStyle name="Note 37 3 2 5" xfId="21709"/>
    <cellStyle name="Note 37 3 3" xfId="21710"/>
    <cellStyle name="Note 37 3 3 2" xfId="21711"/>
    <cellStyle name="Note 37 3 3 3" xfId="21712"/>
    <cellStyle name="Note 37 3 4" xfId="21713"/>
    <cellStyle name="Note 37 3 4 2" xfId="21714"/>
    <cellStyle name="Note 37 3 4 3" xfId="21715"/>
    <cellStyle name="Note 37 3 5" xfId="21716"/>
    <cellStyle name="Note 37 3 5 2" xfId="21717"/>
    <cellStyle name="Note 37 3 5 3" xfId="21718"/>
    <cellStyle name="Note 37 3 6" xfId="21719"/>
    <cellStyle name="Note 37 4" xfId="21720"/>
    <cellStyle name="Note 37 4 2" xfId="21721"/>
    <cellStyle name="Note 37 4 2 2" xfId="21722"/>
    <cellStyle name="Note 37 4 2 3" xfId="21723"/>
    <cellStyle name="Note 37 4 3" xfId="21724"/>
    <cellStyle name="Note 37 4 3 2" xfId="21725"/>
    <cellStyle name="Note 37 4 3 3" xfId="21726"/>
    <cellStyle name="Note 37 4 4" xfId="21727"/>
    <cellStyle name="Note 37 4 4 2" xfId="21728"/>
    <cellStyle name="Note 37 4 4 3" xfId="21729"/>
    <cellStyle name="Note 37 4 5" xfId="21730"/>
    <cellStyle name="Note 37 4 5 2" xfId="21731"/>
    <cellStyle name="Note 37 4 5 3" xfId="21732"/>
    <cellStyle name="Note 37 4 6" xfId="21733"/>
    <cellStyle name="Note 37 4 6 2" xfId="21734"/>
    <cellStyle name="Note 37 4 6 3" xfId="21735"/>
    <cellStyle name="Note 37 4 7" xfId="21736"/>
    <cellStyle name="Note 37 4 8" xfId="21737"/>
    <cellStyle name="Note 37 5" xfId="21738"/>
    <cellStyle name="Note 37 5 2" xfId="21739"/>
    <cellStyle name="Note 37 5 2 2" xfId="21740"/>
    <cellStyle name="Note 37 5 2 3" xfId="21741"/>
    <cellStyle name="Note 37 5 3" xfId="21742"/>
    <cellStyle name="Note 37 5 3 2" xfId="21743"/>
    <cellStyle name="Note 37 5 3 3" xfId="21744"/>
    <cellStyle name="Note 37 5 4" xfId="21745"/>
    <cellStyle name="Note 37 5 5" xfId="21746"/>
    <cellStyle name="Note 37 6" xfId="21747"/>
    <cellStyle name="Note 37 6 2" xfId="21748"/>
    <cellStyle name="Note 37 6 3" xfId="21749"/>
    <cellStyle name="Note 37 7" xfId="21750"/>
    <cellStyle name="Note 37 7 2" xfId="21751"/>
    <cellStyle name="Note 37 7 3" xfId="21752"/>
    <cellStyle name="Note 37 8" xfId="21753"/>
    <cellStyle name="Note 37 8 2" xfId="21754"/>
    <cellStyle name="Note 37 8 3" xfId="21755"/>
    <cellStyle name="Note 37 9" xfId="21756"/>
    <cellStyle name="Note 38" xfId="21757"/>
    <cellStyle name="Note 38 2" xfId="21758"/>
    <cellStyle name="Note 38 2 2" xfId="21759"/>
    <cellStyle name="Note 38 2 2 2" xfId="21760"/>
    <cellStyle name="Note 38 2 2 2 2" xfId="21761"/>
    <cellStyle name="Note 38 2 2 2 3" xfId="21762"/>
    <cellStyle name="Note 38 2 2 3" xfId="21763"/>
    <cellStyle name="Note 38 2 2 3 2" xfId="21764"/>
    <cellStyle name="Note 38 2 2 3 3" xfId="21765"/>
    <cellStyle name="Note 38 2 2 4" xfId="21766"/>
    <cellStyle name="Note 38 2 2 5" xfId="21767"/>
    <cellStyle name="Note 38 2 3" xfId="21768"/>
    <cellStyle name="Note 38 2 3 2" xfId="21769"/>
    <cellStyle name="Note 38 2 3 3" xfId="21770"/>
    <cellStyle name="Note 38 2 4" xfId="21771"/>
    <cellStyle name="Note 38 2 4 2" xfId="21772"/>
    <cellStyle name="Note 38 2 4 3" xfId="21773"/>
    <cellStyle name="Note 38 2 5" xfId="21774"/>
    <cellStyle name="Note 38 2 5 2" xfId="21775"/>
    <cellStyle name="Note 38 2 5 3" xfId="21776"/>
    <cellStyle name="Note 38 2 6" xfId="21777"/>
    <cellStyle name="Note 38 3" xfId="21778"/>
    <cellStyle name="Note 38 3 2" xfId="21779"/>
    <cellStyle name="Note 38 3 2 2" xfId="21780"/>
    <cellStyle name="Note 38 3 2 2 2" xfId="21781"/>
    <cellStyle name="Note 38 3 2 2 3" xfId="21782"/>
    <cellStyle name="Note 38 3 2 3" xfId="21783"/>
    <cellStyle name="Note 38 3 2 3 2" xfId="21784"/>
    <cellStyle name="Note 38 3 2 3 3" xfId="21785"/>
    <cellStyle name="Note 38 3 2 4" xfId="21786"/>
    <cellStyle name="Note 38 3 2 5" xfId="21787"/>
    <cellStyle name="Note 38 3 3" xfId="21788"/>
    <cellStyle name="Note 38 3 3 2" xfId="21789"/>
    <cellStyle name="Note 38 3 3 3" xfId="21790"/>
    <cellStyle name="Note 38 3 4" xfId="21791"/>
    <cellStyle name="Note 38 3 4 2" xfId="21792"/>
    <cellStyle name="Note 38 3 4 3" xfId="21793"/>
    <cellStyle name="Note 38 3 5" xfId="21794"/>
    <cellStyle name="Note 38 3 5 2" xfId="21795"/>
    <cellStyle name="Note 38 3 5 3" xfId="21796"/>
    <cellStyle name="Note 38 3 6" xfId="21797"/>
    <cellStyle name="Note 38 4" xfId="21798"/>
    <cellStyle name="Note 38 4 2" xfId="21799"/>
    <cellStyle name="Note 38 4 2 2" xfId="21800"/>
    <cellStyle name="Note 38 4 2 3" xfId="21801"/>
    <cellStyle name="Note 38 4 3" xfId="21802"/>
    <cellStyle name="Note 38 4 3 2" xfId="21803"/>
    <cellStyle name="Note 38 4 3 3" xfId="21804"/>
    <cellStyle name="Note 38 4 4" xfId="21805"/>
    <cellStyle name="Note 38 4 4 2" xfId="21806"/>
    <cellStyle name="Note 38 4 4 3" xfId="21807"/>
    <cellStyle name="Note 38 4 5" xfId="21808"/>
    <cellStyle name="Note 38 4 5 2" xfId="21809"/>
    <cellStyle name="Note 38 4 5 3" xfId="21810"/>
    <cellStyle name="Note 38 4 6" xfId="21811"/>
    <cellStyle name="Note 38 4 6 2" xfId="21812"/>
    <cellStyle name="Note 38 4 6 3" xfId="21813"/>
    <cellStyle name="Note 38 4 7" xfId="21814"/>
    <cellStyle name="Note 38 4 8" xfId="21815"/>
    <cellStyle name="Note 38 5" xfId="21816"/>
    <cellStyle name="Note 38 5 2" xfId="21817"/>
    <cellStyle name="Note 38 5 2 2" xfId="21818"/>
    <cellStyle name="Note 38 5 2 3" xfId="21819"/>
    <cellStyle name="Note 38 5 3" xfId="21820"/>
    <cellStyle name="Note 38 5 3 2" xfId="21821"/>
    <cellStyle name="Note 38 5 3 3" xfId="21822"/>
    <cellStyle name="Note 38 5 4" xfId="21823"/>
    <cellStyle name="Note 38 5 5" xfId="21824"/>
    <cellStyle name="Note 38 6" xfId="21825"/>
    <cellStyle name="Note 38 6 2" xfId="21826"/>
    <cellStyle name="Note 38 6 3" xfId="21827"/>
    <cellStyle name="Note 38 7" xfId="21828"/>
    <cellStyle name="Note 38 7 2" xfId="21829"/>
    <cellStyle name="Note 38 7 3" xfId="21830"/>
    <cellStyle name="Note 38 8" xfId="21831"/>
    <cellStyle name="Note 38 8 2" xfId="21832"/>
    <cellStyle name="Note 38 8 3" xfId="21833"/>
    <cellStyle name="Note 38 9" xfId="21834"/>
    <cellStyle name="Note 39" xfId="21835"/>
    <cellStyle name="Note 39 2" xfId="21836"/>
    <cellStyle name="Note 39 2 2" xfId="21837"/>
    <cellStyle name="Note 39 2 2 2" xfId="21838"/>
    <cellStyle name="Note 39 2 2 2 2" xfId="21839"/>
    <cellStyle name="Note 39 2 2 2 3" xfId="21840"/>
    <cellStyle name="Note 39 2 2 3" xfId="21841"/>
    <cellStyle name="Note 39 2 2 3 2" xfId="21842"/>
    <cellStyle name="Note 39 2 2 3 3" xfId="21843"/>
    <cellStyle name="Note 39 2 2 4" xfId="21844"/>
    <cellStyle name="Note 39 2 2 5" xfId="21845"/>
    <cellStyle name="Note 39 2 3" xfId="21846"/>
    <cellStyle name="Note 39 2 3 2" xfId="21847"/>
    <cellStyle name="Note 39 2 3 3" xfId="21848"/>
    <cellStyle name="Note 39 2 4" xfId="21849"/>
    <cellStyle name="Note 39 2 4 2" xfId="21850"/>
    <cellStyle name="Note 39 2 4 3" xfId="21851"/>
    <cellStyle name="Note 39 2 5" xfId="21852"/>
    <cellStyle name="Note 39 2 5 2" xfId="21853"/>
    <cellStyle name="Note 39 2 5 3" xfId="21854"/>
    <cellStyle name="Note 39 2 6" xfId="21855"/>
    <cellStyle name="Note 39 3" xfId="21856"/>
    <cellStyle name="Note 39 3 2" xfId="21857"/>
    <cellStyle name="Note 39 3 2 2" xfId="21858"/>
    <cellStyle name="Note 39 3 2 2 2" xfId="21859"/>
    <cellStyle name="Note 39 3 2 2 3" xfId="21860"/>
    <cellStyle name="Note 39 3 2 3" xfId="21861"/>
    <cellStyle name="Note 39 3 2 3 2" xfId="21862"/>
    <cellStyle name="Note 39 3 2 3 3" xfId="21863"/>
    <cellStyle name="Note 39 3 2 4" xfId="21864"/>
    <cellStyle name="Note 39 3 2 5" xfId="21865"/>
    <cellStyle name="Note 39 3 3" xfId="21866"/>
    <cellStyle name="Note 39 3 3 2" xfId="21867"/>
    <cellStyle name="Note 39 3 3 3" xfId="21868"/>
    <cellStyle name="Note 39 3 4" xfId="21869"/>
    <cellStyle name="Note 39 3 4 2" xfId="21870"/>
    <cellStyle name="Note 39 3 4 3" xfId="21871"/>
    <cellStyle name="Note 39 3 5" xfId="21872"/>
    <cellStyle name="Note 39 3 5 2" xfId="21873"/>
    <cellStyle name="Note 39 3 5 3" xfId="21874"/>
    <cellStyle name="Note 39 3 6" xfId="21875"/>
    <cellStyle name="Note 39 4" xfId="21876"/>
    <cellStyle name="Note 39 4 2" xfId="21877"/>
    <cellStyle name="Note 39 4 2 2" xfId="21878"/>
    <cellStyle name="Note 39 4 2 3" xfId="21879"/>
    <cellStyle name="Note 39 4 3" xfId="21880"/>
    <cellStyle name="Note 39 4 3 2" xfId="21881"/>
    <cellStyle name="Note 39 4 3 3" xfId="21882"/>
    <cellStyle name="Note 39 4 4" xfId="21883"/>
    <cellStyle name="Note 39 4 4 2" xfId="21884"/>
    <cellStyle name="Note 39 4 4 3" xfId="21885"/>
    <cellStyle name="Note 39 4 5" xfId="21886"/>
    <cellStyle name="Note 39 4 5 2" xfId="21887"/>
    <cellStyle name="Note 39 4 5 3" xfId="21888"/>
    <cellStyle name="Note 39 4 6" xfId="21889"/>
    <cellStyle name="Note 39 4 6 2" xfId="21890"/>
    <cellStyle name="Note 39 4 6 3" xfId="21891"/>
    <cellStyle name="Note 39 4 7" xfId="21892"/>
    <cellStyle name="Note 39 4 8" xfId="21893"/>
    <cellStyle name="Note 39 5" xfId="21894"/>
    <cellStyle name="Note 39 5 2" xfId="21895"/>
    <cellStyle name="Note 39 5 2 2" xfId="21896"/>
    <cellStyle name="Note 39 5 2 3" xfId="21897"/>
    <cellStyle name="Note 39 5 3" xfId="21898"/>
    <cellStyle name="Note 39 5 3 2" xfId="21899"/>
    <cellStyle name="Note 39 5 3 3" xfId="21900"/>
    <cellStyle name="Note 39 5 4" xfId="21901"/>
    <cellStyle name="Note 39 5 5" xfId="21902"/>
    <cellStyle name="Note 39 6" xfId="21903"/>
    <cellStyle name="Note 39 6 2" xfId="21904"/>
    <cellStyle name="Note 39 6 3" xfId="21905"/>
    <cellStyle name="Note 39 7" xfId="21906"/>
    <cellStyle name="Note 39 7 2" xfId="21907"/>
    <cellStyle name="Note 39 7 3" xfId="21908"/>
    <cellStyle name="Note 39 8" xfId="21909"/>
    <cellStyle name="Note 39 8 2" xfId="21910"/>
    <cellStyle name="Note 39 8 3" xfId="21911"/>
    <cellStyle name="Note 39 9" xfId="21912"/>
    <cellStyle name="Note 4" xfId="21913"/>
    <cellStyle name="Note 4 10" xfId="21914"/>
    <cellStyle name="Note 4 10 10" xfId="21915"/>
    <cellStyle name="Note 4 10 10 2" xfId="21916"/>
    <cellStyle name="Note 4 10 10 3" xfId="21917"/>
    <cellStyle name="Note 4 10 11" xfId="21918"/>
    <cellStyle name="Note 4 10 11 2" xfId="21919"/>
    <cellStyle name="Note 4 10 11 3" xfId="21920"/>
    <cellStyle name="Note 4 10 12" xfId="21921"/>
    <cellStyle name="Note 4 10 12 2" xfId="21922"/>
    <cellStyle name="Note 4 10 12 3" xfId="21923"/>
    <cellStyle name="Note 4 10 13" xfId="21924"/>
    <cellStyle name="Note 4 10 2" xfId="21925"/>
    <cellStyle name="Note 4 10 2 2" xfId="21926"/>
    <cellStyle name="Note 4 10 2 2 2" xfId="21927"/>
    <cellStyle name="Note 4 10 2 2 2 2" xfId="21928"/>
    <cellStyle name="Note 4 10 2 2 2 2 2" xfId="21929"/>
    <cellStyle name="Note 4 10 2 2 2 2 3" xfId="21930"/>
    <cellStyle name="Note 4 10 2 2 2 3" xfId="21931"/>
    <cellStyle name="Note 4 10 2 2 2 3 2" xfId="21932"/>
    <cellStyle name="Note 4 10 2 2 2 3 3" xfId="21933"/>
    <cellStyle name="Note 4 10 2 2 2 4" xfId="21934"/>
    <cellStyle name="Note 4 10 2 2 2 5" xfId="21935"/>
    <cellStyle name="Note 4 10 2 2 3" xfId="21936"/>
    <cellStyle name="Note 4 10 2 2 3 2" xfId="21937"/>
    <cellStyle name="Note 4 10 2 2 3 3" xfId="21938"/>
    <cellStyle name="Note 4 10 2 2 4" xfId="21939"/>
    <cellStyle name="Note 4 10 2 2 4 2" xfId="21940"/>
    <cellStyle name="Note 4 10 2 2 4 3" xfId="21941"/>
    <cellStyle name="Note 4 10 2 2 5" xfId="21942"/>
    <cellStyle name="Note 4 10 2 2 5 2" xfId="21943"/>
    <cellStyle name="Note 4 10 2 2 5 3" xfId="21944"/>
    <cellStyle name="Note 4 10 2 2 6" xfId="21945"/>
    <cellStyle name="Note 4 10 2 3" xfId="21946"/>
    <cellStyle name="Note 4 10 2 3 2" xfId="21947"/>
    <cellStyle name="Note 4 10 2 3 2 2" xfId="21948"/>
    <cellStyle name="Note 4 10 2 3 2 2 2" xfId="21949"/>
    <cellStyle name="Note 4 10 2 3 2 2 3" xfId="21950"/>
    <cellStyle name="Note 4 10 2 3 2 3" xfId="21951"/>
    <cellStyle name="Note 4 10 2 3 2 3 2" xfId="21952"/>
    <cellStyle name="Note 4 10 2 3 2 3 3" xfId="21953"/>
    <cellStyle name="Note 4 10 2 3 2 4" xfId="21954"/>
    <cellStyle name="Note 4 10 2 3 2 5" xfId="21955"/>
    <cellStyle name="Note 4 10 2 3 3" xfId="21956"/>
    <cellStyle name="Note 4 10 2 3 3 2" xfId="21957"/>
    <cellStyle name="Note 4 10 2 3 3 3" xfId="21958"/>
    <cellStyle name="Note 4 10 2 3 4" xfId="21959"/>
    <cellStyle name="Note 4 10 2 3 4 2" xfId="21960"/>
    <cellStyle name="Note 4 10 2 3 4 3" xfId="21961"/>
    <cellStyle name="Note 4 10 2 3 5" xfId="21962"/>
    <cellStyle name="Note 4 10 2 3 5 2" xfId="21963"/>
    <cellStyle name="Note 4 10 2 3 5 3" xfId="21964"/>
    <cellStyle name="Note 4 10 2 3 6" xfId="21965"/>
    <cellStyle name="Note 4 10 2 4" xfId="21966"/>
    <cellStyle name="Note 4 10 2 4 2" xfId="21967"/>
    <cellStyle name="Note 4 10 2 4 2 2" xfId="21968"/>
    <cellStyle name="Note 4 10 2 4 2 3" xfId="21969"/>
    <cellStyle name="Note 4 10 2 4 3" xfId="21970"/>
    <cellStyle name="Note 4 10 2 4 3 2" xfId="21971"/>
    <cellStyle name="Note 4 10 2 4 3 3" xfId="21972"/>
    <cellStyle name="Note 4 10 2 4 4" xfId="21973"/>
    <cellStyle name="Note 4 10 2 4 4 2" xfId="21974"/>
    <cellStyle name="Note 4 10 2 4 4 3" xfId="21975"/>
    <cellStyle name="Note 4 10 2 4 5" xfId="21976"/>
    <cellStyle name="Note 4 10 2 4 5 2" xfId="21977"/>
    <cellStyle name="Note 4 10 2 4 5 3" xfId="21978"/>
    <cellStyle name="Note 4 10 2 4 6" xfId="21979"/>
    <cellStyle name="Note 4 10 2 4 6 2" xfId="21980"/>
    <cellStyle name="Note 4 10 2 4 6 3" xfId="21981"/>
    <cellStyle name="Note 4 10 2 4 7" xfId="21982"/>
    <cellStyle name="Note 4 10 2 4 8" xfId="21983"/>
    <cellStyle name="Note 4 10 2 5" xfId="21984"/>
    <cellStyle name="Note 4 10 2 5 2" xfId="21985"/>
    <cellStyle name="Note 4 10 2 5 2 2" xfId="21986"/>
    <cellStyle name="Note 4 10 2 5 2 3" xfId="21987"/>
    <cellStyle name="Note 4 10 2 5 3" xfId="21988"/>
    <cellStyle name="Note 4 10 2 5 3 2" xfId="21989"/>
    <cellStyle name="Note 4 10 2 5 3 3" xfId="21990"/>
    <cellStyle name="Note 4 10 2 5 4" xfId="21991"/>
    <cellStyle name="Note 4 10 2 5 5" xfId="21992"/>
    <cellStyle name="Note 4 10 2 6" xfId="21993"/>
    <cellStyle name="Note 4 10 2 6 2" xfId="21994"/>
    <cellStyle name="Note 4 10 2 6 3" xfId="21995"/>
    <cellStyle name="Note 4 10 2 7" xfId="21996"/>
    <cellStyle name="Note 4 10 2 7 2" xfId="21997"/>
    <cellStyle name="Note 4 10 2 7 3" xfId="21998"/>
    <cellStyle name="Note 4 10 2 8" xfId="21999"/>
    <cellStyle name="Note 4 10 2 8 2" xfId="22000"/>
    <cellStyle name="Note 4 10 2 8 3" xfId="22001"/>
    <cellStyle name="Note 4 10 2 9" xfId="22002"/>
    <cellStyle name="Note 4 10 3" xfId="22003"/>
    <cellStyle name="Note 4 10 3 2" xfId="22004"/>
    <cellStyle name="Note 4 10 3 2 2" xfId="22005"/>
    <cellStyle name="Note 4 10 3 2 2 2" xfId="22006"/>
    <cellStyle name="Note 4 10 3 2 2 2 2" xfId="22007"/>
    <cellStyle name="Note 4 10 3 2 2 2 3" xfId="22008"/>
    <cellStyle name="Note 4 10 3 2 2 3" xfId="22009"/>
    <cellStyle name="Note 4 10 3 2 2 3 2" xfId="22010"/>
    <cellStyle name="Note 4 10 3 2 2 3 3" xfId="22011"/>
    <cellStyle name="Note 4 10 3 2 2 4" xfId="22012"/>
    <cellStyle name="Note 4 10 3 2 2 5" xfId="22013"/>
    <cellStyle name="Note 4 10 3 2 3" xfId="22014"/>
    <cellStyle name="Note 4 10 3 2 3 2" xfId="22015"/>
    <cellStyle name="Note 4 10 3 2 3 3" xfId="22016"/>
    <cellStyle name="Note 4 10 3 2 4" xfId="22017"/>
    <cellStyle name="Note 4 10 3 2 4 2" xfId="22018"/>
    <cellStyle name="Note 4 10 3 2 4 3" xfId="22019"/>
    <cellStyle name="Note 4 10 3 2 5" xfId="22020"/>
    <cellStyle name="Note 4 10 3 2 5 2" xfId="22021"/>
    <cellStyle name="Note 4 10 3 2 5 3" xfId="22022"/>
    <cellStyle name="Note 4 10 3 2 6" xfId="22023"/>
    <cellStyle name="Note 4 10 3 3" xfId="22024"/>
    <cellStyle name="Note 4 10 3 3 2" xfId="22025"/>
    <cellStyle name="Note 4 10 3 3 2 2" xfId="22026"/>
    <cellStyle name="Note 4 10 3 3 2 2 2" xfId="22027"/>
    <cellStyle name="Note 4 10 3 3 2 2 3" xfId="22028"/>
    <cellStyle name="Note 4 10 3 3 2 3" xfId="22029"/>
    <cellStyle name="Note 4 10 3 3 2 3 2" xfId="22030"/>
    <cellStyle name="Note 4 10 3 3 2 3 3" xfId="22031"/>
    <cellStyle name="Note 4 10 3 3 2 4" xfId="22032"/>
    <cellStyle name="Note 4 10 3 3 2 5" xfId="22033"/>
    <cellStyle name="Note 4 10 3 3 3" xfId="22034"/>
    <cellStyle name="Note 4 10 3 3 3 2" xfId="22035"/>
    <cellStyle name="Note 4 10 3 3 3 3" xfId="22036"/>
    <cellStyle name="Note 4 10 3 3 4" xfId="22037"/>
    <cellStyle name="Note 4 10 3 3 4 2" xfId="22038"/>
    <cellStyle name="Note 4 10 3 3 4 3" xfId="22039"/>
    <cellStyle name="Note 4 10 3 3 5" xfId="22040"/>
    <cellStyle name="Note 4 10 3 3 5 2" xfId="22041"/>
    <cellStyle name="Note 4 10 3 3 5 3" xfId="22042"/>
    <cellStyle name="Note 4 10 3 3 6" xfId="22043"/>
    <cellStyle name="Note 4 10 3 4" xfId="22044"/>
    <cellStyle name="Note 4 10 3 4 2" xfId="22045"/>
    <cellStyle name="Note 4 10 3 4 2 2" xfId="22046"/>
    <cellStyle name="Note 4 10 3 4 2 3" xfId="22047"/>
    <cellStyle name="Note 4 10 3 4 3" xfId="22048"/>
    <cellStyle name="Note 4 10 3 4 3 2" xfId="22049"/>
    <cellStyle name="Note 4 10 3 4 3 3" xfId="22050"/>
    <cellStyle name="Note 4 10 3 4 4" xfId="22051"/>
    <cellStyle name="Note 4 10 3 4 4 2" xfId="22052"/>
    <cellStyle name="Note 4 10 3 4 4 3" xfId="22053"/>
    <cellStyle name="Note 4 10 3 4 5" xfId="22054"/>
    <cellStyle name="Note 4 10 3 4 5 2" xfId="22055"/>
    <cellStyle name="Note 4 10 3 4 5 3" xfId="22056"/>
    <cellStyle name="Note 4 10 3 4 6" xfId="22057"/>
    <cellStyle name="Note 4 10 3 4 6 2" xfId="22058"/>
    <cellStyle name="Note 4 10 3 4 6 3" xfId="22059"/>
    <cellStyle name="Note 4 10 3 4 7" xfId="22060"/>
    <cellStyle name="Note 4 10 3 4 8" xfId="22061"/>
    <cellStyle name="Note 4 10 3 5" xfId="22062"/>
    <cellStyle name="Note 4 10 3 5 2" xfId="22063"/>
    <cellStyle name="Note 4 10 3 5 2 2" xfId="22064"/>
    <cellStyle name="Note 4 10 3 5 2 3" xfId="22065"/>
    <cellStyle name="Note 4 10 3 5 3" xfId="22066"/>
    <cellStyle name="Note 4 10 3 5 3 2" xfId="22067"/>
    <cellStyle name="Note 4 10 3 5 3 3" xfId="22068"/>
    <cellStyle name="Note 4 10 3 5 4" xfId="22069"/>
    <cellStyle name="Note 4 10 3 5 5" xfId="22070"/>
    <cellStyle name="Note 4 10 3 6" xfId="22071"/>
    <cellStyle name="Note 4 10 3 6 2" xfId="22072"/>
    <cellStyle name="Note 4 10 3 6 3" xfId="22073"/>
    <cellStyle name="Note 4 10 3 7" xfId="22074"/>
    <cellStyle name="Note 4 10 3 7 2" xfId="22075"/>
    <cellStyle name="Note 4 10 3 7 3" xfId="22076"/>
    <cellStyle name="Note 4 10 3 8" xfId="22077"/>
    <cellStyle name="Note 4 10 3 8 2" xfId="22078"/>
    <cellStyle name="Note 4 10 3 8 3" xfId="22079"/>
    <cellStyle name="Note 4 10 3 9" xfId="22080"/>
    <cellStyle name="Note 4 10 4" xfId="22081"/>
    <cellStyle name="Note 4 10 4 2" xfId="22082"/>
    <cellStyle name="Note 4 10 4 2 2" xfId="22083"/>
    <cellStyle name="Note 4 10 4 2 2 2" xfId="22084"/>
    <cellStyle name="Note 4 10 4 2 2 2 2" xfId="22085"/>
    <cellStyle name="Note 4 10 4 2 2 2 3" xfId="22086"/>
    <cellStyle name="Note 4 10 4 2 2 3" xfId="22087"/>
    <cellStyle name="Note 4 10 4 2 2 3 2" xfId="22088"/>
    <cellStyle name="Note 4 10 4 2 2 3 3" xfId="22089"/>
    <cellStyle name="Note 4 10 4 2 2 4" xfId="22090"/>
    <cellStyle name="Note 4 10 4 2 2 5" xfId="22091"/>
    <cellStyle name="Note 4 10 4 2 3" xfId="22092"/>
    <cellStyle name="Note 4 10 4 2 3 2" xfId="22093"/>
    <cellStyle name="Note 4 10 4 2 3 3" xfId="22094"/>
    <cellStyle name="Note 4 10 4 2 4" xfId="22095"/>
    <cellStyle name="Note 4 10 4 2 4 2" xfId="22096"/>
    <cellStyle name="Note 4 10 4 2 4 3" xfId="22097"/>
    <cellStyle name="Note 4 10 4 2 5" xfId="22098"/>
    <cellStyle name="Note 4 10 4 2 5 2" xfId="22099"/>
    <cellStyle name="Note 4 10 4 2 5 3" xfId="22100"/>
    <cellStyle name="Note 4 10 4 2 6" xfId="22101"/>
    <cellStyle name="Note 4 10 4 3" xfId="22102"/>
    <cellStyle name="Note 4 10 4 3 2" xfId="22103"/>
    <cellStyle name="Note 4 10 4 3 2 2" xfId="22104"/>
    <cellStyle name="Note 4 10 4 3 2 2 2" xfId="22105"/>
    <cellStyle name="Note 4 10 4 3 2 2 3" xfId="22106"/>
    <cellStyle name="Note 4 10 4 3 2 3" xfId="22107"/>
    <cellStyle name="Note 4 10 4 3 2 3 2" xfId="22108"/>
    <cellStyle name="Note 4 10 4 3 2 3 3" xfId="22109"/>
    <cellStyle name="Note 4 10 4 3 2 4" xfId="22110"/>
    <cellStyle name="Note 4 10 4 3 2 5" xfId="22111"/>
    <cellStyle name="Note 4 10 4 3 3" xfId="22112"/>
    <cellStyle name="Note 4 10 4 3 3 2" xfId="22113"/>
    <cellStyle name="Note 4 10 4 3 3 3" xfId="22114"/>
    <cellStyle name="Note 4 10 4 3 4" xfId="22115"/>
    <cellStyle name="Note 4 10 4 3 4 2" xfId="22116"/>
    <cellStyle name="Note 4 10 4 3 4 3" xfId="22117"/>
    <cellStyle name="Note 4 10 4 3 5" xfId="22118"/>
    <cellStyle name="Note 4 10 4 3 5 2" xfId="22119"/>
    <cellStyle name="Note 4 10 4 3 5 3" xfId="22120"/>
    <cellStyle name="Note 4 10 4 3 6" xfId="22121"/>
    <cellStyle name="Note 4 10 4 4" xfId="22122"/>
    <cellStyle name="Note 4 10 4 4 2" xfId="22123"/>
    <cellStyle name="Note 4 10 4 4 2 2" xfId="22124"/>
    <cellStyle name="Note 4 10 4 4 2 3" xfId="22125"/>
    <cellStyle name="Note 4 10 4 4 3" xfId="22126"/>
    <cellStyle name="Note 4 10 4 4 3 2" xfId="22127"/>
    <cellStyle name="Note 4 10 4 4 3 3" xfId="22128"/>
    <cellStyle name="Note 4 10 4 4 4" xfId="22129"/>
    <cellStyle name="Note 4 10 4 4 4 2" xfId="22130"/>
    <cellStyle name="Note 4 10 4 4 4 3" xfId="22131"/>
    <cellStyle name="Note 4 10 4 4 5" xfId="22132"/>
    <cellStyle name="Note 4 10 4 4 5 2" xfId="22133"/>
    <cellStyle name="Note 4 10 4 4 5 3" xfId="22134"/>
    <cellStyle name="Note 4 10 4 4 6" xfId="22135"/>
    <cellStyle name="Note 4 10 4 4 6 2" xfId="22136"/>
    <cellStyle name="Note 4 10 4 4 6 3" xfId="22137"/>
    <cellStyle name="Note 4 10 4 4 7" xfId="22138"/>
    <cellStyle name="Note 4 10 4 4 8" xfId="22139"/>
    <cellStyle name="Note 4 10 4 5" xfId="22140"/>
    <cellStyle name="Note 4 10 4 5 2" xfId="22141"/>
    <cellStyle name="Note 4 10 4 5 2 2" xfId="22142"/>
    <cellStyle name="Note 4 10 4 5 2 3" xfId="22143"/>
    <cellStyle name="Note 4 10 4 5 3" xfId="22144"/>
    <cellStyle name="Note 4 10 4 5 3 2" xfId="22145"/>
    <cellStyle name="Note 4 10 4 5 3 3" xfId="22146"/>
    <cellStyle name="Note 4 10 4 5 4" xfId="22147"/>
    <cellStyle name="Note 4 10 4 5 5" xfId="22148"/>
    <cellStyle name="Note 4 10 4 6" xfId="22149"/>
    <cellStyle name="Note 4 10 4 6 2" xfId="22150"/>
    <cellStyle name="Note 4 10 4 6 3" xfId="22151"/>
    <cellStyle name="Note 4 10 4 7" xfId="22152"/>
    <cellStyle name="Note 4 10 4 7 2" xfId="22153"/>
    <cellStyle name="Note 4 10 4 7 3" xfId="22154"/>
    <cellStyle name="Note 4 10 4 8" xfId="22155"/>
    <cellStyle name="Note 4 10 4 8 2" xfId="22156"/>
    <cellStyle name="Note 4 10 4 8 3" xfId="22157"/>
    <cellStyle name="Note 4 10 4 9" xfId="22158"/>
    <cellStyle name="Note 4 10 5" xfId="22159"/>
    <cellStyle name="Note 4 10 5 2" xfId="22160"/>
    <cellStyle name="Note 4 10 5 2 2" xfId="22161"/>
    <cellStyle name="Note 4 10 5 2 2 2" xfId="22162"/>
    <cellStyle name="Note 4 10 5 2 2 2 2" xfId="22163"/>
    <cellStyle name="Note 4 10 5 2 2 2 3" xfId="22164"/>
    <cellStyle name="Note 4 10 5 2 2 3" xfId="22165"/>
    <cellStyle name="Note 4 10 5 2 2 3 2" xfId="22166"/>
    <cellStyle name="Note 4 10 5 2 2 3 3" xfId="22167"/>
    <cellStyle name="Note 4 10 5 2 2 4" xfId="22168"/>
    <cellStyle name="Note 4 10 5 2 2 5" xfId="22169"/>
    <cellStyle name="Note 4 10 5 2 3" xfId="22170"/>
    <cellStyle name="Note 4 10 5 2 3 2" xfId="22171"/>
    <cellStyle name="Note 4 10 5 2 3 3" xfId="22172"/>
    <cellStyle name="Note 4 10 5 2 4" xfId="22173"/>
    <cellStyle name="Note 4 10 5 2 4 2" xfId="22174"/>
    <cellStyle name="Note 4 10 5 2 4 3" xfId="22175"/>
    <cellStyle name="Note 4 10 5 2 5" xfId="22176"/>
    <cellStyle name="Note 4 10 5 2 5 2" xfId="22177"/>
    <cellStyle name="Note 4 10 5 2 5 3" xfId="22178"/>
    <cellStyle name="Note 4 10 5 2 6" xfId="22179"/>
    <cellStyle name="Note 4 10 5 3" xfId="22180"/>
    <cellStyle name="Note 4 10 5 3 2" xfId="22181"/>
    <cellStyle name="Note 4 10 5 3 2 2" xfId="22182"/>
    <cellStyle name="Note 4 10 5 3 2 2 2" xfId="22183"/>
    <cellStyle name="Note 4 10 5 3 2 2 3" xfId="22184"/>
    <cellStyle name="Note 4 10 5 3 2 3" xfId="22185"/>
    <cellStyle name="Note 4 10 5 3 2 3 2" xfId="22186"/>
    <cellStyle name="Note 4 10 5 3 2 3 3" xfId="22187"/>
    <cellStyle name="Note 4 10 5 3 2 4" xfId="22188"/>
    <cellStyle name="Note 4 10 5 3 2 5" xfId="22189"/>
    <cellStyle name="Note 4 10 5 3 3" xfId="22190"/>
    <cellStyle name="Note 4 10 5 3 3 2" xfId="22191"/>
    <cellStyle name="Note 4 10 5 3 3 3" xfId="22192"/>
    <cellStyle name="Note 4 10 5 3 4" xfId="22193"/>
    <cellStyle name="Note 4 10 5 3 4 2" xfId="22194"/>
    <cellStyle name="Note 4 10 5 3 4 3" xfId="22195"/>
    <cellStyle name="Note 4 10 5 3 5" xfId="22196"/>
    <cellStyle name="Note 4 10 5 3 5 2" xfId="22197"/>
    <cellStyle name="Note 4 10 5 3 5 3" xfId="22198"/>
    <cellStyle name="Note 4 10 5 3 6" xfId="22199"/>
    <cellStyle name="Note 4 10 5 4" xfId="22200"/>
    <cellStyle name="Note 4 10 5 4 2" xfId="22201"/>
    <cellStyle name="Note 4 10 5 4 2 2" xfId="22202"/>
    <cellStyle name="Note 4 10 5 4 2 3" xfId="22203"/>
    <cellStyle name="Note 4 10 5 4 3" xfId="22204"/>
    <cellStyle name="Note 4 10 5 4 3 2" xfId="22205"/>
    <cellStyle name="Note 4 10 5 4 3 3" xfId="22206"/>
    <cellStyle name="Note 4 10 5 4 4" xfId="22207"/>
    <cellStyle name="Note 4 10 5 4 4 2" xfId="22208"/>
    <cellStyle name="Note 4 10 5 4 4 3" xfId="22209"/>
    <cellStyle name="Note 4 10 5 4 5" xfId="22210"/>
    <cellStyle name="Note 4 10 5 4 5 2" xfId="22211"/>
    <cellStyle name="Note 4 10 5 4 5 3" xfId="22212"/>
    <cellStyle name="Note 4 10 5 4 6" xfId="22213"/>
    <cellStyle name="Note 4 10 5 4 6 2" xfId="22214"/>
    <cellStyle name="Note 4 10 5 4 6 3" xfId="22215"/>
    <cellStyle name="Note 4 10 5 4 7" xfId="22216"/>
    <cellStyle name="Note 4 10 5 4 8" xfId="22217"/>
    <cellStyle name="Note 4 10 5 5" xfId="22218"/>
    <cellStyle name="Note 4 10 5 5 2" xfId="22219"/>
    <cellStyle name="Note 4 10 5 5 2 2" xfId="22220"/>
    <cellStyle name="Note 4 10 5 5 2 3" xfId="22221"/>
    <cellStyle name="Note 4 10 5 5 3" xfId="22222"/>
    <cellStyle name="Note 4 10 5 5 3 2" xfId="22223"/>
    <cellStyle name="Note 4 10 5 5 3 3" xfId="22224"/>
    <cellStyle name="Note 4 10 5 5 4" xfId="22225"/>
    <cellStyle name="Note 4 10 5 5 5" xfId="22226"/>
    <cellStyle name="Note 4 10 5 6" xfId="22227"/>
    <cellStyle name="Note 4 10 5 6 2" xfId="22228"/>
    <cellStyle name="Note 4 10 5 6 3" xfId="22229"/>
    <cellStyle name="Note 4 10 5 7" xfId="22230"/>
    <cellStyle name="Note 4 10 5 7 2" xfId="22231"/>
    <cellStyle name="Note 4 10 5 7 3" xfId="22232"/>
    <cellStyle name="Note 4 10 5 8" xfId="22233"/>
    <cellStyle name="Note 4 10 5 8 2" xfId="22234"/>
    <cellStyle name="Note 4 10 5 8 3" xfId="22235"/>
    <cellStyle name="Note 4 10 5 9" xfId="22236"/>
    <cellStyle name="Note 4 10 6" xfId="22237"/>
    <cellStyle name="Note 4 10 6 2" xfId="22238"/>
    <cellStyle name="Note 4 10 6 2 2" xfId="22239"/>
    <cellStyle name="Note 4 10 6 2 2 2" xfId="22240"/>
    <cellStyle name="Note 4 10 6 2 2 3" xfId="22241"/>
    <cellStyle name="Note 4 10 6 2 3" xfId="22242"/>
    <cellStyle name="Note 4 10 6 2 3 2" xfId="22243"/>
    <cellStyle name="Note 4 10 6 2 3 3" xfId="22244"/>
    <cellStyle name="Note 4 10 6 2 4" xfId="22245"/>
    <cellStyle name="Note 4 10 6 2 5" xfId="22246"/>
    <cellStyle name="Note 4 10 6 3" xfId="22247"/>
    <cellStyle name="Note 4 10 6 3 2" xfId="22248"/>
    <cellStyle name="Note 4 10 6 3 3" xfId="22249"/>
    <cellStyle name="Note 4 10 6 4" xfId="22250"/>
    <cellStyle name="Note 4 10 6 4 2" xfId="22251"/>
    <cellStyle name="Note 4 10 6 4 3" xfId="22252"/>
    <cellStyle name="Note 4 10 6 5" xfId="22253"/>
    <cellStyle name="Note 4 10 6 5 2" xfId="22254"/>
    <cellStyle name="Note 4 10 6 5 3" xfId="22255"/>
    <cellStyle name="Note 4 10 6 6" xfId="22256"/>
    <cellStyle name="Note 4 10 7" xfId="22257"/>
    <cellStyle name="Note 4 10 7 2" xfId="22258"/>
    <cellStyle name="Note 4 10 7 2 2" xfId="22259"/>
    <cellStyle name="Note 4 10 7 2 2 2" xfId="22260"/>
    <cellStyle name="Note 4 10 7 2 2 3" xfId="22261"/>
    <cellStyle name="Note 4 10 7 2 3" xfId="22262"/>
    <cellStyle name="Note 4 10 7 2 3 2" xfId="22263"/>
    <cellStyle name="Note 4 10 7 2 3 3" xfId="22264"/>
    <cellStyle name="Note 4 10 7 2 4" xfId="22265"/>
    <cellStyle name="Note 4 10 7 2 5" xfId="22266"/>
    <cellStyle name="Note 4 10 7 3" xfId="22267"/>
    <cellStyle name="Note 4 10 7 3 2" xfId="22268"/>
    <cellStyle name="Note 4 10 7 3 3" xfId="22269"/>
    <cellStyle name="Note 4 10 7 4" xfId="22270"/>
    <cellStyle name="Note 4 10 7 4 2" xfId="22271"/>
    <cellStyle name="Note 4 10 7 4 3" xfId="22272"/>
    <cellStyle name="Note 4 10 7 5" xfId="22273"/>
    <cellStyle name="Note 4 10 7 5 2" xfId="22274"/>
    <cellStyle name="Note 4 10 7 5 3" xfId="22275"/>
    <cellStyle name="Note 4 10 7 6" xfId="22276"/>
    <cellStyle name="Note 4 10 8" xfId="22277"/>
    <cellStyle name="Note 4 10 8 2" xfId="22278"/>
    <cellStyle name="Note 4 10 8 2 2" xfId="22279"/>
    <cellStyle name="Note 4 10 8 2 3" xfId="22280"/>
    <cellStyle name="Note 4 10 8 3" xfId="22281"/>
    <cellStyle name="Note 4 10 8 3 2" xfId="22282"/>
    <cellStyle name="Note 4 10 8 3 3" xfId="22283"/>
    <cellStyle name="Note 4 10 8 4" xfId="22284"/>
    <cellStyle name="Note 4 10 8 4 2" xfId="22285"/>
    <cellStyle name="Note 4 10 8 4 3" xfId="22286"/>
    <cellStyle name="Note 4 10 8 5" xfId="22287"/>
    <cellStyle name="Note 4 10 8 5 2" xfId="22288"/>
    <cellStyle name="Note 4 10 8 5 3" xfId="22289"/>
    <cellStyle name="Note 4 10 8 6" xfId="22290"/>
    <cellStyle name="Note 4 10 8 6 2" xfId="22291"/>
    <cellStyle name="Note 4 10 8 6 3" xfId="22292"/>
    <cellStyle name="Note 4 10 8 7" xfId="22293"/>
    <cellStyle name="Note 4 10 8 8" xfId="22294"/>
    <cellStyle name="Note 4 10 9" xfId="22295"/>
    <cellStyle name="Note 4 10 9 2" xfId="22296"/>
    <cellStyle name="Note 4 10 9 2 2" xfId="22297"/>
    <cellStyle name="Note 4 10 9 2 3" xfId="22298"/>
    <cellStyle name="Note 4 10 9 3" xfId="22299"/>
    <cellStyle name="Note 4 10 9 3 2" xfId="22300"/>
    <cellStyle name="Note 4 10 9 3 3" xfId="22301"/>
    <cellStyle name="Note 4 10 9 4" xfId="22302"/>
    <cellStyle name="Note 4 10 9 5" xfId="22303"/>
    <cellStyle name="Note 4 11" xfId="22304"/>
    <cellStyle name="Note 4 11 10" xfId="22305"/>
    <cellStyle name="Note 4 11 10 2" xfId="22306"/>
    <cellStyle name="Note 4 11 10 3" xfId="22307"/>
    <cellStyle name="Note 4 11 11" xfId="22308"/>
    <cellStyle name="Note 4 11 11 2" xfId="22309"/>
    <cellStyle name="Note 4 11 11 3" xfId="22310"/>
    <cellStyle name="Note 4 11 12" xfId="22311"/>
    <cellStyle name="Note 4 11 12 2" xfId="22312"/>
    <cellStyle name="Note 4 11 12 3" xfId="22313"/>
    <cellStyle name="Note 4 11 13" xfId="22314"/>
    <cellStyle name="Note 4 11 2" xfId="22315"/>
    <cellStyle name="Note 4 11 2 2" xfId="22316"/>
    <cellStyle name="Note 4 11 2 2 2" xfId="22317"/>
    <cellStyle name="Note 4 11 2 2 2 2" xfId="22318"/>
    <cellStyle name="Note 4 11 2 2 2 2 2" xfId="22319"/>
    <cellStyle name="Note 4 11 2 2 2 2 3" xfId="22320"/>
    <cellStyle name="Note 4 11 2 2 2 3" xfId="22321"/>
    <cellStyle name="Note 4 11 2 2 2 3 2" xfId="22322"/>
    <cellStyle name="Note 4 11 2 2 2 3 3" xfId="22323"/>
    <cellStyle name="Note 4 11 2 2 2 4" xfId="22324"/>
    <cellStyle name="Note 4 11 2 2 2 5" xfId="22325"/>
    <cellStyle name="Note 4 11 2 2 3" xfId="22326"/>
    <cellStyle name="Note 4 11 2 2 3 2" xfId="22327"/>
    <cellStyle name="Note 4 11 2 2 3 3" xfId="22328"/>
    <cellStyle name="Note 4 11 2 2 4" xfId="22329"/>
    <cellStyle name="Note 4 11 2 2 4 2" xfId="22330"/>
    <cellStyle name="Note 4 11 2 2 4 3" xfId="22331"/>
    <cellStyle name="Note 4 11 2 2 5" xfId="22332"/>
    <cellStyle name="Note 4 11 2 2 5 2" xfId="22333"/>
    <cellStyle name="Note 4 11 2 2 5 3" xfId="22334"/>
    <cellStyle name="Note 4 11 2 2 6" xfId="22335"/>
    <cellStyle name="Note 4 11 2 3" xfId="22336"/>
    <cellStyle name="Note 4 11 2 3 2" xfId="22337"/>
    <cellStyle name="Note 4 11 2 3 2 2" xfId="22338"/>
    <cellStyle name="Note 4 11 2 3 2 2 2" xfId="22339"/>
    <cellStyle name="Note 4 11 2 3 2 2 3" xfId="22340"/>
    <cellStyle name="Note 4 11 2 3 2 3" xfId="22341"/>
    <cellStyle name="Note 4 11 2 3 2 3 2" xfId="22342"/>
    <cellStyle name="Note 4 11 2 3 2 3 3" xfId="22343"/>
    <cellStyle name="Note 4 11 2 3 2 4" xfId="22344"/>
    <cellStyle name="Note 4 11 2 3 2 5" xfId="22345"/>
    <cellStyle name="Note 4 11 2 3 3" xfId="22346"/>
    <cellStyle name="Note 4 11 2 3 3 2" xfId="22347"/>
    <cellStyle name="Note 4 11 2 3 3 3" xfId="22348"/>
    <cellStyle name="Note 4 11 2 3 4" xfId="22349"/>
    <cellStyle name="Note 4 11 2 3 4 2" xfId="22350"/>
    <cellStyle name="Note 4 11 2 3 4 3" xfId="22351"/>
    <cellStyle name="Note 4 11 2 3 5" xfId="22352"/>
    <cellStyle name="Note 4 11 2 3 5 2" xfId="22353"/>
    <cellStyle name="Note 4 11 2 3 5 3" xfId="22354"/>
    <cellStyle name="Note 4 11 2 3 6" xfId="22355"/>
    <cellStyle name="Note 4 11 2 4" xfId="22356"/>
    <cellStyle name="Note 4 11 2 4 2" xfId="22357"/>
    <cellStyle name="Note 4 11 2 4 2 2" xfId="22358"/>
    <cellStyle name="Note 4 11 2 4 2 3" xfId="22359"/>
    <cellStyle name="Note 4 11 2 4 3" xfId="22360"/>
    <cellStyle name="Note 4 11 2 4 3 2" xfId="22361"/>
    <cellStyle name="Note 4 11 2 4 3 3" xfId="22362"/>
    <cellStyle name="Note 4 11 2 4 4" xfId="22363"/>
    <cellStyle name="Note 4 11 2 4 4 2" xfId="22364"/>
    <cellStyle name="Note 4 11 2 4 4 3" xfId="22365"/>
    <cellStyle name="Note 4 11 2 4 5" xfId="22366"/>
    <cellStyle name="Note 4 11 2 4 5 2" xfId="22367"/>
    <cellStyle name="Note 4 11 2 4 5 3" xfId="22368"/>
    <cellStyle name="Note 4 11 2 4 6" xfId="22369"/>
    <cellStyle name="Note 4 11 2 4 6 2" xfId="22370"/>
    <cellStyle name="Note 4 11 2 4 6 3" xfId="22371"/>
    <cellStyle name="Note 4 11 2 4 7" xfId="22372"/>
    <cellStyle name="Note 4 11 2 4 8" xfId="22373"/>
    <cellStyle name="Note 4 11 2 5" xfId="22374"/>
    <cellStyle name="Note 4 11 2 5 2" xfId="22375"/>
    <cellStyle name="Note 4 11 2 5 2 2" xfId="22376"/>
    <cellStyle name="Note 4 11 2 5 2 3" xfId="22377"/>
    <cellStyle name="Note 4 11 2 5 3" xfId="22378"/>
    <cellStyle name="Note 4 11 2 5 3 2" xfId="22379"/>
    <cellStyle name="Note 4 11 2 5 3 3" xfId="22380"/>
    <cellStyle name="Note 4 11 2 5 4" xfId="22381"/>
    <cellStyle name="Note 4 11 2 5 5" xfId="22382"/>
    <cellStyle name="Note 4 11 2 6" xfId="22383"/>
    <cellStyle name="Note 4 11 2 6 2" xfId="22384"/>
    <cellStyle name="Note 4 11 2 6 3" xfId="22385"/>
    <cellStyle name="Note 4 11 2 7" xfId="22386"/>
    <cellStyle name="Note 4 11 2 7 2" xfId="22387"/>
    <cellStyle name="Note 4 11 2 7 3" xfId="22388"/>
    <cellStyle name="Note 4 11 2 8" xfId="22389"/>
    <cellStyle name="Note 4 11 2 8 2" xfId="22390"/>
    <cellStyle name="Note 4 11 2 8 3" xfId="22391"/>
    <cellStyle name="Note 4 11 2 9" xfId="22392"/>
    <cellStyle name="Note 4 11 3" xfId="22393"/>
    <cellStyle name="Note 4 11 3 2" xfId="22394"/>
    <cellStyle name="Note 4 11 3 2 2" xfId="22395"/>
    <cellStyle name="Note 4 11 3 2 2 2" xfId="22396"/>
    <cellStyle name="Note 4 11 3 2 2 2 2" xfId="22397"/>
    <cellStyle name="Note 4 11 3 2 2 2 3" xfId="22398"/>
    <cellStyle name="Note 4 11 3 2 2 3" xfId="22399"/>
    <cellStyle name="Note 4 11 3 2 2 3 2" xfId="22400"/>
    <cellStyle name="Note 4 11 3 2 2 3 3" xfId="22401"/>
    <cellStyle name="Note 4 11 3 2 2 4" xfId="22402"/>
    <cellStyle name="Note 4 11 3 2 2 5" xfId="22403"/>
    <cellStyle name="Note 4 11 3 2 3" xfId="22404"/>
    <cellStyle name="Note 4 11 3 2 3 2" xfId="22405"/>
    <cellStyle name="Note 4 11 3 2 3 3" xfId="22406"/>
    <cellStyle name="Note 4 11 3 2 4" xfId="22407"/>
    <cellStyle name="Note 4 11 3 2 4 2" xfId="22408"/>
    <cellStyle name="Note 4 11 3 2 4 3" xfId="22409"/>
    <cellStyle name="Note 4 11 3 2 5" xfId="22410"/>
    <cellStyle name="Note 4 11 3 2 5 2" xfId="22411"/>
    <cellStyle name="Note 4 11 3 2 5 3" xfId="22412"/>
    <cellStyle name="Note 4 11 3 2 6" xfId="22413"/>
    <cellStyle name="Note 4 11 3 3" xfId="22414"/>
    <cellStyle name="Note 4 11 3 3 2" xfId="22415"/>
    <cellStyle name="Note 4 11 3 3 2 2" xfId="22416"/>
    <cellStyle name="Note 4 11 3 3 2 2 2" xfId="22417"/>
    <cellStyle name="Note 4 11 3 3 2 2 3" xfId="22418"/>
    <cellStyle name="Note 4 11 3 3 2 3" xfId="22419"/>
    <cellStyle name="Note 4 11 3 3 2 3 2" xfId="22420"/>
    <cellStyle name="Note 4 11 3 3 2 3 3" xfId="22421"/>
    <cellStyle name="Note 4 11 3 3 2 4" xfId="22422"/>
    <cellStyle name="Note 4 11 3 3 2 5" xfId="22423"/>
    <cellStyle name="Note 4 11 3 3 3" xfId="22424"/>
    <cellStyle name="Note 4 11 3 3 3 2" xfId="22425"/>
    <cellStyle name="Note 4 11 3 3 3 3" xfId="22426"/>
    <cellStyle name="Note 4 11 3 3 4" xfId="22427"/>
    <cellStyle name="Note 4 11 3 3 4 2" xfId="22428"/>
    <cellStyle name="Note 4 11 3 3 4 3" xfId="22429"/>
    <cellStyle name="Note 4 11 3 3 5" xfId="22430"/>
    <cellStyle name="Note 4 11 3 3 5 2" xfId="22431"/>
    <cellStyle name="Note 4 11 3 3 5 3" xfId="22432"/>
    <cellStyle name="Note 4 11 3 3 6" xfId="22433"/>
    <cellStyle name="Note 4 11 3 4" xfId="22434"/>
    <cellStyle name="Note 4 11 3 4 2" xfId="22435"/>
    <cellStyle name="Note 4 11 3 4 2 2" xfId="22436"/>
    <cellStyle name="Note 4 11 3 4 2 3" xfId="22437"/>
    <cellStyle name="Note 4 11 3 4 3" xfId="22438"/>
    <cellStyle name="Note 4 11 3 4 3 2" xfId="22439"/>
    <cellStyle name="Note 4 11 3 4 3 3" xfId="22440"/>
    <cellStyle name="Note 4 11 3 4 4" xfId="22441"/>
    <cellStyle name="Note 4 11 3 4 4 2" xfId="22442"/>
    <cellStyle name="Note 4 11 3 4 4 3" xfId="22443"/>
    <cellStyle name="Note 4 11 3 4 5" xfId="22444"/>
    <cellStyle name="Note 4 11 3 4 5 2" xfId="22445"/>
    <cellStyle name="Note 4 11 3 4 5 3" xfId="22446"/>
    <cellStyle name="Note 4 11 3 4 6" xfId="22447"/>
    <cellStyle name="Note 4 11 3 4 6 2" xfId="22448"/>
    <cellStyle name="Note 4 11 3 4 6 3" xfId="22449"/>
    <cellStyle name="Note 4 11 3 4 7" xfId="22450"/>
    <cellStyle name="Note 4 11 3 4 8" xfId="22451"/>
    <cellStyle name="Note 4 11 3 5" xfId="22452"/>
    <cellStyle name="Note 4 11 3 5 2" xfId="22453"/>
    <cellStyle name="Note 4 11 3 5 2 2" xfId="22454"/>
    <cellStyle name="Note 4 11 3 5 2 3" xfId="22455"/>
    <cellStyle name="Note 4 11 3 5 3" xfId="22456"/>
    <cellStyle name="Note 4 11 3 5 3 2" xfId="22457"/>
    <cellStyle name="Note 4 11 3 5 3 3" xfId="22458"/>
    <cellStyle name="Note 4 11 3 5 4" xfId="22459"/>
    <cellStyle name="Note 4 11 3 5 5" xfId="22460"/>
    <cellStyle name="Note 4 11 3 6" xfId="22461"/>
    <cellStyle name="Note 4 11 3 6 2" xfId="22462"/>
    <cellStyle name="Note 4 11 3 6 3" xfId="22463"/>
    <cellStyle name="Note 4 11 3 7" xfId="22464"/>
    <cellStyle name="Note 4 11 3 7 2" xfId="22465"/>
    <cellStyle name="Note 4 11 3 7 3" xfId="22466"/>
    <cellStyle name="Note 4 11 3 8" xfId="22467"/>
    <cellStyle name="Note 4 11 3 8 2" xfId="22468"/>
    <cellStyle name="Note 4 11 3 8 3" xfId="22469"/>
    <cellStyle name="Note 4 11 3 9" xfId="22470"/>
    <cellStyle name="Note 4 11 4" xfId="22471"/>
    <cellStyle name="Note 4 11 4 2" xfId="22472"/>
    <cellStyle name="Note 4 11 4 2 2" xfId="22473"/>
    <cellStyle name="Note 4 11 4 2 2 2" xfId="22474"/>
    <cellStyle name="Note 4 11 4 2 2 2 2" xfId="22475"/>
    <cellStyle name="Note 4 11 4 2 2 2 3" xfId="22476"/>
    <cellStyle name="Note 4 11 4 2 2 3" xfId="22477"/>
    <cellStyle name="Note 4 11 4 2 2 3 2" xfId="22478"/>
    <cellStyle name="Note 4 11 4 2 2 3 3" xfId="22479"/>
    <cellStyle name="Note 4 11 4 2 2 4" xfId="22480"/>
    <cellStyle name="Note 4 11 4 2 2 5" xfId="22481"/>
    <cellStyle name="Note 4 11 4 2 3" xfId="22482"/>
    <cellStyle name="Note 4 11 4 2 3 2" xfId="22483"/>
    <cellStyle name="Note 4 11 4 2 3 3" xfId="22484"/>
    <cellStyle name="Note 4 11 4 2 4" xfId="22485"/>
    <cellStyle name="Note 4 11 4 2 4 2" xfId="22486"/>
    <cellStyle name="Note 4 11 4 2 4 3" xfId="22487"/>
    <cellStyle name="Note 4 11 4 2 5" xfId="22488"/>
    <cellStyle name="Note 4 11 4 2 5 2" xfId="22489"/>
    <cellStyle name="Note 4 11 4 2 5 3" xfId="22490"/>
    <cellStyle name="Note 4 11 4 2 6" xfId="22491"/>
    <cellStyle name="Note 4 11 4 3" xfId="22492"/>
    <cellStyle name="Note 4 11 4 3 2" xfId="22493"/>
    <cellStyle name="Note 4 11 4 3 2 2" xfId="22494"/>
    <cellStyle name="Note 4 11 4 3 2 2 2" xfId="22495"/>
    <cellStyle name="Note 4 11 4 3 2 2 3" xfId="22496"/>
    <cellStyle name="Note 4 11 4 3 2 3" xfId="22497"/>
    <cellStyle name="Note 4 11 4 3 2 3 2" xfId="22498"/>
    <cellStyle name="Note 4 11 4 3 2 3 3" xfId="22499"/>
    <cellStyle name="Note 4 11 4 3 2 4" xfId="22500"/>
    <cellStyle name="Note 4 11 4 3 2 5" xfId="22501"/>
    <cellStyle name="Note 4 11 4 3 3" xfId="22502"/>
    <cellStyle name="Note 4 11 4 3 3 2" xfId="22503"/>
    <cellStyle name="Note 4 11 4 3 3 3" xfId="22504"/>
    <cellStyle name="Note 4 11 4 3 4" xfId="22505"/>
    <cellStyle name="Note 4 11 4 3 4 2" xfId="22506"/>
    <cellStyle name="Note 4 11 4 3 4 3" xfId="22507"/>
    <cellStyle name="Note 4 11 4 3 5" xfId="22508"/>
    <cellStyle name="Note 4 11 4 3 5 2" xfId="22509"/>
    <cellStyle name="Note 4 11 4 3 5 3" xfId="22510"/>
    <cellStyle name="Note 4 11 4 3 6" xfId="22511"/>
    <cellStyle name="Note 4 11 4 4" xfId="22512"/>
    <cellStyle name="Note 4 11 4 4 2" xfId="22513"/>
    <cellStyle name="Note 4 11 4 4 2 2" xfId="22514"/>
    <cellStyle name="Note 4 11 4 4 2 3" xfId="22515"/>
    <cellStyle name="Note 4 11 4 4 3" xfId="22516"/>
    <cellStyle name="Note 4 11 4 4 3 2" xfId="22517"/>
    <cellStyle name="Note 4 11 4 4 3 3" xfId="22518"/>
    <cellStyle name="Note 4 11 4 4 4" xfId="22519"/>
    <cellStyle name="Note 4 11 4 4 4 2" xfId="22520"/>
    <cellStyle name="Note 4 11 4 4 4 3" xfId="22521"/>
    <cellStyle name="Note 4 11 4 4 5" xfId="22522"/>
    <cellStyle name="Note 4 11 4 4 5 2" xfId="22523"/>
    <cellStyle name="Note 4 11 4 4 5 3" xfId="22524"/>
    <cellStyle name="Note 4 11 4 4 6" xfId="22525"/>
    <cellStyle name="Note 4 11 4 4 6 2" xfId="22526"/>
    <cellStyle name="Note 4 11 4 4 6 3" xfId="22527"/>
    <cellStyle name="Note 4 11 4 4 7" xfId="22528"/>
    <cellStyle name="Note 4 11 4 4 8" xfId="22529"/>
    <cellStyle name="Note 4 11 4 5" xfId="22530"/>
    <cellStyle name="Note 4 11 4 5 2" xfId="22531"/>
    <cellStyle name="Note 4 11 4 5 2 2" xfId="22532"/>
    <cellStyle name="Note 4 11 4 5 2 3" xfId="22533"/>
    <cellStyle name="Note 4 11 4 5 3" xfId="22534"/>
    <cellStyle name="Note 4 11 4 5 3 2" xfId="22535"/>
    <cellStyle name="Note 4 11 4 5 3 3" xfId="22536"/>
    <cellStyle name="Note 4 11 4 5 4" xfId="22537"/>
    <cellStyle name="Note 4 11 4 5 5" xfId="22538"/>
    <cellStyle name="Note 4 11 4 6" xfId="22539"/>
    <cellStyle name="Note 4 11 4 6 2" xfId="22540"/>
    <cellStyle name="Note 4 11 4 6 3" xfId="22541"/>
    <cellStyle name="Note 4 11 4 7" xfId="22542"/>
    <cellStyle name="Note 4 11 4 7 2" xfId="22543"/>
    <cellStyle name="Note 4 11 4 7 3" xfId="22544"/>
    <cellStyle name="Note 4 11 4 8" xfId="22545"/>
    <cellStyle name="Note 4 11 4 8 2" xfId="22546"/>
    <cellStyle name="Note 4 11 4 8 3" xfId="22547"/>
    <cellStyle name="Note 4 11 4 9" xfId="22548"/>
    <cellStyle name="Note 4 11 5" xfId="22549"/>
    <cellStyle name="Note 4 11 5 2" xfId="22550"/>
    <cellStyle name="Note 4 11 5 2 2" xfId="22551"/>
    <cellStyle name="Note 4 11 5 2 2 2" xfId="22552"/>
    <cellStyle name="Note 4 11 5 2 2 2 2" xfId="22553"/>
    <cellStyle name="Note 4 11 5 2 2 2 3" xfId="22554"/>
    <cellStyle name="Note 4 11 5 2 2 3" xfId="22555"/>
    <cellStyle name="Note 4 11 5 2 2 3 2" xfId="22556"/>
    <cellStyle name="Note 4 11 5 2 2 3 3" xfId="22557"/>
    <cellStyle name="Note 4 11 5 2 2 4" xfId="22558"/>
    <cellStyle name="Note 4 11 5 2 2 5" xfId="22559"/>
    <cellStyle name="Note 4 11 5 2 3" xfId="22560"/>
    <cellStyle name="Note 4 11 5 2 3 2" xfId="22561"/>
    <cellStyle name="Note 4 11 5 2 3 3" xfId="22562"/>
    <cellStyle name="Note 4 11 5 2 4" xfId="22563"/>
    <cellStyle name="Note 4 11 5 2 4 2" xfId="22564"/>
    <cellStyle name="Note 4 11 5 2 4 3" xfId="22565"/>
    <cellStyle name="Note 4 11 5 2 5" xfId="22566"/>
    <cellStyle name="Note 4 11 5 2 5 2" xfId="22567"/>
    <cellStyle name="Note 4 11 5 2 5 3" xfId="22568"/>
    <cellStyle name="Note 4 11 5 2 6" xfId="22569"/>
    <cellStyle name="Note 4 11 5 3" xfId="22570"/>
    <cellStyle name="Note 4 11 5 3 2" xfId="22571"/>
    <cellStyle name="Note 4 11 5 3 2 2" xfId="22572"/>
    <cellStyle name="Note 4 11 5 3 2 2 2" xfId="22573"/>
    <cellStyle name="Note 4 11 5 3 2 2 3" xfId="22574"/>
    <cellStyle name="Note 4 11 5 3 2 3" xfId="22575"/>
    <cellStyle name="Note 4 11 5 3 2 3 2" xfId="22576"/>
    <cellStyle name="Note 4 11 5 3 2 3 3" xfId="22577"/>
    <cellStyle name="Note 4 11 5 3 2 4" xfId="22578"/>
    <cellStyle name="Note 4 11 5 3 2 5" xfId="22579"/>
    <cellStyle name="Note 4 11 5 3 3" xfId="22580"/>
    <cellStyle name="Note 4 11 5 3 3 2" xfId="22581"/>
    <cellStyle name="Note 4 11 5 3 3 3" xfId="22582"/>
    <cellStyle name="Note 4 11 5 3 4" xfId="22583"/>
    <cellStyle name="Note 4 11 5 3 4 2" xfId="22584"/>
    <cellStyle name="Note 4 11 5 3 4 3" xfId="22585"/>
    <cellStyle name="Note 4 11 5 3 5" xfId="22586"/>
    <cellStyle name="Note 4 11 5 3 5 2" xfId="22587"/>
    <cellStyle name="Note 4 11 5 3 5 3" xfId="22588"/>
    <cellStyle name="Note 4 11 5 3 6" xfId="22589"/>
    <cellStyle name="Note 4 11 5 4" xfId="22590"/>
    <cellStyle name="Note 4 11 5 4 2" xfId="22591"/>
    <cellStyle name="Note 4 11 5 4 2 2" xfId="22592"/>
    <cellStyle name="Note 4 11 5 4 2 3" xfId="22593"/>
    <cellStyle name="Note 4 11 5 4 3" xfId="22594"/>
    <cellStyle name="Note 4 11 5 4 3 2" xfId="22595"/>
    <cellStyle name="Note 4 11 5 4 3 3" xfId="22596"/>
    <cellStyle name="Note 4 11 5 4 4" xfId="22597"/>
    <cellStyle name="Note 4 11 5 4 4 2" xfId="22598"/>
    <cellStyle name="Note 4 11 5 4 4 3" xfId="22599"/>
    <cellStyle name="Note 4 11 5 4 5" xfId="22600"/>
    <cellStyle name="Note 4 11 5 4 5 2" xfId="22601"/>
    <cellStyle name="Note 4 11 5 4 5 3" xfId="22602"/>
    <cellStyle name="Note 4 11 5 4 6" xfId="22603"/>
    <cellStyle name="Note 4 11 5 4 6 2" xfId="22604"/>
    <cellStyle name="Note 4 11 5 4 6 3" xfId="22605"/>
    <cellStyle name="Note 4 11 5 4 7" xfId="22606"/>
    <cellStyle name="Note 4 11 5 4 8" xfId="22607"/>
    <cellStyle name="Note 4 11 5 5" xfId="22608"/>
    <cellStyle name="Note 4 11 5 5 2" xfId="22609"/>
    <cellStyle name="Note 4 11 5 5 2 2" xfId="22610"/>
    <cellStyle name="Note 4 11 5 5 2 3" xfId="22611"/>
    <cellStyle name="Note 4 11 5 5 3" xfId="22612"/>
    <cellStyle name="Note 4 11 5 5 3 2" xfId="22613"/>
    <cellStyle name="Note 4 11 5 5 3 3" xfId="22614"/>
    <cellStyle name="Note 4 11 5 5 4" xfId="22615"/>
    <cellStyle name="Note 4 11 5 5 5" xfId="22616"/>
    <cellStyle name="Note 4 11 5 6" xfId="22617"/>
    <cellStyle name="Note 4 11 5 6 2" xfId="22618"/>
    <cellStyle name="Note 4 11 5 6 3" xfId="22619"/>
    <cellStyle name="Note 4 11 5 7" xfId="22620"/>
    <cellStyle name="Note 4 11 5 7 2" xfId="22621"/>
    <cellStyle name="Note 4 11 5 7 3" xfId="22622"/>
    <cellStyle name="Note 4 11 5 8" xfId="22623"/>
    <cellStyle name="Note 4 11 5 8 2" xfId="22624"/>
    <cellStyle name="Note 4 11 5 8 3" xfId="22625"/>
    <cellStyle name="Note 4 11 5 9" xfId="22626"/>
    <cellStyle name="Note 4 11 6" xfId="22627"/>
    <cellStyle name="Note 4 11 6 2" xfId="22628"/>
    <cellStyle name="Note 4 11 6 2 2" xfId="22629"/>
    <cellStyle name="Note 4 11 6 2 2 2" xfId="22630"/>
    <cellStyle name="Note 4 11 6 2 2 3" xfId="22631"/>
    <cellStyle name="Note 4 11 6 2 3" xfId="22632"/>
    <cellStyle name="Note 4 11 6 2 3 2" xfId="22633"/>
    <cellStyle name="Note 4 11 6 2 3 3" xfId="22634"/>
    <cellStyle name="Note 4 11 6 2 4" xfId="22635"/>
    <cellStyle name="Note 4 11 6 2 5" xfId="22636"/>
    <cellStyle name="Note 4 11 6 3" xfId="22637"/>
    <cellStyle name="Note 4 11 6 3 2" xfId="22638"/>
    <cellStyle name="Note 4 11 6 3 3" xfId="22639"/>
    <cellStyle name="Note 4 11 6 4" xfId="22640"/>
    <cellStyle name="Note 4 11 6 4 2" xfId="22641"/>
    <cellStyle name="Note 4 11 6 4 3" xfId="22642"/>
    <cellStyle name="Note 4 11 6 5" xfId="22643"/>
    <cellStyle name="Note 4 11 6 5 2" xfId="22644"/>
    <cellStyle name="Note 4 11 6 5 3" xfId="22645"/>
    <cellStyle name="Note 4 11 6 6" xfId="22646"/>
    <cellStyle name="Note 4 11 7" xfId="22647"/>
    <cellStyle name="Note 4 11 7 2" xfId="22648"/>
    <cellStyle name="Note 4 11 7 2 2" xfId="22649"/>
    <cellStyle name="Note 4 11 7 2 2 2" xfId="22650"/>
    <cellStyle name="Note 4 11 7 2 2 3" xfId="22651"/>
    <cellStyle name="Note 4 11 7 2 3" xfId="22652"/>
    <cellStyle name="Note 4 11 7 2 3 2" xfId="22653"/>
    <cellStyle name="Note 4 11 7 2 3 3" xfId="22654"/>
    <cellStyle name="Note 4 11 7 2 4" xfId="22655"/>
    <cellStyle name="Note 4 11 7 2 5" xfId="22656"/>
    <cellStyle name="Note 4 11 7 3" xfId="22657"/>
    <cellStyle name="Note 4 11 7 3 2" xfId="22658"/>
    <cellStyle name="Note 4 11 7 3 3" xfId="22659"/>
    <cellStyle name="Note 4 11 7 4" xfId="22660"/>
    <cellStyle name="Note 4 11 7 4 2" xfId="22661"/>
    <cellStyle name="Note 4 11 7 4 3" xfId="22662"/>
    <cellStyle name="Note 4 11 7 5" xfId="22663"/>
    <cellStyle name="Note 4 11 7 5 2" xfId="22664"/>
    <cellStyle name="Note 4 11 7 5 3" xfId="22665"/>
    <cellStyle name="Note 4 11 7 6" xfId="22666"/>
    <cellStyle name="Note 4 11 8" xfId="22667"/>
    <cellStyle name="Note 4 11 8 2" xfId="22668"/>
    <cellStyle name="Note 4 11 8 2 2" xfId="22669"/>
    <cellStyle name="Note 4 11 8 2 3" xfId="22670"/>
    <cellStyle name="Note 4 11 8 3" xfId="22671"/>
    <cellStyle name="Note 4 11 8 3 2" xfId="22672"/>
    <cellStyle name="Note 4 11 8 3 3" xfId="22673"/>
    <cellStyle name="Note 4 11 8 4" xfId="22674"/>
    <cellStyle name="Note 4 11 8 4 2" xfId="22675"/>
    <cellStyle name="Note 4 11 8 4 3" xfId="22676"/>
    <cellStyle name="Note 4 11 8 5" xfId="22677"/>
    <cellStyle name="Note 4 11 8 5 2" xfId="22678"/>
    <cellStyle name="Note 4 11 8 5 3" xfId="22679"/>
    <cellStyle name="Note 4 11 8 6" xfId="22680"/>
    <cellStyle name="Note 4 11 8 6 2" xfId="22681"/>
    <cellStyle name="Note 4 11 8 6 3" xfId="22682"/>
    <cellStyle name="Note 4 11 8 7" xfId="22683"/>
    <cellStyle name="Note 4 11 8 8" xfId="22684"/>
    <cellStyle name="Note 4 11 9" xfId="22685"/>
    <cellStyle name="Note 4 11 9 2" xfId="22686"/>
    <cellStyle name="Note 4 11 9 2 2" xfId="22687"/>
    <cellStyle name="Note 4 11 9 2 3" xfId="22688"/>
    <cellStyle name="Note 4 11 9 3" xfId="22689"/>
    <cellStyle name="Note 4 11 9 3 2" xfId="22690"/>
    <cellStyle name="Note 4 11 9 3 3" xfId="22691"/>
    <cellStyle name="Note 4 11 9 4" xfId="22692"/>
    <cellStyle name="Note 4 11 9 5" xfId="22693"/>
    <cellStyle name="Note 4 12" xfId="22694"/>
    <cellStyle name="Note 4 12 10" xfId="22695"/>
    <cellStyle name="Note 4 12 10 2" xfId="22696"/>
    <cellStyle name="Note 4 12 10 3" xfId="22697"/>
    <cellStyle name="Note 4 12 11" xfId="22698"/>
    <cellStyle name="Note 4 12 11 2" xfId="22699"/>
    <cellStyle name="Note 4 12 11 3" xfId="22700"/>
    <cellStyle name="Note 4 12 12" xfId="22701"/>
    <cellStyle name="Note 4 12 12 2" xfId="22702"/>
    <cellStyle name="Note 4 12 12 3" xfId="22703"/>
    <cellStyle name="Note 4 12 13" xfId="22704"/>
    <cellStyle name="Note 4 12 2" xfId="22705"/>
    <cellStyle name="Note 4 12 2 2" xfId="22706"/>
    <cellStyle name="Note 4 12 2 2 2" xfId="22707"/>
    <cellStyle name="Note 4 12 2 2 2 2" xfId="22708"/>
    <cellStyle name="Note 4 12 2 2 2 2 2" xfId="22709"/>
    <cellStyle name="Note 4 12 2 2 2 2 3" xfId="22710"/>
    <cellStyle name="Note 4 12 2 2 2 3" xfId="22711"/>
    <cellStyle name="Note 4 12 2 2 2 3 2" xfId="22712"/>
    <cellStyle name="Note 4 12 2 2 2 3 3" xfId="22713"/>
    <cellStyle name="Note 4 12 2 2 2 4" xfId="22714"/>
    <cellStyle name="Note 4 12 2 2 2 5" xfId="22715"/>
    <cellStyle name="Note 4 12 2 2 3" xfId="22716"/>
    <cellStyle name="Note 4 12 2 2 3 2" xfId="22717"/>
    <cellStyle name="Note 4 12 2 2 3 3" xfId="22718"/>
    <cellStyle name="Note 4 12 2 2 4" xfId="22719"/>
    <cellStyle name="Note 4 12 2 2 4 2" xfId="22720"/>
    <cellStyle name="Note 4 12 2 2 4 3" xfId="22721"/>
    <cellStyle name="Note 4 12 2 2 5" xfId="22722"/>
    <cellStyle name="Note 4 12 2 2 5 2" xfId="22723"/>
    <cellStyle name="Note 4 12 2 2 5 3" xfId="22724"/>
    <cellStyle name="Note 4 12 2 2 6" xfId="22725"/>
    <cellStyle name="Note 4 12 2 3" xfId="22726"/>
    <cellStyle name="Note 4 12 2 3 2" xfId="22727"/>
    <cellStyle name="Note 4 12 2 3 2 2" xfId="22728"/>
    <cellStyle name="Note 4 12 2 3 2 2 2" xfId="22729"/>
    <cellStyle name="Note 4 12 2 3 2 2 3" xfId="22730"/>
    <cellStyle name="Note 4 12 2 3 2 3" xfId="22731"/>
    <cellStyle name="Note 4 12 2 3 2 3 2" xfId="22732"/>
    <cellStyle name="Note 4 12 2 3 2 3 3" xfId="22733"/>
    <cellStyle name="Note 4 12 2 3 2 4" xfId="22734"/>
    <cellStyle name="Note 4 12 2 3 2 5" xfId="22735"/>
    <cellStyle name="Note 4 12 2 3 3" xfId="22736"/>
    <cellStyle name="Note 4 12 2 3 3 2" xfId="22737"/>
    <cellStyle name="Note 4 12 2 3 3 3" xfId="22738"/>
    <cellStyle name="Note 4 12 2 3 4" xfId="22739"/>
    <cellStyle name="Note 4 12 2 3 4 2" xfId="22740"/>
    <cellStyle name="Note 4 12 2 3 4 3" xfId="22741"/>
    <cellStyle name="Note 4 12 2 3 5" xfId="22742"/>
    <cellStyle name="Note 4 12 2 3 5 2" xfId="22743"/>
    <cellStyle name="Note 4 12 2 3 5 3" xfId="22744"/>
    <cellStyle name="Note 4 12 2 3 6" xfId="22745"/>
    <cellStyle name="Note 4 12 2 4" xfId="22746"/>
    <cellStyle name="Note 4 12 2 4 2" xfId="22747"/>
    <cellStyle name="Note 4 12 2 4 2 2" xfId="22748"/>
    <cellStyle name="Note 4 12 2 4 2 3" xfId="22749"/>
    <cellStyle name="Note 4 12 2 4 3" xfId="22750"/>
    <cellStyle name="Note 4 12 2 4 3 2" xfId="22751"/>
    <cellStyle name="Note 4 12 2 4 3 3" xfId="22752"/>
    <cellStyle name="Note 4 12 2 4 4" xfId="22753"/>
    <cellStyle name="Note 4 12 2 4 4 2" xfId="22754"/>
    <cellStyle name="Note 4 12 2 4 4 3" xfId="22755"/>
    <cellStyle name="Note 4 12 2 4 5" xfId="22756"/>
    <cellStyle name="Note 4 12 2 4 5 2" xfId="22757"/>
    <cellStyle name="Note 4 12 2 4 5 3" xfId="22758"/>
    <cellStyle name="Note 4 12 2 4 6" xfId="22759"/>
    <cellStyle name="Note 4 12 2 4 6 2" xfId="22760"/>
    <cellStyle name="Note 4 12 2 4 6 3" xfId="22761"/>
    <cellStyle name="Note 4 12 2 4 7" xfId="22762"/>
    <cellStyle name="Note 4 12 2 4 8" xfId="22763"/>
    <cellStyle name="Note 4 12 2 5" xfId="22764"/>
    <cellStyle name="Note 4 12 2 5 2" xfId="22765"/>
    <cellStyle name="Note 4 12 2 5 2 2" xfId="22766"/>
    <cellStyle name="Note 4 12 2 5 2 3" xfId="22767"/>
    <cellStyle name="Note 4 12 2 5 3" xfId="22768"/>
    <cellStyle name="Note 4 12 2 5 3 2" xfId="22769"/>
    <cellStyle name="Note 4 12 2 5 3 3" xfId="22770"/>
    <cellStyle name="Note 4 12 2 5 4" xfId="22771"/>
    <cellStyle name="Note 4 12 2 5 5" xfId="22772"/>
    <cellStyle name="Note 4 12 2 6" xfId="22773"/>
    <cellStyle name="Note 4 12 2 6 2" xfId="22774"/>
    <cellStyle name="Note 4 12 2 6 3" xfId="22775"/>
    <cellStyle name="Note 4 12 2 7" xfId="22776"/>
    <cellStyle name="Note 4 12 2 7 2" xfId="22777"/>
    <cellStyle name="Note 4 12 2 7 3" xfId="22778"/>
    <cellStyle name="Note 4 12 2 8" xfId="22779"/>
    <cellStyle name="Note 4 12 2 8 2" xfId="22780"/>
    <cellStyle name="Note 4 12 2 8 3" xfId="22781"/>
    <cellStyle name="Note 4 12 2 9" xfId="22782"/>
    <cellStyle name="Note 4 12 3" xfId="22783"/>
    <cellStyle name="Note 4 12 3 2" xfId="22784"/>
    <cellStyle name="Note 4 12 3 2 2" xfId="22785"/>
    <cellStyle name="Note 4 12 3 2 2 2" xfId="22786"/>
    <cellStyle name="Note 4 12 3 2 2 2 2" xfId="22787"/>
    <cellStyle name="Note 4 12 3 2 2 2 3" xfId="22788"/>
    <cellStyle name="Note 4 12 3 2 2 3" xfId="22789"/>
    <cellStyle name="Note 4 12 3 2 2 3 2" xfId="22790"/>
    <cellStyle name="Note 4 12 3 2 2 3 3" xfId="22791"/>
    <cellStyle name="Note 4 12 3 2 2 4" xfId="22792"/>
    <cellStyle name="Note 4 12 3 2 2 5" xfId="22793"/>
    <cellStyle name="Note 4 12 3 2 3" xfId="22794"/>
    <cellStyle name="Note 4 12 3 2 3 2" xfId="22795"/>
    <cellStyle name="Note 4 12 3 2 3 3" xfId="22796"/>
    <cellStyle name="Note 4 12 3 2 4" xfId="22797"/>
    <cellStyle name="Note 4 12 3 2 4 2" xfId="22798"/>
    <cellStyle name="Note 4 12 3 2 4 3" xfId="22799"/>
    <cellStyle name="Note 4 12 3 2 5" xfId="22800"/>
    <cellStyle name="Note 4 12 3 2 5 2" xfId="22801"/>
    <cellStyle name="Note 4 12 3 2 5 3" xfId="22802"/>
    <cellStyle name="Note 4 12 3 2 6" xfId="22803"/>
    <cellStyle name="Note 4 12 3 3" xfId="22804"/>
    <cellStyle name="Note 4 12 3 3 2" xfId="22805"/>
    <cellStyle name="Note 4 12 3 3 2 2" xfId="22806"/>
    <cellStyle name="Note 4 12 3 3 2 2 2" xfId="22807"/>
    <cellStyle name="Note 4 12 3 3 2 2 3" xfId="22808"/>
    <cellStyle name="Note 4 12 3 3 2 3" xfId="22809"/>
    <cellStyle name="Note 4 12 3 3 2 3 2" xfId="22810"/>
    <cellStyle name="Note 4 12 3 3 2 3 3" xfId="22811"/>
    <cellStyle name="Note 4 12 3 3 2 4" xfId="22812"/>
    <cellStyle name="Note 4 12 3 3 2 5" xfId="22813"/>
    <cellStyle name="Note 4 12 3 3 3" xfId="22814"/>
    <cellStyle name="Note 4 12 3 3 3 2" xfId="22815"/>
    <cellStyle name="Note 4 12 3 3 3 3" xfId="22816"/>
    <cellStyle name="Note 4 12 3 3 4" xfId="22817"/>
    <cellStyle name="Note 4 12 3 3 4 2" xfId="22818"/>
    <cellStyle name="Note 4 12 3 3 4 3" xfId="22819"/>
    <cellStyle name="Note 4 12 3 3 5" xfId="22820"/>
    <cellStyle name="Note 4 12 3 3 5 2" xfId="22821"/>
    <cellStyle name="Note 4 12 3 3 5 3" xfId="22822"/>
    <cellStyle name="Note 4 12 3 3 6" xfId="22823"/>
    <cellStyle name="Note 4 12 3 4" xfId="22824"/>
    <cellStyle name="Note 4 12 3 4 2" xfId="22825"/>
    <cellStyle name="Note 4 12 3 4 2 2" xfId="22826"/>
    <cellStyle name="Note 4 12 3 4 2 3" xfId="22827"/>
    <cellStyle name="Note 4 12 3 4 3" xfId="22828"/>
    <cellStyle name="Note 4 12 3 4 3 2" xfId="22829"/>
    <cellStyle name="Note 4 12 3 4 3 3" xfId="22830"/>
    <cellStyle name="Note 4 12 3 4 4" xfId="22831"/>
    <cellStyle name="Note 4 12 3 4 4 2" xfId="22832"/>
    <cellStyle name="Note 4 12 3 4 4 3" xfId="22833"/>
    <cellStyle name="Note 4 12 3 4 5" xfId="22834"/>
    <cellStyle name="Note 4 12 3 4 5 2" xfId="22835"/>
    <cellStyle name="Note 4 12 3 4 5 3" xfId="22836"/>
    <cellStyle name="Note 4 12 3 4 6" xfId="22837"/>
    <cellStyle name="Note 4 12 3 4 6 2" xfId="22838"/>
    <cellStyle name="Note 4 12 3 4 6 3" xfId="22839"/>
    <cellStyle name="Note 4 12 3 4 7" xfId="22840"/>
    <cellStyle name="Note 4 12 3 4 8" xfId="22841"/>
    <cellStyle name="Note 4 12 3 5" xfId="22842"/>
    <cellStyle name="Note 4 12 3 5 2" xfId="22843"/>
    <cellStyle name="Note 4 12 3 5 2 2" xfId="22844"/>
    <cellStyle name="Note 4 12 3 5 2 3" xfId="22845"/>
    <cellStyle name="Note 4 12 3 5 3" xfId="22846"/>
    <cellStyle name="Note 4 12 3 5 3 2" xfId="22847"/>
    <cellStyle name="Note 4 12 3 5 3 3" xfId="22848"/>
    <cellStyle name="Note 4 12 3 5 4" xfId="22849"/>
    <cellStyle name="Note 4 12 3 5 5" xfId="22850"/>
    <cellStyle name="Note 4 12 3 6" xfId="22851"/>
    <cellStyle name="Note 4 12 3 6 2" xfId="22852"/>
    <cellStyle name="Note 4 12 3 6 3" xfId="22853"/>
    <cellStyle name="Note 4 12 3 7" xfId="22854"/>
    <cellStyle name="Note 4 12 3 7 2" xfId="22855"/>
    <cellStyle name="Note 4 12 3 7 3" xfId="22856"/>
    <cellStyle name="Note 4 12 3 8" xfId="22857"/>
    <cellStyle name="Note 4 12 3 8 2" xfId="22858"/>
    <cellStyle name="Note 4 12 3 8 3" xfId="22859"/>
    <cellStyle name="Note 4 12 3 9" xfId="22860"/>
    <cellStyle name="Note 4 12 4" xfId="22861"/>
    <cellStyle name="Note 4 12 4 2" xfId="22862"/>
    <cellStyle name="Note 4 12 4 2 2" xfId="22863"/>
    <cellStyle name="Note 4 12 4 2 2 2" xfId="22864"/>
    <cellStyle name="Note 4 12 4 2 2 2 2" xfId="22865"/>
    <cellStyle name="Note 4 12 4 2 2 2 3" xfId="22866"/>
    <cellStyle name="Note 4 12 4 2 2 3" xfId="22867"/>
    <cellStyle name="Note 4 12 4 2 2 3 2" xfId="22868"/>
    <cellStyle name="Note 4 12 4 2 2 3 3" xfId="22869"/>
    <cellStyle name="Note 4 12 4 2 2 4" xfId="22870"/>
    <cellStyle name="Note 4 12 4 2 2 5" xfId="22871"/>
    <cellStyle name="Note 4 12 4 2 3" xfId="22872"/>
    <cellStyle name="Note 4 12 4 2 3 2" xfId="22873"/>
    <cellStyle name="Note 4 12 4 2 3 3" xfId="22874"/>
    <cellStyle name="Note 4 12 4 2 4" xfId="22875"/>
    <cellStyle name="Note 4 12 4 2 4 2" xfId="22876"/>
    <cellStyle name="Note 4 12 4 2 4 3" xfId="22877"/>
    <cellStyle name="Note 4 12 4 2 5" xfId="22878"/>
    <cellStyle name="Note 4 12 4 2 5 2" xfId="22879"/>
    <cellStyle name="Note 4 12 4 2 5 3" xfId="22880"/>
    <cellStyle name="Note 4 12 4 2 6" xfId="22881"/>
    <cellStyle name="Note 4 12 4 3" xfId="22882"/>
    <cellStyle name="Note 4 12 4 3 2" xfId="22883"/>
    <cellStyle name="Note 4 12 4 3 2 2" xfId="22884"/>
    <cellStyle name="Note 4 12 4 3 2 2 2" xfId="22885"/>
    <cellStyle name="Note 4 12 4 3 2 2 3" xfId="22886"/>
    <cellStyle name="Note 4 12 4 3 2 3" xfId="22887"/>
    <cellStyle name="Note 4 12 4 3 2 3 2" xfId="22888"/>
    <cellStyle name="Note 4 12 4 3 2 3 3" xfId="22889"/>
    <cellStyle name="Note 4 12 4 3 2 4" xfId="22890"/>
    <cellStyle name="Note 4 12 4 3 2 5" xfId="22891"/>
    <cellStyle name="Note 4 12 4 3 3" xfId="22892"/>
    <cellStyle name="Note 4 12 4 3 3 2" xfId="22893"/>
    <cellStyle name="Note 4 12 4 3 3 3" xfId="22894"/>
    <cellStyle name="Note 4 12 4 3 4" xfId="22895"/>
    <cellStyle name="Note 4 12 4 3 4 2" xfId="22896"/>
    <cellStyle name="Note 4 12 4 3 4 3" xfId="22897"/>
    <cellStyle name="Note 4 12 4 3 5" xfId="22898"/>
    <cellStyle name="Note 4 12 4 3 5 2" xfId="22899"/>
    <cellStyle name="Note 4 12 4 3 5 3" xfId="22900"/>
    <cellStyle name="Note 4 12 4 3 6" xfId="22901"/>
    <cellStyle name="Note 4 12 4 4" xfId="22902"/>
    <cellStyle name="Note 4 12 4 4 2" xfId="22903"/>
    <cellStyle name="Note 4 12 4 4 2 2" xfId="22904"/>
    <cellStyle name="Note 4 12 4 4 2 3" xfId="22905"/>
    <cellStyle name="Note 4 12 4 4 3" xfId="22906"/>
    <cellStyle name="Note 4 12 4 4 3 2" xfId="22907"/>
    <cellStyle name="Note 4 12 4 4 3 3" xfId="22908"/>
    <cellStyle name="Note 4 12 4 4 4" xfId="22909"/>
    <cellStyle name="Note 4 12 4 4 4 2" xfId="22910"/>
    <cellStyle name="Note 4 12 4 4 4 3" xfId="22911"/>
    <cellStyle name="Note 4 12 4 4 5" xfId="22912"/>
    <cellStyle name="Note 4 12 4 4 5 2" xfId="22913"/>
    <cellStyle name="Note 4 12 4 4 5 3" xfId="22914"/>
    <cellStyle name="Note 4 12 4 4 6" xfId="22915"/>
    <cellStyle name="Note 4 12 4 4 6 2" xfId="22916"/>
    <cellStyle name="Note 4 12 4 4 6 3" xfId="22917"/>
    <cellStyle name="Note 4 12 4 4 7" xfId="22918"/>
    <cellStyle name="Note 4 12 4 4 8" xfId="22919"/>
    <cellStyle name="Note 4 12 4 5" xfId="22920"/>
    <cellStyle name="Note 4 12 4 5 2" xfId="22921"/>
    <cellStyle name="Note 4 12 4 5 2 2" xfId="22922"/>
    <cellStyle name="Note 4 12 4 5 2 3" xfId="22923"/>
    <cellStyle name="Note 4 12 4 5 3" xfId="22924"/>
    <cellStyle name="Note 4 12 4 5 3 2" xfId="22925"/>
    <cellStyle name="Note 4 12 4 5 3 3" xfId="22926"/>
    <cellStyle name="Note 4 12 4 5 4" xfId="22927"/>
    <cellStyle name="Note 4 12 4 5 5" xfId="22928"/>
    <cellStyle name="Note 4 12 4 6" xfId="22929"/>
    <cellStyle name="Note 4 12 4 6 2" xfId="22930"/>
    <cellStyle name="Note 4 12 4 6 3" xfId="22931"/>
    <cellStyle name="Note 4 12 4 7" xfId="22932"/>
    <cellStyle name="Note 4 12 4 7 2" xfId="22933"/>
    <cellStyle name="Note 4 12 4 7 3" xfId="22934"/>
    <cellStyle name="Note 4 12 4 8" xfId="22935"/>
    <cellStyle name="Note 4 12 4 8 2" xfId="22936"/>
    <cellStyle name="Note 4 12 4 8 3" xfId="22937"/>
    <cellStyle name="Note 4 12 4 9" xfId="22938"/>
    <cellStyle name="Note 4 12 5" xfId="22939"/>
    <cellStyle name="Note 4 12 5 2" xfId="22940"/>
    <cellStyle name="Note 4 12 5 2 2" xfId="22941"/>
    <cellStyle name="Note 4 12 5 2 2 2" xfId="22942"/>
    <cellStyle name="Note 4 12 5 2 2 2 2" xfId="22943"/>
    <cellStyle name="Note 4 12 5 2 2 2 3" xfId="22944"/>
    <cellStyle name="Note 4 12 5 2 2 3" xfId="22945"/>
    <cellStyle name="Note 4 12 5 2 2 3 2" xfId="22946"/>
    <cellStyle name="Note 4 12 5 2 2 3 3" xfId="22947"/>
    <cellStyle name="Note 4 12 5 2 2 4" xfId="22948"/>
    <cellStyle name="Note 4 12 5 2 2 5" xfId="22949"/>
    <cellStyle name="Note 4 12 5 2 3" xfId="22950"/>
    <cellStyle name="Note 4 12 5 2 3 2" xfId="22951"/>
    <cellStyle name="Note 4 12 5 2 3 3" xfId="22952"/>
    <cellStyle name="Note 4 12 5 2 4" xfId="22953"/>
    <cellStyle name="Note 4 12 5 2 4 2" xfId="22954"/>
    <cellStyle name="Note 4 12 5 2 4 3" xfId="22955"/>
    <cellStyle name="Note 4 12 5 2 5" xfId="22956"/>
    <cellStyle name="Note 4 12 5 2 5 2" xfId="22957"/>
    <cellStyle name="Note 4 12 5 2 5 3" xfId="22958"/>
    <cellStyle name="Note 4 12 5 2 6" xfId="22959"/>
    <cellStyle name="Note 4 12 5 3" xfId="22960"/>
    <cellStyle name="Note 4 12 5 3 2" xfId="22961"/>
    <cellStyle name="Note 4 12 5 3 2 2" xfId="22962"/>
    <cellStyle name="Note 4 12 5 3 2 2 2" xfId="22963"/>
    <cellStyle name="Note 4 12 5 3 2 2 3" xfId="22964"/>
    <cellStyle name="Note 4 12 5 3 2 3" xfId="22965"/>
    <cellStyle name="Note 4 12 5 3 2 3 2" xfId="22966"/>
    <cellStyle name="Note 4 12 5 3 2 3 3" xfId="22967"/>
    <cellStyle name="Note 4 12 5 3 2 4" xfId="22968"/>
    <cellStyle name="Note 4 12 5 3 2 5" xfId="22969"/>
    <cellStyle name="Note 4 12 5 3 3" xfId="22970"/>
    <cellStyle name="Note 4 12 5 3 3 2" xfId="22971"/>
    <cellStyle name="Note 4 12 5 3 3 3" xfId="22972"/>
    <cellStyle name="Note 4 12 5 3 4" xfId="22973"/>
    <cellStyle name="Note 4 12 5 3 4 2" xfId="22974"/>
    <cellStyle name="Note 4 12 5 3 4 3" xfId="22975"/>
    <cellStyle name="Note 4 12 5 3 5" xfId="22976"/>
    <cellStyle name="Note 4 12 5 3 5 2" xfId="22977"/>
    <cellStyle name="Note 4 12 5 3 5 3" xfId="22978"/>
    <cellStyle name="Note 4 12 5 3 6" xfId="22979"/>
    <cellStyle name="Note 4 12 5 4" xfId="22980"/>
    <cellStyle name="Note 4 12 5 4 2" xfId="22981"/>
    <cellStyle name="Note 4 12 5 4 2 2" xfId="22982"/>
    <cellStyle name="Note 4 12 5 4 2 3" xfId="22983"/>
    <cellStyle name="Note 4 12 5 4 3" xfId="22984"/>
    <cellStyle name="Note 4 12 5 4 3 2" xfId="22985"/>
    <cellStyle name="Note 4 12 5 4 3 3" xfId="22986"/>
    <cellStyle name="Note 4 12 5 4 4" xfId="22987"/>
    <cellStyle name="Note 4 12 5 4 4 2" xfId="22988"/>
    <cellStyle name="Note 4 12 5 4 4 3" xfId="22989"/>
    <cellStyle name="Note 4 12 5 4 5" xfId="22990"/>
    <cellStyle name="Note 4 12 5 4 5 2" xfId="22991"/>
    <cellStyle name="Note 4 12 5 4 5 3" xfId="22992"/>
    <cellStyle name="Note 4 12 5 4 6" xfId="22993"/>
    <cellStyle name="Note 4 12 5 4 6 2" xfId="22994"/>
    <cellStyle name="Note 4 12 5 4 6 3" xfId="22995"/>
    <cellStyle name="Note 4 12 5 4 7" xfId="22996"/>
    <cellStyle name="Note 4 12 5 4 8" xfId="22997"/>
    <cellStyle name="Note 4 12 5 5" xfId="22998"/>
    <cellStyle name="Note 4 12 5 5 2" xfId="22999"/>
    <cellStyle name="Note 4 12 5 5 2 2" xfId="23000"/>
    <cellStyle name="Note 4 12 5 5 2 3" xfId="23001"/>
    <cellStyle name="Note 4 12 5 5 3" xfId="23002"/>
    <cellStyle name="Note 4 12 5 5 3 2" xfId="23003"/>
    <cellStyle name="Note 4 12 5 5 3 3" xfId="23004"/>
    <cellStyle name="Note 4 12 5 5 4" xfId="23005"/>
    <cellStyle name="Note 4 12 5 5 5" xfId="23006"/>
    <cellStyle name="Note 4 12 5 6" xfId="23007"/>
    <cellStyle name="Note 4 12 5 6 2" xfId="23008"/>
    <cellStyle name="Note 4 12 5 6 3" xfId="23009"/>
    <cellStyle name="Note 4 12 5 7" xfId="23010"/>
    <cellStyle name="Note 4 12 5 7 2" xfId="23011"/>
    <cellStyle name="Note 4 12 5 7 3" xfId="23012"/>
    <cellStyle name="Note 4 12 5 8" xfId="23013"/>
    <cellStyle name="Note 4 12 5 8 2" xfId="23014"/>
    <cellStyle name="Note 4 12 5 8 3" xfId="23015"/>
    <cellStyle name="Note 4 12 5 9" xfId="23016"/>
    <cellStyle name="Note 4 12 6" xfId="23017"/>
    <cellStyle name="Note 4 12 6 2" xfId="23018"/>
    <cellStyle name="Note 4 12 6 2 2" xfId="23019"/>
    <cellStyle name="Note 4 12 6 2 2 2" xfId="23020"/>
    <cellStyle name="Note 4 12 6 2 2 3" xfId="23021"/>
    <cellStyle name="Note 4 12 6 2 3" xfId="23022"/>
    <cellStyle name="Note 4 12 6 2 3 2" xfId="23023"/>
    <cellStyle name="Note 4 12 6 2 3 3" xfId="23024"/>
    <cellStyle name="Note 4 12 6 2 4" xfId="23025"/>
    <cellStyle name="Note 4 12 6 2 5" xfId="23026"/>
    <cellStyle name="Note 4 12 6 3" xfId="23027"/>
    <cellStyle name="Note 4 12 6 3 2" xfId="23028"/>
    <cellStyle name="Note 4 12 6 3 3" xfId="23029"/>
    <cellStyle name="Note 4 12 6 4" xfId="23030"/>
    <cellStyle name="Note 4 12 6 4 2" xfId="23031"/>
    <cellStyle name="Note 4 12 6 4 3" xfId="23032"/>
    <cellStyle name="Note 4 12 6 5" xfId="23033"/>
    <cellStyle name="Note 4 12 6 5 2" xfId="23034"/>
    <cellStyle name="Note 4 12 6 5 3" xfId="23035"/>
    <cellStyle name="Note 4 12 6 6" xfId="23036"/>
    <cellStyle name="Note 4 12 7" xfId="23037"/>
    <cellStyle name="Note 4 12 7 2" xfId="23038"/>
    <cellStyle name="Note 4 12 7 2 2" xfId="23039"/>
    <cellStyle name="Note 4 12 7 2 2 2" xfId="23040"/>
    <cellStyle name="Note 4 12 7 2 2 3" xfId="23041"/>
    <cellStyle name="Note 4 12 7 2 3" xfId="23042"/>
    <cellStyle name="Note 4 12 7 2 3 2" xfId="23043"/>
    <cellStyle name="Note 4 12 7 2 3 3" xfId="23044"/>
    <cellStyle name="Note 4 12 7 2 4" xfId="23045"/>
    <cellStyle name="Note 4 12 7 2 5" xfId="23046"/>
    <cellStyle name="Note 4 12 7 3" xfId="23047"/>
    <cellStyle name="Note 4 12 7 3 2" xfId="23048"/>
    <cellStyle name="Note 4 12 7 3 3" xfId="23049"/>
    <cellStyle name="Note 4 12 7 4" xfId="23050"/>
    <cellStyle name="Note 4 12 7 4 2" xfId="23051"/>
    <cellStyle name="Note 4 12 7 4 3" xfId="23052"/>
    <cellStyle name="Note 4 12 7 5" xfId="23053"/>
    <cellStyle name="Note 4 12 7 5 2" xfId="23054"/>
    <cellStyle name="Note 4 12 7 5 3" xfId="23055"/>
    <cellStyle name="Note 4 12 7 6" xfId="23056"/>
    <cellStyle name="Note 4 12 8" xfId="23057"/>
    <cellStyle name="Note 4 12 8 2" xfId="23058"/>
    <cellStyle name="Note 4 12 8 2 2" xfId="23059"/>
    <cellStyle name="Note 4 12 8 2 3" xfId="23060"/>
    <cellStyle name="Note 4 12 8 3" xfId="23061"/>
    <cellStyle name="Note 4 12 8 3 2" xfId="23062"/>
    <cellStyle name="Note 4 12 8 3 3" xfId="23063"/>
    <cellStyle name="Note 4 12 8 4" xfId="23064"/>
    <cellStyle name="Note 4 12 8 4 2" xfId="23065"/>
    <cellStyle name="Note 4 12 8 4 3" xfId="23066"/>
    <cellStyle name="Note 4 12 8 5" xfId="23067"/>
    <cellStyle name="Note 4 12 8 5 2" xfId="23068"/>
    <cellStyle name="Note 4 12 8 5 3" xfId="23069"/>
    <cellStyle name="Note 4 12 8 6" xfId="23070"/>
    <cellStyle name="Note 4 12 8 6 2" xfId="23071"/>
    <cellStyle name="Note 4 12 8 6 3" xfId="23072"/>
    <cellStyle name="Note 4 12 8 7" xfId="23073"/>
    <cellStyle name="Note 4 12 8 8" xfId="23074"/>
    <cellStyle name="Note 4 12 9" xfId="23075"/>
    <cellStyle name="Note 4 12 9 2" xfId="23076"/>
    <cellStyle name="Note 4 12 9 2 2" xfId="23077"/>
    <cellStyle name="Note 4 12 9 2 3" xfId="23078"/>
    <cellStyle name="Note 4 12 9 3" xfId="23079"/>
    <cellStyle name="Note 4 12 9 3 2" xfId="23080"/>
    <cellStyle name="Note 4 12 9 3 3" xfId="23081"/>
    <cellStyle name="Note 4 12 9 4" xfId="23082"/>
    <cellStyle name="Note 4 12 9 5" xfId="23083"/>
    <cellStyle name="Note 4 13" xfId="23084"/>
    <cellStyle name="Note 4 13 10" xfId="23085"/>
    <cellStyle name="Note 4 13 10 2" xfId="23086"/>
    <cellStyle name="Note 4 13 10 3" xfId="23087"/>
    <cellStyle name="Note 4 13 11" xfId="23088"/>
    <cellStyle name="Note 4 13 11 2" xfId="23089"/>
    <cellStyle name="Note 4 13 11 3" xfId="23090"/>
    <cellStyle name="Note 4 13 12" xfId="23091"/>
    <cellStyle name="Note 4 13 12 2" xfId="23092"/>
    <cellStyle name="Note 4 13 12 3" xfId="23093"/>
    <cellStyle name="Note 4 13 13" xfId="23094"/>
    <cellStyle name="Note 4 13 2" xfId="23095"/>
    <cellStyle name="Note 4 13 2 2" xfId="23096"/>
    <cellStyle name="Note 4 13 2 2 2" xfId="23097"/>
    <cellStyle name="Note 4 13 2 2 2 2" xfId="23098"/>
    <cellStyle name="Note 4 13 2 2 2 2 2" xfId="23099"/>
    <cellStyle name="Note 4 13 2 2 2 2 3" xfId="23100"/>
    <cellStyle name="Note 4 13 2 2 2 3" xfId="23101"/>
    <cellStyle name="Note 4 13 2 2 2 3 2" xfId="23102"/>
    <cellStyle name="Note 4 13 2 2 2 3 3" xfId="23103"/>
    <cellStyle name="Note 4 13 2 2 2 4" xfId="23104"/>
    <cellStyle name="Note 4 13 2 2 2 5" xfId="23105"/>
    <cellStyle name="Note 4 13 2 2 3" xfId="23106"/>
    <cellStyle name="Note 4 13 2 2 3 2" xfId="23107"/>
    <cellStyle name="Note 4 13 2 2 3 3" xfId="23108"/>
    <cellStyle name="Note 4 13 2 2 4" xfId="23109"/>
    <cellStyle name="Note 4 13 2 2 4 2" xfId="23110"/>
    <cellStyle name="Note 4 13 2 2 4 3" xfId="23111"/>
    <cellStyle name="Note 4 13 2 2 5" xfId="23112"/>
    <cellStyle name="Note 4 13 2 2 5 2" xfId="23113"/>
    <cellStyle name="Note 4 13 2 2 5 3" xfId="23114"/>
    <cellStyle name="Note 4 13 2 2 6" xfId="23115"/>
    <cellStyle name="Note 4 13 2 3" xfId="23116"/>
    <cellStyle name="Note 4 13 2 3 2" xfId="23117"/>
    <cellStyle name="Note 4 13 2 3 2 2" xfId="23118"/>
    <cellStyle name="Note 4 13 2 3 2 2 2" xfId="23119"/>
    <cellStyle name="Note 4 13 2 3 2 2 3" xfId="23120"/>
    <cellStyle name="Note 4 13 2 3 2 3" xfId="23121"/>
    <cellStyle name="Note 4 13 2 3 2 3 2" xfId="23122"/>
    <cellStyle name="Note 4 13 2 3 2 3 3" xfId="23123"/>
    <cellStyle name="Note 4 13 2 3 2 4" xfId="23124"/>
    <cellStyle name="Note 4 13 2 3 2 5" xfId="23125"/>
    <cellStyle name="Note 4 13 2 3 3" xfId="23126"/>
    <cellStyle name="Note 4 13 2 3 3 2" xfId="23127"/>
    <cellStyle name="Note 4 13 2 3 3 3" xfId="23128"/>
    <cellStyle name="Note 4 13 2 3 4" xfId="23129"/>
    <cellStyle name="Note 4 13 2 3 4 2" xfId="23130"/>
    <cellStyle name="Note 4 13 2 3 4 3" xfId="23131"/>
    <cellStyle name="Note 4 13 2 3 5" xfId="23132"/>
    <cellStyle name="Note 4 13 2 3 5 2" xfId="23133"/>
    <cellStyle name="Note 4 13 2 3 5 3" xfId="23134"/>
    <cellStyle name="Note 4 13 2 3 6" xfId="23135"/>
    <cellStyle name="Note 4 13 2 4" xfId="23136"/>
    <cellStyle name="Note 4 13 2 4 2" xfId="23137"/>
    <cellStyle name="Note 4 13 2 4 2 2" xfId="23138"/>
    <cellStyle name="Note 4 13 2 4 2 3" xfId="23139"/>
    <cellStyle name="Note 4 13 2 4 3" xfId="23140"/>
    <cellStyle name="Note 4 13 2 4 3 2" xfId="23141"/>
    <cellStyle name="Note 4 13 2 4 3 3" xfId="23142"/>
    <cellStyle name="Note 4 13 2 4 4" xfId="23143"/>
    <cellStyle name="Note 4 13 2 4 4 2" xfId="23144"/>
    <cellStyle name="Note 4 13 2 4 4 3" xfId="23145"/>
    <cellStyle name="Note 4 13 2 4 5" xfId="23146"/>
    <cellStyle name="Note 4 13 2 4 5 2" xfId="23147"/>
    <cellStyle name="Note 4 13 2 4 5 3" xfId="23148"/>
    <cellStyle name="Note 4 13 2 4 6" xfId="23149"/>
    <cellStyle name="Note 4 13 2 4 6 2" xfId="23150"/>
    <cellStyle name="Note 4 13 2 4 6 3" xfId="23151"/>
    <cellStyle name="Note 4 13 2 4 7" xfId="23152"/>
    <cellStyle name="Note 4 13 2 4 8" xfId="23153"/>
    <cellStyle name="Note 4 13 2 5" xfId="23154"/>
    <cellStyle name="Note 4 13 2 5 2" xfId="23155"/>
    <cellStyle name="Note 4 13 2 5 2 2" xfId="23156"/>
    <cellStyle name="Note 4 13 2 5 2 3" xfId="23157"/>
    <cellStyle name="Note 4 13 2 5 3" xfId="23158"/>
    <cellStyle name="Note 4 13 2 5 3 2" xfId="23159"/>
    <cellStyle name="Note 4 13 2 5 3 3" xfId="23160"/>
    <cellStyle name="Note 4 13 2 5 4" xfId="23161"/>
    <cellStyle name="Note 4 13 2 5 5" xfId="23162"/>
    <cellStyle name="Note 4 13 2 6" xfId="23163"/>
    <cellStyle name="Note 4 13 2 6 2" xfId="23164"/>
    <cellStyle name="Note 4 13 2 6 3" xfId="23165"/>
    <cellStyle name="Note 4 13 2 7" xfId="23166"/>
    <cellStyle name="Note 4 13 2 7 2" xfId="23167"/>
    <cellStyle name="Note 4 13 2 7 3" xfId="23168"/>
    <cellStyle name="Note 4 13 2 8" xfId="23169"/>
    <cellStyle name="Note 4 13 2 8 2" xfId="23170"/>
    <cellStyle name="Note 4 13 2 8 3" xfId="23171"/>
    <cellStyle name="Note 4 13 2 9" xfId="23172"/>
    <cellStyle name="Note 4 13 3" xfId="23173"/>
    <cellStyle name="Note 4 13 3 2" xfId="23174"/>
    <cellStyle name="Note 4 13 3 2 2" xfId="23175"/>
    <cellStyle name="Note 4 13 3 2 2 2" xfId="23176"/>
    <cellStyle name="Note 4 13 3 2 2 2 2" xfId="23177"/>
    <cellStyle name="Note 4 13 3 2 2 2 3" xfId="23178"/>
    <cellStyle name="Note 4 13 3 2 2 3" xfId="23179"/>
    <cellStyle name="Note 4 13 3 2 2 3 2" xfId="23180"/>
    <cellStyle name="Note 4 13 3 2 2 3 3" xfId="23181"/>
    <cellStyle name="Note 4 13 3 2 2 4" xfId="23182"/>
    <cellStyle name="Note 4 13 3 2 2 5" xfId="23183"/>
    <cellStyle name="Note 4 13 3 2 3" xfId="23184"/>
    <cellStyle name="Note 4 13 3 2 3 2" xfId="23185"/>
    <cellStyle name="Note 4 13 3 2 3 3" xfId="23186"/>
    <cellStyle name="Note 4 13 3 2 4" xfId="23187"/>
    <cellStyle name="Note 4 13 3 2 4 2" xfId="23188"/>
    <cellStyle name="Note 4 13 3 2 4 3" xfId="23189"/>
    <cellStyle name="Note 4 13 3 2 5" xfId="23190"/>
    <cellStyle name="Note 4 13 3 2 5 2" xfId="23191"/>
    <cellStyle name="Note 4 13 3 2 5 3" xfId="23192"/>
    <cellStyle name="Note 4 13 3 2 6" xfId="23193"/>
    <cellStyle name="Note 4 13 3 3" xfId="23194"/>
    <cellStyle name="Note 4 13 3 3 2" xfId="23195"/>
    <cellStyle name="Note 4 13 3 3 2 2" xfId="23196"/>
    <cellStyle name="Note 4 13 3 3 2 2 2" xfId="23197"/>
    <cellStyle name="Note 4 13 3 3 2 2 3" xfId="23198"/>
    <cellStyle name="Note 4 13 3 3 2 3" xfId="23199"/>
    <cellStyle name="Note 4 13 3 3 2 3 2" xfId="23200"/>
    <cellStyle name="Note 4 13 3 3 2 3 3" xfId="23201"/>
    <cellStyle name="Note 4 13 3 3 2 4" xfId="23202"/>
    <cellStyle name="Note 4 13 3 3 2 5" xfId="23203"/>
    <cellStyle name="Note 4 13 3 3 3" xfId="23204"/>
    <cellStyle name="Note 4 13 3 3 3 2" xfId="23205"/>
    <cellStyle name="Note 4 13 3 3 3 3" xfId="23206"/>
    <cellStyle name="Note 4 13 3 3 4" xfId="23207"/>
    <cellStyle name="Note 4 13 3 3 4 2" xfId="23208"/>
    <cellStyle name="Note 4 13 3 3 4 3" xfId="23209"/>
    <cellStyle name="Note 4 13 3 3 5" xfId="23210"/>
    <cellStyle name="Note 4 13 3 3 5 2" xfId="23211"/>
    <cellStyle name="Note 4 13 3 3 5 3" xfId="23212"/>
    <cellStyle name="Note 4 13 3 3 6" xfId="23213"/>
    <cellStyle name="Note 4 13 3 4" xfId="23214"/>
    <cellStyle name="Note 4 13 3 4 2" xfId="23215"/>
    <cellStyle name="Note 4 13 3 4 2 2" xfId="23216"/>
    <cellStyle name="Note 4 13 3 4 2 3" xfId="23217"/>
    <cellStyle name="Note 4 13 3 4 3" xfId="23218"/>
    <cellStyle name="Note 4 13 3 4 3 2" xfId="23219"/>
    <cellStyle name="Note 4 13 3 4 3 3" xfId="23220"/>
    <cellStyle name="Note 4 13 3 4 4" xfId="23221"/>
    <cellStyle name="Note 4 13 3 4 4 2" xfId="23222"/>
    <cellStyle name="Note 4 13 3 4 4 3" xfId="23223"/>
    <cellStyle name="Note 4 13 3 4 5" xfId="23224"/>
    <cellStyle name="Note 4 13 3 4 5 2" xfId="23225"/>
    <cellStyle name="Note 4 13 3 4 5 3" xfId="23226"/>
    <cellStyle name="Note 4 13 3 4 6" xfId="23227"/>
    <cellStyle name="Note 4 13 3 4 6 2" xfId="23228"/>
    <cellStyle name="Note 4 13 3 4 6 3" xfId="23229"/>
    <cellStyle name="Note 4 13 3 4 7" xfId="23230"/>
    <cellStyle name="Note 4 13 3 4 8" xfId="23231"/>
    <cellStyle name="Note 4 13 3 5" xfId="23232"/>
    <cellStyle name="Note 4 13 3 5 2" xfId="23233"/>
    <cellStyle name="Note 4 13 3 5 2 2" xfId="23234"/>
    <cellStyle name="Note 4 13 3 5 2 3" xfId="23235"/>
    <cellStyle name="Note 4 13 3 5 3" xfId="23236"/>
    <cellStyle name="Note 4 13 3 5 3 2" xfId="23237"/>
    <cellStyle name="Note 4 13 3 5 3 3" xfId="23238"/>
    <cellStyle name="Note 4 13 3 5 4" xfId="23239"/>
    <cellStyle name="Note 4 13 3 5 5" xfId="23240"/>
    <cellStyle name="Note 4 13 3 6" xfId="23241"/>
    <cellStyle name="Note 4 13 3 6 2" xfId="23242"/>
    <cellStyle name="Note 4 13 3 6 3" xfId="23243"/>
    <cellStyle name="Note 4 13 3 7" xfId="23244"/>
    <cellStyle name="Note 4 13 3 7 2" xfId="23245"/>
    <cellStyle name="Note 4 13 3 7 3" xfId="23246"/>
    <cellStyle name="Note 4 13 3 8" xfId="23247"/>
    <cellStyle name="Note 4 13 3 8 2" xfId="23248"/>
    <cellStyle name="Note 4 13 3 8 3" xfId="23249"/>
    <cellStyle name="Note 4 13 3 9" xfId="23250"/>
    <cellStyle name="Note 4 13 4" xfId="23251"/>
    <cellStyle name="Note 4 13 4 2" xfId="23252"/>
    <cellStyle name="Note 4 13 4 2 2" xfId="23253"/>
    <cellStyle name="Note 4 13 4 2 2 2" xfId="23254"/>
    <cellStyle name="Note 4 13 4 2 2 2 2" xfId="23255"/>
    <cellStyle name="Note 4 13 4 2 2 2 3" xfId="23256"/>
    <cellStyle name="Note 4 13 4 2 2 3" xfId="23257"/>
    <cellStyle name="Note 4 13 4 2 2 3 2" xfId="23258"/>
    <cellStyle name="Note 4 13 4 2 2 3 3" xfId="23259"/>
    <cellStyle name="Note 4 13 4 2 2 4" xfId="23260"/>
    <cellStyle name="Note 4 13 4 2 2 5" xfId="23261"/>
    <cellStyle name="Note 4 13 4 2 3" xfId="23262"/>
    <cellStyle name="Note 4 13 4 2 3 2" xfId="23263"/>
    <cellStyle name="Note 4 13 4 2 3 3" xfId="23264"/>
    <cellStyle name="Note 4 13 4 2 4" xfId="23265"/>
    <cellStyle name="Note 4 13 4 2 4 2" xfId="23266"/>
    <cellStyle name="Note 4 13 4 2 4 3" xfId="23267"/>
    <cellStyle name="Note 4 13 4 2 5" xfId="23268"/>
    <cellStyle name="Note 4 13 4 2 5 2" xfId="23269"/>
    <cellStyle name="Note 4 13 4 2 5 3" xfId="23270"/>
    <cellStyle name="Note 4 13 4 2 6" xfId="23271"/>
    <cellStyle name="Note 4 13 4 3" xfId="23272"/>
    <cellStyle name="Note 4 13 4 3 2" xfId="23273"/>
    <cellStyle name="Note 4 13 4 3 2 2" xfId="23274"/>
    <cellStyle name="Note 4 13 4 3 2 2 2" xfId="23275"/>
    <cellStyle name="Note 4 13 4 3 2 2 3" xfId="23276"/>
    <cellStyle name="Note 4 13 4 3 2 3" xfId="23277"/>
    <cellStyle name="Note 4 13 4 3 2 3 2" xfId="23278"/>
    <cellStyle name="Note 4 13 4 3 2 3 3" xfId="23279"/>
    <cellStyle name="Note 4 13 4 3 2 4" xfId="23280"/>
    <cellStyle name="Note 4 13 4 3 2 5" xfId="23281"/>
    <cellStyle name="Note 4 13 4 3 3" xfId="23282"/>
    <cellStyle name="Note 4 13 4 3 3 2" xfId="23283"/>
    <cellStyle name="Note 4 13 4 3 3 3" xfId="23284"/>
    <cellStyle name="Note 4 13 4 3 4" xfId="23285"/>
    <cellStyle name="Note 4 13 4 3 4 2" xfId="23286"/>
    <cellStyle name="Note 4 13 4 3 4 3" xfId="23287"/>
    <cellStyle name="Note 4 13 4 3 5" xfId="23288"/>
    <cellStyle name="Note 4 13 4 3 5 2" xfId="23289"/>
    <cellStyle name="Note 4 13 4 3 5 3" xfId="23290"/>
    <cellStyle name="Note 4 13 4 3 6" xfId="23291"/>
    <cellStyle name="Note 4 13 4 4" xfId="23292"/>
    <cellStyle name="Note 4 13 4 4 2" xfId="23293"/>
    <cellStyle name="Note 4 13 4 4 2 2" xfId="23294"/>
    <cellStyle name="Note 4 13 4 4 2 3" xfId="23295"/>
    <cellStyle name="Note 4 13 4 4 3" xfId="23296"/>
    <cellStyle name="Note 4 13 4 4 3 2" xfId="23297"/>
    <cellStyle name="Note 4 13 4 4 3 3" xfId="23298"/>
    <cellStyle name="Note 4 13 4 4 4" xfId="23299"/>
    <cellStyle name="Note 4 13 4 4 4 2" xfId="23300"/>
    <cellStyle name="Note 4 13 4 4 4 3" xfId="23301"/>
    <cellStyle name="Note 4 13 4 4 5" xfId="23302"/>
    <cellStyle name="Note 4 13 4 4 5 2" xfId="23303"/>
    <cellStyle name="Note 4 13 4 4 5 3" xfId="23304"/>
    <cellStyle name="Note 4 13 4 4 6" xfId="23305"/>
    <cellStyle name="Note 4 13 4 4 6 2" xfId="23306"/>
    <cellStyle name="Note 4 13 4 4 6 3" xfId="23307"/>
    <cellStyle name="Note 4 13 4 4 7" xfId="23308"/>
    <cellStyle name="Note 4 13 4 4 8" xfId="23309"/>
    <cellStyle name="Note 4 13 4 5" xfId="23310"/>
    <cellStyle name="Note 4 13 4 5 2" xfId="23311"/>
    <cellStyle name="Note 4 13 4 5 2 2" xfId="23312"/>
    <cellStyle name="Note 4 13 4 5 2 3" xfId="23313"/>
    <cellStyle name="Note 4 13 4 5 3" xfId="23314"/>
    <cellStyle name="Note 4 13 4 5 3 2" xfId="23315"/>
    <cellStyle name="Note 4 13 4 5 3 3" xfId="23316"/>
    <cellStyle name="Note 4 13 4 5 4" xfId="23317"/>
    <cellStyle name="Note 4 13 4 5 5" xfId="23318"/>
    <cellStyle name="Note 4 13 4 6" xfId="23319"/>
    <cellStyle name="Note 4 13 4 6 2" xfId="23320"/>
    <cellStyle name="Note 4 13 4 6 3" xfId="23321"/>
    <cellStyle name="Note 4 13 4 7" xfId="23322"/>
    <cellStyle name="Note 4 13 4 7 2" xfId="23323"/>
    <cellStyle name="Note 4 13 4 7 3" xfId="23324"/>
    <cellStyle name="Note 4 13 4 8" xfId="23325"/>
    <cellStyle name="Note 4 13 4 8 2" xfId="23326"/>
    <cellStyle name="Note 4 13 4 8 3" xfId="23327"/>
    <cellStyle name="Note 4 13 4 9" xfId="23328"/>
    <cellStyle name="Note 4 13 5" xfId="23329"/>
    <cellStyle name="Note 4 13 5 2" xfId="23330"/>
    <cellStyle name="Note 4 13 5 2 2" xfId="23331"/>
    <cellStyle name="Note 4 13 5 2 2 2" xfId="23332"/>
    <cellStyle name="Note 4 13 5 2 2 2 2" xfId="23333"/>
    <cellStyle name="Note 4 13 5 2 2 2 3" xfId="23334"/>
    <cellStyle name="Note 4 13 5 2 2 3" xfId="23335"/>
    <cellStyle name="Note 4 13 5 2 2 3 2" xfId="23336"/>
    <cellStyle name="Note 4 13 5 2 2 3 3" xfId="23337"/>
    <cellStyle name="Note 4 13 5 2 2 4" xfId="23338"/>
    <cellStyle name="Note 4 13 5 2 2 5" xfId="23339"/>
    <cellStyle name="Note 4 13 5 2 3" xfId="23340"/>
    <cellStyle name="Note 4 13 5 2 3 2" xfId="23341"/>
    <cellStyle name="Note 4 13 5 2 3 3" xfId="23342"/>
    <cellStyle name="Note 4 13 5 2 4" xfId="23343"/>
    <cellStyle name="Note 4 13 5 2 4 2" xfId="23344"/>
    <cellStyle name="Note 4 13 5 2 4 3" xfId="23345"/>
    <cellStyle name="Note 4 13 5 2 5" xfId="23346"/>
    <cellStyle name="Note 4 13 5 2 5 2" xfId="23347"/>
    <cellStyle name="Note 4 13 5 2 5 3" xfId="23348"/>
    <cellStyle name="Note 4 13 5 2 6" xfId="23349"/>
    <cellStyle name="Note 4 13 5 3" xfId="23350"/>
    <cellStyle name="Note 4 13 5 3 2" xfId="23351"/>
    <cellStyle name="Note 4 13 5 3 2 2" xfId="23352"/>
    <cellStyle name="Note 4 13 5 3 2 2 2" xfId="23353"/>
    <cellStyle name="Note 4 13 5 3 2 2 3" xfId="23354"/>
    <cellStyle name="Note 4 13 5 3 2 3" xfId="23355"/>
    <cellStyle name="Note 4 13 5 3 2 3 2" xfId="23356"/>
    <cellStyle name="Note 4 13 5 3 2 3 3" xfId="23357"/>
    <cellStyle name="Note 4 13 5 3 2 4" xfId="23358"/>
    <cellStyle name="Note 4 13 5 3 2 5" xfId="23359"/>
    <cellStyle name="Note 4 13 5 3 3" xfId="23360"/>
    <cellStyle name="Note 4 13 5 3 3 2" xfId="23361"/>
    <cellStyle name="Note 4 13 5 3 3 3" xfId="23362"/>
    <cellStyle name="Note 4 13 5 3 4" xfId="23363"/>
    <cellStyle name="Note 4 13 5 3 4 2" xfId="23364"/>
    <cellStyle name="Note 4 13 5 3 4 3" xfId="23365"/>
    <cellStyle name="Note 4 13 5 3 5" xfId="23366"/>
    <cellStyle name="Note 4 13 5 3 5 2" xfId="23367"/>
    <cellStyle name="Note 4 13 5 3 5 3" xfId="23368"/>
    <cellStyle name="Note 4 13 5 3 6" xfId="23369"/>
    <cellStyle name="Note 4 13 5 4" xfId="23370"/>
    <cellStyle name="Note 4 13 5 4 2" xfId="23371"/>
    <cellStyle name="Note 4 13 5 4 2 2" xfId="23372"/>
    <cellStyle name="Note 4 13 5 4 2 3" xfId="23373"/>
    <cellStyle name="Note 4 13 5 4 3" xfId="23374"/>
    <cellStyle name="Note 4 13 5 4 3 2" xfId="23375"/>
    <cellStyle name="Note 4 13 5 4 3 3" xfId="23376"/>
    <cellStyle name="Note 4 13 5 4 4" xfId="23377"/>
    <cellStyle name="Note 4 13 5 4 4 2" xfId="23378"/>
    <cellStyle name="Note 4 13 5 4 4 3" xfId="23379"/>
    <cellStyle name="Note 4 13 5 4 5" xfId="23380"/>
    <cellStyle name="Note 4 13 5 4 5 2" xfId="23381"/>
    <cellStyle name="Note 4 13 5 4 5 3" xfId="23382"/>
    <cellStyle name="Note 4 13 5 4 6" xfId="23383"/>
    <cellStyle name="Note 4 13 5 4 6 2" xfId="23384"/>
    <cellStyle name="Note 4 13 5 4 6 3" xfId="23385"/>
    <cellStyle name="Note 4 13 5 4 7" xfId="23386"/>
    <cellStyle name="Note 4 13 5 4 8" xfId="23387"/>
    <cellStyle name="Note 4 13 5 5" xfId="23388"/>
    <cellStyle name="Note 4 13 5 5 2" xfId="23389"/>
    <cellStyle name="Note 4 13 5 5 2 2" xfId="23390"/>
    <cellStyle name="Note 4 13 5 5 2 3" xfId="23391"/>
    <cellStyle name="Note 4 13 5 5 3" xfId="23392"/>
    <cellStyle name="Note 4 13 5 5 3 2" xfId="23393"/>
    <cellStyle name="Note 4 13 5 5 3 3" xfId="23394"/>
    <cellStyle name="Note 4 13 5 5 4" xfId="23395"/>
    <cellStyle name="Note 4 13 5 5 5" xfId="23396"/>
    <cellStyle name="Note 4 13 5 6" xfId="23397"/>
    <cellStyle name="Note 4 13 5 6 2" xfId="23398"/>
    <cellStyle name="Note 4 13 5 6 3" xfId="23399"/>
    <cellStyle name="Note 4 13 5 7" xfId="23400"/>
    <cellStyle name="Note 4 13 5 7 2" xfId="23401"/>
    <cellStyle name="Note 4 13 5 7 3" xfId="23402"/>
    <cellStyle name="Note 4 13 5 8" xfId="23403"/>
    <cellStyle name="Note 4 13 5 8 2" xfId="23404"/>
    <cellStyle name="Note 4 13 5 8 3" xfId="23405"/>
    <cellStyle name="Note 4 13 5 9" xfId="23406"/>
    <cellStyle name="Note 4 13 6" xfId="23407"/>
    <cellStyle name="Note 4 13 6 2" xfId="23408"/>
    <cellStyle name="Note 4 13 6 2 2" xfId="23409"/>
    <cellStyle name="Note 4 13 6 2 2 2" xfId="23410"/>
    <cellStyle name="Note 4 13 6 2 2 3" xfId="23411"/>
    <cellStyle name="Note 4 13 6 2 3" xfId="23412"/>
    <cellStyle name="Note 4 13 6 2 3 2" xfId="23413"/>
    <cellStyle name="Note 4 13 6 2 3 3" xfId="23414"/>
    <cellStyle name="Note 4 13 6 2 4" xfId="23415"/>
    <cellStyle name="Note 4 13 6 2 5" xfId="23416"/>
    <cellStyle name="Note 4 13 6 3" xfId="23417"/>
    <cellStyle name="Note 4 13 6 3 2" xfId="23418"/>
    <cellStyle name="Note 4 13 6 3 3" xfId="23419"/>
    <cellStyle name="Note 4 13 6 4" xfId="23420"/>
    <cellStyle name="Note 4 13 6 4 2" xfId="23421"/>
    <cellStyle name="Note 4 13 6 4 3" xfId="23422"/>
    <cellStyle name="Note 4 13 6 5" xfId="23423"/>
    <cellStyle name="Note 4 13 6 5 2" xfId="23424"/>
    <cellStyle name="Note 4 13 6 5 3" xfId="23425"/>
    <cellStyle name="Note 4 13 6 6" xfId="23426"/>
    <cellStyle name="Note 4 13 7" xfId="23427"/>
    <cellStyle name="Note 4 13 7 2" xfId="23428"/>
    <cellStyle name="Note 4 13 7 2 2" xfId="23429"/>
    <cellStyle name="Note 4 13 7 2 2 2" xfId="23430"/>
    <cellStyle name="Note 4 13 7 2 2 3" xfId="23431"/>
    <cellStyle name="Note 4 13 7 2 3" xfId="23432"/>
    <cellStyle name="Note 4 13 7 2 3 2" xfId="23433"/>
    <cellStyle name="Note 4 13 7 2 3 3" xfId="23434"/>
    <cellStyle name="Note 4 13 7 2 4" xfId="23435"/>
    <cellStyle name="Note 4 13 7 2 5" xfId="23436"/>
    <cellStyle name="Note 4 13 7 3" xfId="23437"/>
    <cellStyle name="Note 4 13 7 3 2" xfId="23438"/>
    <cellStyle name="Note 4 13 7 3 3" xfId="23439"/>
    <cellStyle name="Note 4 13 7 4" xfId="23440"/>
    <cellStyle name="Note 4 13 7 4 2" xfId="23441"/>
    <cellStyle name="Note 4 13 7 4 3" xfId="23442"/>
    <cellStyle name="Note 4 13 7 5" xfId="23443"/>
    <cellStyle name="Note 4 13 7 5 2" xfId="23444"/>
    <cellStyle name="Note 4 13 7 5 3" xfId="23445"/>
    <cellStyle name="Note 4 13 7 6" xfId="23446"/>
    <cellStyle name="Note 4 13 8" xfId="23447"/>
    <cellStyle name="Note 4 13 8 2" xfId="23448"/>
    <cellStyle name="Note 4 13 8 2 2" xfId="23449"/>
    <cellStyle name="Note 4 13 8 2 3" xfId="23450"/>
    <cellStyle name="Note 4 13 8 3" xfId="23451"/>
    <cellStyle name="Note 4 13 8 3 2" xfId="23452"/>
    <cellStyle name="Note 4 13 8 3 3" xfId="23453"/>
    <cellStyle name="Note 4 13 8 4" xfId="23454"/>
    <cellStyle name="Note 4 13 8 4 2" xfId="23455"/>
    <cellStyle name="Note 4 13 8 4 3" xfId="23456"/>
    <cellStyle name="Note 4 13 8 5" xfId="23457"/>
    <cellStyle name="Note 4 13 8 5 2" xfId="23458"/>
    <cellStyle name="Note 4 13 8 5 3" xfId="23459"/>
    <cellStyle name="Note 4 13 8 6" xfId="23460"/>
    <cellStyle name="Note 4 13 8 6 2" xfId="23461"/>
    <cellStyle name="Note 4 13 8 6 3" xfId="23462"/>
    <cellStyle name="Note 4 13 8 7" xfId="23463"/>
    <cellStyle name="Note 4 13 8 8" xfId="23464"/>
    <cellStyle name="Note 4 13 9" xfId="23465"/>
    <cellStyle name="Note 4 13 9 2" xfId="23466"/>
    <cellStyle name="Note 4 13 9 2 2" xfId="23467"/>
    <cellStyle name="Note 4 13 9 2 3" xfId="23468"/>
    <cellStyle name="Note 4 13 9 3" xfId="23469"/>
    <cellStyle name="Note 4 13 9 3 2" xfId="23470"/>
    <cellStyle name="Note 4 13 9 3 3" xfId="23471"/>
    <cellStyle name="Note 4 13 9 4" xfId="23472"/>
    <cellStyle name="Note 4 13 9 5" xfId="23473"/>
    <cellStyle name="Note 4 14" xfId="23474"/>
    <cellStyle name="Note 4 14 10" xfId="23475"/>
    <cellStyle name="Note 4 14 10 2" xfId="23476"/>
    <cellStyle name="Note 4 14 10 3" xfId="23477"/>
    <cellStyle name="Note 4 14 11" xfId="23478"/>
    <cellStyle name="Note 4 14 11 2" xfId="23479"/>
    <cellStyle name="Note 4 14 11 3" xfId="23480"/>
    <cellStyle name="Note 4 14 12" xfId="23481"/>
    <cellStyle name="Note 4 14 12 2" xfId="23482"/>
    <cellStyle name="Note 4 14 12 3" xfId="23483"/>
    <cellStyle name="Note 4 14 13" xfId="23484"/>
    <cellStyle name="Note 4 14 2" xfId="23485"/>
    <cellStyle name="Note 4 14 2 2" xfId="23486"/>
    <cellStyle name="Note 4 14 2 2 2" xfId="23487"/>
    <cellStyle name="Note 4 14 2 2 2 2" xfId="23488"/>
    <cellStyle name="Note 4 14 2 2 2 2 2" xfId="23489"/>
    <cellStyle name="Note 4 14 2 2 2 2 3" xfId="23490"/>
    <cellStyle name="Note 4 14 2 2 2 3" xfId="23491"/>
    <cellStyle name="Note 4 14 2 2 2 3 2" xfId="23492"/>
    <cellStyle name="Note 4 14 2 2 2 3 3" xfId="23493"/>
    <cellStyle name="Note 4 14 2 2 2 4" xfId="23494"/>
    <cellStyle name="Note 4 14 2 2 2 5" xfId="23495"/>
    <cellStyle name="Note 4 14 2 2 3" xfId="23496"/>
    <cellStyle name="Note 4 14 2 2 3 2" xfId="23497"/>
    <cellStyle name="Note 4 14 2 2 3 3" xfId="23498"/>
    <cellStyle name="Note 4 14 2 2 4" xfId="23499"/>
    <cellStyle name="Note 4 14 2 2 4 2" xfId="23500"/>
    <cellStyle name="Note 4 14 2 2 4 3" xfId="23501"/>
    <cellStyle name="Note 4 14 2 2 5" xfId="23502"/>
    <cellStyle name="Note 4 14 2 2 5 2" xfId="23503"/>
    <cellStyle name="Note 4 14 2 2 5 3" xfId="23504"/>
    <cellStyle name="Note 4 14 2 2 6" xfId="23505"/>
    <cellStyle name="Note 4 14 2 3" xfId="23506"/>
    <cellStyle name="Note 4 14 2 3 2" xfId="23507"/>
    <cellStyle name="Note 4 14 2 3 2 2" xfId="23508"/>
    <cellStyle name="Note 4 14 2 3 2 2 2" xfId="23509"/>
    <cellStyle name="Note 4 14 2 3 2 2 3" xfId="23510"/>
    <cellStyle name="Note 4 14 2 3 2 3" xfId="23511"/>
    <cellStyle name="Note 4 14 2 3 2 3 2" xfId="23512"/>
    <cellStyle name="Note 4 14 2 3 2 3 3" xfId="23513"/>
    <cellStyle name="Note 4 14 2 3 2 4" xfId="23514"/>
    <cellStyle name="Note 4 14 2 3 2 5" xfId="23515"/>
    <cellStyle name="Note 4 14 2 3 3" xfId="23516"/>
    <cellStyle name="Note 4 14 2 3 3 2" xfId="23517"/>
    <cellStyle name="Note 4 14 2 3 3 3" xfId="23518"/>
    <cellStyle name="Note 4 14 2 3 4" xfId="23519"/>
    <cellStyle name="Note 4 14 2 3 4 2" xfId="23520"/>
    <cellStyle name="Note 4 14 2 3 4 3" xfId="23521"/>
    <cellStyle name="Note 4 14 2 3 5" xfId="23522"/>
    <cellStyle name="Note 4 14 2 3 5 2" xfId="23523"/>
    <cellStyle name="Note 4 14 2 3 5 3" xfId="23524"/>
    <cellStyle name="Note 4 14 2 3 6" xfId="23525"/>
    <cellStyle name="Note 4 14 2 4" xfId="23526"/>
    <cellStyle name="Note 4 14 2 4 2" xfId="23527"/>
    <cellStyle name="Note 4 14 2 4 2 2" xfId="23528"/>
    <cellStyle name="Note 4 14 2 4 2 3" xfId="23529"/>
    <cellStyle name="Note 4 14 2 4 3" xfId="23530"/>
    <cellStyle name="Note 4 14 2 4 3 2" xfId="23531"/>
    <cellStyle name="Note 4 14 2 4 3 3" xfId="23532"/>
    <cellStyle name="Note 4 14 2 4 4" xfId="23533"/>
    <cellStyle name="Note 4 14 2 4 4 2" xfId="23534"/>
    <cellStyle name="Note 4 14 2 4 4 3" xfId="23535"/>
    <cellStyle name="Note 4 14 2 4 5" xfId="23536"/>
    <cellStyle name="Note 4 14 2 4 5 2" xfId="23537"/>
    <cellStyle name="Note 4 14 2 4 5 3" xfId="23538"/>
    <cellStyle name="Note 4 14 2 4 6" xfId="23539"/>
    <cellStyle name="Note 4 14 2 4 6 2" xfId="23540"/>
    <cellStyle name="Note 4 14 2 4 6 3" xfId="23541"/>
    <cellStyle name="Note 4 14 2 4 7" xfId="23542"/>
    <cellStyle name="Note 4 14 2 4 8" xfId="23543"/>
    <cellStyle name="Note 4 14 2 5" xfId="23544"/>
    <cellStyle name="Note 4 14 2 5 2" xfId="23545"/>
    <cellStyle name="Note 4 14 2 5 2 2" xfId="23546"/>
    <cellStyle name="Note 4 14 2 5 2 3" xfId="23547"/>
    <cellStyle name="Note 4 14 2 5 3" xfId="23548"/>
    <cellStyle name="Note 4 14 2 5 3 2" xfId="23549"/>
    <cellStyle name="Note 4 14 2 5 3 3" xfId="23550"/>
    <cellStyle name="Note 4 14 2 5 4" xfId="23551"/>
    <cellStyle name="Note 4 14 2 5 5" xfId="23552"/>
    <cellStyle name="Note 4 14 2 6" xfId="23553"/>
    <cellStyle name="Note 4 14 2 6 2" xfId="23554"/>
    <cellStyle name="Note 4 14 2 6 3" xfId="23555"/>
    <cellStyle name="Note 4 14 2 7" xfId="23556"/>
    <cellStyle name="Note 4 14 2 7 2" xfId="23557"/>
    <cellStyle name="Note 4 14 2 7 3" xfId="23558"/>
    <cellStyle name="Note 4 14 2 8" xfId="23559"/>
    <cellStyle name="Note 4 14 2 8 2" xfId="23560"/>
    <cellStyle name="Note 4 14 2 8 3" xfId="23561"/>
    <cellStyle name="Note 4 14 2 9" xfId="23562"/>
    <cellStyle name="Note 4 14 3" xfId="23563"/>
    <cellStyle name="Note 4 14 3 2" xfId="23564"/>
    <cellStyle name="Note 4 14 3 2 2" xfId="23565"/>
    <cellStyle name="Note 4 14 3 2 2 2" xfId="23566"/>
    <cellStyle name="Note 4 14 3 2 2 2 2" xfId="23567"/>
    <cellStyle name="Note 4 14 3 2 2 2 3" xfId="23568"/>
    <cellStyle name="Note 4 14 3 2 2 3" xfId="23569"/>
    <cellStyle name="Note 4 14 3 2 2 3 2" xfId="23570"/>
    <cellStyle name="Note 4 14 3 2 2 3 3" xfId="23571"/>
    <cellStyle name="Note 4 14 3 2 2 4" xfId="23572"/>
    <cellStyle name="Note 4 14 3 2 2 5" xfId="23573"/>
    <cellStyle name="Note 4 14 3 2 3" xfId="23574"/>
    <cellStyle name="Note 4 14 3 2 3 2" xfId="23575"/>
    <cellStyle name="Note 4 14 3 2 3 3" xfId="23576"/>
    <cellStyle name="Note 4 14 3 2 4" xfId="23577"/>
    <cellStyle name="Note 4 14 3 2 4 2" xfId="23578"/>
    <cellStyle name="Note 4 14 3 2 4 3" xfId="23579"/>
    <cellStyle name="Note 4 14 3 2 5" xfId="23580"/>
    <cellStyle name="Note 4 14 3 2 5 2" xfId="23581"/>
    <cellStyle name="Note 4 14 3 2 5 3" xfId="23582"/>
    <cellStyle name="Note 4 14 3 2 6" xfId="23583"/>
    <cellStyle name="Note 4 14 3 3" xfId="23584"/>
    <cellStyle name="Note 4 14 3 3 2" xfId="23585"/>
    <cellStyle name="Note 4 14 3 3 2 2" xfId="23586"/>
    <cellStyle name="Note 4 14 3 3 2 2 2" xfId="23587"/>
    <cellStyle name="Note 4 14 3 3 2 2 3" xfId="23588"/>
    <cellStyle name="Note 4 14 3 3 2 3" xfId="23589"/>
    <cellStyle name="Note 4 14 3 3 2 3 2" xfId="23590"/>
    <cellStyle name="Note 4 14 3 3 2 3 3" xfId="23591"/>
    <cellStyle name="Note 4 14 3 3 2 4" xfId="23592"/>
    <cellStyle name="Note 4 14 3 3 2 5" xfId="23593"/>
    <cellStyle name="Note 4 14 3 3 3" xfId="23594"/>
    <cellStyle name="Note 4 14 3 3 3 2" xfId="23595"/>
    <cellStyle name="Note 4 14 3 3 3 3" xfId="23596"/>
    <cellStyle name="Note 4 14 3 3 4" xfId="23597"/>
    <cellStyle name="Note 4 14 3 3 4 2" xfId="23598"/>
    <cellStyle name="Note 4 14 3 3 4 3" xfId="23599"/>
    <cellStyle name="Note 4 14 3 3 5" xfId="23600"/>
    <cellStyle name="Note 4 14 3 3 5 2" xfId="23601"/>
    <cellStyle name="Note 4 14 3 3 5 3" xfId="23602"/>
    <cellStyle name="Note 4 14 3 3 6" xfId="23603"/>
    <cellStyle name="Note 4 14 3 4" xfId="23604"/>
    <cellStyle name="Note 4 14 3 4 2" xfId="23605"/>
    <cellStyle name="Note 4 14 3 4 2 2" xfId="23606"/>
    <cellStyle name="Note 4 14 3 4 2 3" xfId="23607"/>
    <cellStyle name="Note 4 14 3 4 3" xfId="23608"/>
    <cellStyle name="Note 4 14 3 4 3 2" xfId="23609"/>
    <cellStyle name="Note 4 14 3 4 3 3" xfId="23610"/>
    <cellStyle name="Note 4 14 3 4 4" xfId="23611"/>
    <cellStyle name="Note 4 14 3 4 4 2" xfId="23612"/>
    <cellStyle name="Note 4 14 3 4 4 3" xfId="23613"/>
    <cellStyle name="Note 4 14 3 4 5" xfId="23614"/>
    <cellStyle name="Note 4 14 3 4 5 2" xfId="23615"/>
    <cellStyle name="Note 4 14 3 4 5 3" xfId="23616"/>
    <cellStyle name="Note 4 14 3 4 6" xfId="23617"/>
    <cellStyle name="Note 4 14 3 4 6 2" xfId="23618"/>
    <cellStyle name="Note 4 14 3 4 6 3" xfId="23619"/>
    <cellStyle name="Note 4 14 3 4 7" xfId="23620"/>
    <cellStyle name="Note 4 14 3 4 8" xfId="23621"/>
    <cellStyle name="Note 4 14 3 5" xfId="23622"/>
    <cellStyle name="Note 4 14 3 5 2" xfId="23623"/>
    <cellStyle name="Note 4 14 3 5 2 2" xfId="23624"/>
    <cellStyle name="Note 4 14 3 5 2 3" xfId="23625"/>
    <cellStyle name="Note 4 14 3 5 3" xfId="23626"/>
    <cellStyle name="Note 4 14 3 5 3 2" xfId="23627"/>
    <cellStyle name="Note 4 14 3 5 3 3" xfId="23628"/>
    <cellStyle name="Note 4 14 3 5 4" xfId="23629"/>
    <cellStyle name="Note 4 14 3 5 5" xfId="23630"/>
    <cellStyle name="Note 4 14 3 6" xfId="23631"/>
    <cellStyle name="Note 4 14 3 6 2" xfId="23632"/>
    <cellStyle name="Note 4 14 3 6 3" xfId="23633"/>
    <cellStyle name="Note 4 14 3 7" xfId="23634"/>
    <cellStyle name="Note 4 14 3 7 2" xfId="23635"/>
    <cellStyle name="Note 4 14 3 7 3" xfId="23636"/>
    <cellStyle name="Note 4 14 3 8" xfId="23637"/>
    <cellStyle name="Note 4 14 3 8 2" xfId="23638"/>
    <cellStyle name="Note 4 14 3 8 3" xfId="23639"/>
    <cellStyle name="Note 4 14 3 9" xfId="23640"/>
    <cellStyle name="Note 4 14 4" xfId="23641"/>
    <cellStyle name="Note 4 14 4 2" xfId="23642"/>
    <cellStyle name="Note 4 14 4 2 2" xfId="23643"/>
    <cellStyle name="Note 4 14 4 2 2 2" xfId="23644"/>
    <cellStyle name="Note 4 14 4 2 2 2 2" xfId="23645"/>
    <cellStyle name="Note 4 14 4 2 2 2 3" xfId="23646"/>
    <cellStyle name="Note 4 14 4 2 2 3" xfId="23647"/>
    <cellStyle name="Note 4 14 4 2 2 3 2" xfId="23648"/>
    <cellStyle name="Note 4 14 4 2 2 3 3" xfId="23649"/>
    <cellStyle name="Note 4 14 4 2 2 4" xfId="23650"/>
    <cellStyle name="Note 4 14 4 2 2 5" xfId="23651"/>
    <cellStyle name="Note 4 14 4 2 3" xfId="23652"/>
    <cellStyle name="Note 4 14 4 2 3 2" xfId="23653"/>
    <cellStyle name="Note 4 14 4 2 3 3" xfId="23654"/>
    <cellStyle name="Note 4 14 4 2 4" xfId="23655"/>
    <cellStyle name="Note 4 14 4 2 4 2" xfId="23656"/>
    <cellStyle name="Note 4 14 4 2 4 3" xfId="23657"/>
    <cellStyle name="Note 4 14 4 2 5" xfId="23658"/>
    <cellStyle name="Note 4 14 4 2 5 2" xfId="23659"/>
    <cellStyle name="Note 4 14 4 2 5 3" xfId="23660"/>
    <cellStyle name="Note 4 14 4 2 6" xfId="23661"/>
    <cellStyle name="Note 4 14 4 3" xfId="23662"/>
    <cellStyle name="Note 4 14 4 3 2" xfId="23663"/>
    <cellStyle name="Note 4 14 4 3 2 2" xfId="23664"/>
    <cellStyle name="Note 4 14 4 3 2 2 2" xfId="23665"/>
    <cellStyle name="Note 4 14 4 3 2 2 3" xfId="23666"/>
    <cellStyle name="Note 4 14 4 3 2 3" xfId="23667"/>
    <cellStyle name="Note 4 14 4 3 2 3 2" xfId="23668"/>
    <cellStyle name="Note 4 14 4 3 2 3 3" xfId="23669"/>
    <cellStyle name="Note 4 14 4 3 2 4" xfId="23670"/>
    <cellStyle name="Note 4 14 4 3 2 5" xfId="23671"/>
    <cellStyle name="Note 4 14 4 3 3" xfId="23672"/>
    <cellStyle name="Note 4 14 4 3 3 2" xfId="23673"/>
    <cellStyle name="Note 4 14 4 3 3 3" xfId="23674"/>
    <cellStyle name="Note 4 14 4 3 4" xfId="23675"/>
    <cellStyle name="Note 4 14 4 3 4 2" xfId="23676"/>
    <cellStyle name="Note 4 14 4 3 4 3" xfId="23677"/>
    <cellStyle name="Note 4 14 4 3 5" xfId="23678"/>
    <cellStyle name="Note 4 14 4 3 5 2" xfId="23679"/>
    <cellStyle name="Note 4 14 4 3 5 3" xfId="23680"/>
    <cellStyle name="Note 4 14 4 3 6" xfId="23681"/>
    <cellStyle name="Note 4 14 4 4" xfId="23682"/>
    <cellStyle name="Note 4 14 4 4 2" xfId="23683"/>
    <cellStyle name="Note 4 14 4 4 2 2" xfId="23684"/>
    <cellStyle name="Note 4 14 4 4 2 3" xfId="23685"/>
    <cellStyle name="Note 4 14 4 4 3" xfId="23686"/>
    <cellStyle name="Note 4 14 4 4 3 2" xfId="23687"/>
    <cellStyle name="Note 4 14 4 4 3 3" xfId="23688"/>
    <cellStyle name="Note 4 14 4 4 4" xfId="23689"/>
    <cellStyle name="Note 4 14 4 4 4 2" xfId="23690"/>
    <cellStyle name="Note 4 14 4 4 4 3" xfId="23691"/>
    <cellStyle name="Note 4 14 4 4 5" xfId="23692"/>
    <cellStyle name="Note 4 14 4 4 5 2" xfId="23693"/>
    <cellStyle name="Note 4 14 4 4 5 3" xfId="23694"/>
    <cellStyle name="Note 4 14 4 4 6" xfId="23695"/>
    <cellStyle name="Note 4 14 4 4 6 2" xfId="23696"/>
    <cellStyle name="Note 4 14 4 4 6 3" xfId="23697"/>
    <cellStyle name="Note 4 14 4 4 7" xfId="23698"/>
    <cellStyle name="Note 4 14 4 4 8" xfId="23699"/>
    <cellStyle name="Note 4 14 4 5" xfId="23700"/>
    <cellStyle name="Note 4 14 4 5 2" xfId="23701"/>
    <cellStyle name="Note 4 14 4 5 2 2" xfId="23702"/>
    <cellStyle name="Note 4 14 4 5 2 3" xfId="23703"/>
    <cellStyle name="Note 4 14 4 5 3" xfId="23704"/>
    <cellStyle name="Note 4 14 4 5 3 2" xfId="23705"/>
    <cellStyle name="Note 4 14 4 5 3 3" xfId="23706"/>
    <cellStyle name="Note 4 14 4 5 4" xfId="23707"/>
    <cellStyle name="Note 4 14 4 5 5" xfId="23708"/>
    <cellStyle name="Note 4 14 4 6" xfId="23709"/>
    <cellStyle name="Note 4 14 4 6 2" xfId="23710"/>
    <cellStyle name="Note 4 14 4 6 3" xfId="23711"/>
    <cellStyle name="Note 4 14 4 7" xfId="23712"/>
    <cellStyle name="Note 4 14 4 7 2" xfId="23713"/>
    <cellStyle name="Note 4 14 4 7 3" xfId="23714"/>
    <cellStyle name="Note 4 14 4 8" xfId="23715"/>
    <cellStyle name="Note 4 14 4 8 2" xfId="23716"/>
    <cellStyle name="Note 4 14 4 8 3" xfId="23717"/>
    <cellStyle name="Note 4 14 4 9" xfId="23718"/>
    <cellStyle name="Note 4 14 5" xfId="23719"/>
    <cellStyle name="Note 4 14 5 2" xfId="23720"/>
    <cellStyle name="Note 4 14 5 2 2" xfId="23721"/>
    <cellStyle name="Note 4 14 5 2 2 2" xfId="23722"/>
    <cellStyle name="Note 4 14 5 2 2 2 2" xfId="23723"/>
    <cellStyle name="Note 4 14 5 2 2 2 3" xfId="23724"/>
    <cellStyle name="Note 4 14 5 2 2 3" xfId="23725"/>
    <cellStyle name="Note 4 14 5 2 2 3 2" xfId="23726"/>
    <cellStyle name="Note 4 14 5 2 2 3 3" xfId="23727"/>
    <cellStyle name="Note 4 14 5 2 2 4" xfId="23728"/>
    <cellStyle name="Note 4 14 5 2 2 5" xfId="23729"/>
    <cellStyle name="Note 4 14 5 2 3" xfId="23730"/>
    <cellStyle name="Note 4 14 5 2 3 2" xfId="23731"/>
    <cellStyle name="Note 4 14 5 2 3 3" xfId="23732"/>
    <cellStyle name="Note 4 14 5 2 4" xfId="23733"/>
    <cellStyle name="Note 4 14 5 2 4 2" xfId="23734"/>
    <cellStyle name="Note 4 14 5 2 4 3" xfId="23735"/>
    <cellStyle name="Note 4 14 5 2 5" xfId="23736"/>
    <cellStyle name="Note 4 14 5 2 5 2" xfId="23737"/>
    <cellStyle name="Note 4 14 5 2 5 3" xfId="23738"/>
    <cellStyle name="Note 4 14 5 2 6" xfId="23739"/>
    <cellStyle name="Note 4 14 5 3" xfId="23740"/>
    <cellStyle name="Note 4 14 5 3 2" xfId="23741"/>
    <cellStyle name="Note 4 14 5 3 2 2" xfId="23742"/>
    <cellStyle name="Note 4 14 5 3 2 2 2" xfId="23743"/>
    <cellStyle name="Note 4 14 5 3 2 2 3" xfId="23744"/>
    <cellStyle name="Note 4 14 5 3 2 3" xfId="23745"/>
    <cellStyle name="Note 4 14 5 3 2 3 2" xfId="23746"/>
    <cellStyle name="Note 4 14 5 3 2 3 3" xfId="23747"/>
    <cellStyle name="Note 4 14 5 3 2 4" xfId="23748"/>
    <cellStyle name="Note 4 14 5 3 2 5" xfId="23749"/>
    <cellStyle name="Note 4 14 5 3 3" xfId="23750"/>
    <cellStyle name="Note 4 14 5 3 3 2" xfId="23751"/>
    <cellStyle name="Note 4 14 5 3 3 3" xfId="23752"/>
    <cellStyle name="Note 4 14 5 3 4" xfId="23753"/>
    <cellStyle name="Note 4 14 5 3 4 2" xfId="23754"/>
    <cellStyle name="Note 4 14 5 3 4 3" xfId="23755"/>
    <cellStyle name="Note 4 14 5 3 5" xfId="23756"/>
    <cellStyle name="Note 4 14 5 3 5 2" xfId="23757"/>
    <cellStyle name="Note 4 14 5 3 5 3" xfId="23758"/>
    <cellStyle name="Note 4 14 5 3 6" xfId="23759"/>
    <cellStyle name="Note 4 14 5 4" xfId="23760"/>
    <cellStyle name="Note 4 14 5 4 2" xfId="23761"/>
    <cellStyle name="Note 4 14 5 4 2 2" xfId="23762"/>
    <cellStyle name="Note 4 14 5 4 2 3" xfId="23763"/>
    <cellStyle name="Note 4 14 5 4 3" xfId="23764"/>
    <cellStyle name="Note 4 14 5 4 3 2" xfId="23765"/>
    <cellStyle name="Note 4 14 5 4 3 3" xfId="23766"/>
    <cellStyle name="Note 4 14 5 4 4" xfId="23767"/>
    <cellStyle name="Note 4 14 5 4 4 2" xfId="23768"/>
    <cellStyle name="Note 4 14 5 4 4 3" xfId="23769"/>
    <cellStyle name="Note 4 14 5 4 5" xfId="23770"/>
    <cellStyle name="Note 4 14 5 4 5 2" xfId="23771"/>
    <cellStyle name="Note 4 14 5 4 5 3" xfId="23772"/>
    <cellStyle name="Note 4 14 5 4 6" xfId="23773"/>
    <cellStyle name="Note 4 14 5 4 6 2" xfId="23774"/>
    <cellStyle name="Note 4 14 5 4 6 3" xfId="23775"/>
    <cellStyle name="Note 4 14 5 4 7" xfId="23776"/>
    <cellStyle name="Note 4 14 5 4 8" xfId="23777"/>
    <cellStyle name="Note 4 14 5 5" xfId="23778"/>
    <cellStyle name="Note 4 14 5 5 2" xfId="23779"/>
    <cellStyle name="Note 4 14 5 5 2 2" xfId="23780"/>
    <cellStyle name="Note 4 14 5 5 2 3" xfId="23781"/>
    <cellStyle name="Note 4 14 5 5 3" xfId="23782"/>
    <cellStyle name="Note 4 14 5 5 3 2" xfId="23783"/>
    <cellStyle name="Note 4 14 5 5 3 3" xfId="23784"/>
    <cellStyle name="Note 4 14 5 5 4" xfId="23785"/>
    <cellStyle name="Note 4 14 5 5 5" xfId="23786"/>
    <cellStyle name="Note 4 14 5 6" xfId="23787"/>
    <cellStyle name="Note 4 14 5 6 2" xfId="23788"/>
    <cellStyle name="Note 4 14 5 6 3" xfId="23789"/>
    <cellStyle name="Note 4 14 5 7" xfId="23790"/>
    <cellStyle name="Note 4 14 5 7 2" xfId="23791"/>
    <cellStyle name="Note 4 14 5 7 3" xfId="23792"/>
    <cellStyle name="Note 4 14 5 8" xfId="23793"/>
    <cellStyle name="Note 4 14 5 8 2" xfId="23794"/>
    <cellStyle name="Note 4 14 5 8 3" xfId="23795"/>
    <cellStyle name="Note 4 14 5 9" xfId="23796"/>
    <cellStyle name="Note 4 14 6" xfId="23797"/>
    <cellStyle name="Note 4 14 6 2" xfId="23798"/>
    <cellStyle name="Note 4 14 6 2 2" xfId="23799"/>
    <cellStyle name="Note 4 14 6 2 2 2" xfId="23800"/>
    <cellStyle name="Note 4 14 6 2 2 3" xfId="23801"/>
    <cellStyle name="Note 4 14 6 2 3" xfId="23802"/>
    <cellStyle name="Note 4 14 6 2 3 2" xfId="23803"/>
    <cellStyle name="Note 4 14 6 2 3 3" xfId="23804"/>
    <cellStyle name="Note 4 14 6 2 4" xfId="23805"/>
    <cellStyle name="Note 4 14 6 2 5" xfId="23806"/>
    <cellStyle name="Note 4 14 6 3" xfId="23807"/>
    <cellStyle name="Note 4 14 6 3 2" xfId="23808"/>
    <cellStyle name="Note 4 14 6 3 3" xfId="23809"/>
    <cellStyle name="Note 4 14 6 4" xfId="23810"/>
    <cellStyle name="Note 4 14 6 4 2" xfId="23811"/>
    <cellStyle name="Note 4 14 6 4 3" xfId="23812"/>
    <cellStyle name="Note 4 14 6 5" xfId="23813"/>
    <cellStyle name="Note 4 14 6 5 2" xfId="23814"/>
    <cellStyle name="Note 4 14 6 5 3" xfId="23815"/>
    <cellStyle name="Note 4 14 6 6" xfId="23816"/>
    <cellStyle name="Note 4 14 7" xfId="23817"/>
    <cellStyle name="Note 4 14 7 2" xfId="23818"/>
    <cellStyle name="Note 4 14 7 2 2" xfId="23819"/>
    <cellStyle name="Note 4 14 7 2 2 2" xfId="23820"/>
    <cellStyle name="Note 4 14 7 2 2 3" xfId="23821"/>
    <cellStyle name="Note 4 14 7 2 3" xfId="23822"/>
    <cellStyle name="Note 4 14 7 2 3 2" xfId="23823"/>
    <cellStyle name="Note 4 14 7 2 3 3" xfId="23824"/>
    <cellStyle name="Note 4 14 7 2 4" xfId="23825"/>
    <cellStyle name="Note 4 14 7 2 5" xfId="23826"/>
    <cellStyle name="Note 4 14 7 3" xfId="23827"/>
    <cellStyle name="Note 4 14 7 3 2" xfId="23828"/>
    <cellStyle name="Note 4 14 7 3 3" xfId="23829"/>
    <cellStyle name="Note 4 14 7 4" xfId="23830"/>
    <cellStyle name="Note 4 14 7 4 2" xfId="23831"/>
    <cellStyle name="Note 4 14 7 4 3" xfId="23832"/>
    <cellStyle name="Note 4 14 7 5" xfId="23833"/>
    <cellStyle name="Note 4 14 7 5 2" xfId="23834"/>
    <cellStyle name="Note 4 14 7 5 3" xfId="23835"/>
    <cellStyle name="Note 4 14 7 6" xfId="23836"/>
    <cellStyle name="Note 4 14 8" xfId="23837"/>
    <cellStyle name="Note 4 14 8 2" xfId="23838"/>
    <cellStyle name="Note 4 14 8 2 2" xfId="23839"/>
    <cellStyle name="Note 4 14 8 2 3" xfId="23840"/>
    <cellStyle name="Note 4 14 8 3" xfId="23841"/>
    <cellStyle name="Note 4 14 8 3 2" xfId="23842"/>
    <cellStyle name="Note 4 14 8 3 3" xfId="23843"/>
    <cellStyle name="Note 4 14 8 4" xfId="23844"/>
    <cellStyle name="Note 4 14 8 4 2" xfId="23845"/>
    <cellStyle name="Note 4 14 8 4 3" xfId="23846"/>
    <cellStyle name="Note 4 14 8 5" xfId="23847"/>
    <cellStyle name="Note 4 14 8 5 2" xfId="23848"/>
    <cellStyle name="Note 4 14 8 5 3" xfId="23849"/>
    <cellStyle name="Note 4 14 8 6" xfId="23850"/>
    <cellStyle name="Note 4 14 8 6 2" xfId="23851"/>
    <cellStyle name="Note 4 14 8 6 3" xfId="23852"/>
    <cellStyle name="Note 4 14 8 7" xfId="23853"/>
    <cellStyle name="Note 4 14 8 8" xfId="23854"/>
    <cellStyle name="Note 4 14 9" xfId="23855"/>
    <cellStyle name="Note 4 14 9 2" xfId="23856"/>
    <cellStyle name="Note 4 14 9 2 2" xfId="23857"/>
    <cellStyle name="Note 4 14 9 2 3" xfId="23858"/>
    <cellStyle name="Note 4 14 9 3" xfId="23859"/>
    <cellStyle name="Note 4 14 9 3 2" xfId="23860"/>
    <cellStyle name="Note 4 14 9 3 3" xfId="23861"/>
    <cellStyle name="Note 4 14 9 4" xfId="23862"/>
    <cellStyle name="Note 4 14 9 5" xfId="23863"/>
    <cellStyle name="Note 4 15" xfId="23864"/>
    <cellStyle name="Note 4 15 10" xfId="23865"/>
    <cellStyle name="Note 4 15 10 2" xfId="23866"/>
    <cellStyle name="Note 4 15 10 3" xfId="23867"/>
    <cellStyle name="Note 4 15 11" xfId="23868"/>
    <cellStyle name="Note 4 15 11 2" xfId="23869"/>
    <cellStyle name="Note 4 15 11 3" xfId="23870"/>
    <cellStyle name="Note 4 15 12" xfId="23871"/>
    <cellStyle name="Note 4 15 12 2" xfId="23872"/>
    <cellStyle name="Note 4 15 12 3" xfId="23873"/>
    <cellStyle name="Note 4 15 13" xfId="23874"/>
    <cellStyle name="Note 4 15 2" xfId="23875"/>
    <cellStyle name="Note 4 15 2 2" xfId="23876"/>
    <cellStyle name="Note 4 15 2 2 2" xfId="23877"/>
    <cellStyle name="Note 4 15 2 2 2 2" xfId="23878"/>
    <cellStyle name="Note 4 15 2 2 2 2 2" xfId="23879"/>
    <cellStyle name="Note 4 15 2 2 2 2 3" xfId="23880"/>
    <cellStyle name="Note 4 15 2 2 2 3" xfId="23881"/>
    <cellStyle name="Note 4 15 2 2 2 3 2" xfId="23882"/>
    <cellStyle name="Note 4 15 2 2 2 3 3" xfId="23883"/>
    <cellStyle name="Note 4 15 2 2 2 4" xfId="23884"/>
    <cellStyle name="Note 4 15 2 2 2 5" xfId="23885"/>
    <cellStyle name="Note 4 15 2 2 3" xfId="23886"/>
    <cellStyle name="Note 4 15 2 2 3 2" xfId="23887"/>
    <cellStyle name="Note 4 15 2 2 3 3" xfId="23888"/>
    <cellStyle name="Note 4 15 2 2 4" xfId="23889"/>
    <cellStyle name="Note 4 15 2 2 4 2" xfId="23890"/>
    <cellStyle name="Note 4 15 2 2 4 3" xfId="23891"/>
    <cellStyle name="Note 4 15 2 2 5" xfId="23892"/>
    <cellStyle name="Note 4 15 2 2 5 2" xfId="23893"/>
    <cellStyle name="Note 4 15 2 2 5 3" xfId="23894"/>
    <cellStyle name="Note 4 15 2 2 6" xfId="23895"/>
    <cellStyle name="Note 4 15 2 3" xfId="23896"/>
    <cellStyle name="Note 4 15 2 3 2" xfId="23897"/>
    <cellStyle name="Note 4 15 2 3 2 2" xfId="23898"/>
    <cellStyle name="Note 4 15 2 3 2 2 2" xfId="23899"/>
    <cellStyle name="Note 4 15 2 3 2 2 3" xfId="23900"/>
    <cellStyle name="Note 4 15 2 3 2 3" xfId="23901"/>
    <cellStyle name="Note 4 15 2 3 2 3 2" xfId="23902"/>
    <cellStyle name="Note 4 15 2 3 2 3 3" xfId="23903"/>
    <cellStyle name="Note 4 15 2 3 2 4" xfId="23904"/>
    <cellStyle name="Note 4 15 2 3 2 5" xfId="23905"/>
    <cellStyle name="Note 4 15 2 3 3" xfId="23906"/>
    <cellStyle name="Note 4 15 2 3 3 2" xfId="23907"/>
    <cellStyle name="Note 4 15 2 3 3 3" xfId="23908"/>
    <cellStyle name="Note 4 15 2 3 4" xfId="23909"/>
    <cellStyle name="Note 4 15 2 3 4 2" xfId="23910"/>
    <cellStyle name="Note 4 15 2 3 4 3" xfId="23911"/>
    <cellStyle name="Note 4 15 2 3 5" xfId="23912"/>
    <cellStyle name="Note 4 15 2 3 5 2" xfId="23913"/>
    <cellStyle name="Note 4 15 2 3 5 3" xfId="23914"/>
    <cellStyle name="Note 4 15 2 3 6" xfId="23915"/>
    <cellStyle name="Note 4 15 2 4" xfId="23916"/>
    <cellStyle name="Note 4 15 2 4 2" xfId="23917"/>
    <cellStyle name="Note 4 15 2 4 2 2" xfId="23918"/>
    <cellStyle name="Note 4 15 2 4 2 3" xfId="23919"/>
    <cellStyle name="Note 4 15 2 4 3" xfId="23920"/>
    <cellStyle name="Note 4 15 2 4 3 2" xfId="23921"/>
    <cellStyle name="Note 4 15 2 4 3 3" xfId="23922"/>
    <cellStyle name="Note 4 15 2 4 4" xfId="23923"/>
    <cellStyle name="Note 4 15 2 4 4 2" xfId="23924"/>
    <cellStyle name="Note 4 15 2 4 4 3" xfId="23925"/>
    <cellStyle name="Note 4 15 2 4 5" xfId="23926"/>
    <cellStyle name="Note 4 15 2 4 5 2" xfId="23927"/>
    <cellStyle name="Note 4 15 2 4 5 3" xfId="23928"/>
    <cellStyle name="Note 4 15 2 4 6" xfId="23929"/>
    <cellStyle name="Note 4 15 2 4 6 2" xfId="23930"/>
    <cellStyle name="Note 4 15 2 4 6 3" xfId="23931"/>
    <cellStyle name="Note 4 15 2 4 7" xfId="23932"/>
    <cellStyle name="Note 4 15 2 4 8" xfId="23933"/>
    <cellStyle name="Note 4 15 2 5" xfId="23934"/>
    <cellStyle name="Note 4 15 2 5 2" xfId="23935"/>
    <cellStyle name="Note 4 15 2 5 2 2" xfId="23936"/>
    <cellStyle name="Note 4 15 2 5 2 3" xfId="23937"/>
    <cellStyle name="Note 4 15 2 5 3" xfId="23938"/>
    <cellStyle name="Note 4 15 2 5 3 2" xfId="23939"/>
    <cellStyle name="Note 4 15 2 5 3 3" xfId="23940"/>
    <cellStyle name="Note 4 15 2 5 4" xfId="23941"/>
    <cellStyle name="Note 4 15 2 5 5" xfId="23942"/>
    <cellStyle name="Note 4 15 2 6" xfId="23943"/>
    <cellStyle name="Note 4 15 2 6 2" xfId="23944"/>
    <cellStyle name="Note 4 15 2 6 3" xfId="23945"/>
    <cellStyle name="Note 4 15 2 7" xfId="23946"/>
    <cellStyle name="Note 4 15 2 7 2" xfId="23947"/>
    <cellStyle name="Note 4 15 2 7 3" xfId="23948"/>
    <cellStyle name="Note 4 15 2 8" xfId="23949"/>
    <cellStyle name="Note 4 15 2 8 2" xfId="23950"/>
    <cellStyle name="Note 4 15 2 8 3" xfId="23951"/>
    <cellStyle name="Note 4 15 2 9" xfId="23952"/>
    <cellStyle name="Note 4 15 3" xfId="23953"/>
    <cellStyle name="Note 4 15 3 2" xfId="23954"/>
    <cellStyle name="Note 4 15 3 2 2" xfId="23955"/>
    <cellStyle name="Note 4 15 3 2 2 2" xfId="23956"/>
    <cellStyle name="Note 4 15 3 2 2 2 2" xfId="23957"/>
    <cellStyle name="Note 4 15 3 2 2 2 3" xfId="23958"/>
    <cellStyle name="Note 4 15 3 2 2 3" xfId="23959"/>
    <cellStyle name="Note 4 15 3 2 2 3 2" xfId="23960"/>
    <cellStyle name="Note 4 15 3 2 2 3 3" xfId="23961"/>
    <cellStyle name="Note 4 15 3 2 2 4" xfId="23962"/>
    <cellStyle name="Note 4 15 3 2 2 5" xfId="23963"/>
    <cellStyle name="Note 4 15 3 2 3" xfId="23964"/>
    <cellStyle name="Note 4 15 3 2 3 2" xfId="23965"/>
    <cellStyle name="Note 4 15 3 2 3 3" xfId="23966"/>
    <cellStyle name="Note 4 15 3 2 4" xfId="23967"/>
    <cellStyle name="Note 4 15 3 2 4 2" xfId="23968"/>
    <cellStyle name="Note 4 15 3 2 4 3" xfId="23969"/>
    <cellStyle name="Note 4 15 3 2 5" xfId="23970"/>
    <cellStyle name="Note 4 15 3 2 5 2" xfId="23971"/>
    <cellStyle name="Note 4 15 3 2 5 3" xfId="23972"/>
    <cellStyle name="Note 4 15 3 2 6" xfId="23973"/>
    <cellStyle name="Note 4 15 3 3" xfId="23974"/>
    <cellStyle name="Note 4 15 3 3 2" xfId="23975"/>
    <cellStyle name="Note 4 15 3 3 2 2" xfId="23976"/>
    <cellStyle name="Note 4 15 3 3 2 2 2" xfId="23977"/>
    <cellStyle name="Note 4 15 3 3 2 2 3" xfId="23978"/>
    <cellStyle name="Note 4 15 3 3 2 3" xfId="23979"/>
    <cellStyle name="Note 4 15 3 3 2 3 2" xfId="23980"/>
    <cellStyle name="Note 4 15 3 3 2 3 3" xfId="23981"/>
    <cellStyle name="Note 4 15 3 3 2 4" xfId="23982"/>
    <cellStyle name="Note 4 15 3 3 2 5" xfId="23983"/>
    <cellStyle name="Note 4 15 3 3 3" xfId="23984"/>
    <cellStyle name="Note 4 15 3 3 3 2" xfId="23985"/>
    <cellStyle name="Note 4 15 3 3 3 3" xfId="23986"/>
    <cellStyle name="Note 4 15 3 3 4" xfId="23987"/>
    <cellStyle name="Note 4 15 3 3 4 2" xfId="23988"/>
    <cellStyle name="Note 4 15 3 3 4 3" xfId="23989"/>
    <cellStyle name="Note 4 15 3 3 5" xfId="23990"/>
    <cellStyle name="Note 4 15 3 3 5 2" xfId="23991"/>
    <cellStyle name="Note 4 15 3 3 5 3" xfId="23992"/>
    <cellStyle name="Note 4 15 3 3 6" xfId="23993"/>
    <cellStyle name="Note 4 15 3 4" xfId="23994"/>
    <cellStyle name="Note 4 15 3 4 2" xfId="23995"/>
    <cellStyle name="Note 4 15 3 4 2 2" xfId="23996"/>
    <cellStyle name="Note 4 15 3 4 2 3" xfId="23997"/>
    <cellStyle name="Note 4 15 3 4 3" xfId="23998"/>
    <cellStyle name="Note 4 15 3 4 3 2" xfId="23999"/>
    <cellStyle name="Note 4 15 3 4 3 3" xfId="24000"/>
    <cellStyle name="Note 4 15 3 4 4" xfId="24001"/>
    <cellStyle name="Note 4 15 3 4 4 2" xfId="24002"/>
    <cellStyle name="Note 4 15 3 4 4 3" xfId="24003"/>
    <cellStyle name="Note 4 15 3 4 5" xfId="24004"/>
    <cellStyle name="Note 4 15 3 4 5 2" xfId="24005"/>
    <cellStyle name="Note 4 15 3 4 5 3" xfId="24006"/>
    <cellStyle name="Note 4 15 3 4 6" xfId="24007"/>
    <cellStyle name="Note 4 15 3 4 6 2" xfId="24008"/>
    <cellStyle name="Note 4 15 3 4 6 3" xfId="24009"/>
    <cellStyle name="Note 4 15 3 4 7" xfId="24010"/>
    <cellStyle name="Note 4 15 3 4 8" xfId="24011"/>
    <cellStyle name="Note 4 15 3 5" xfId="24012"/>
    <cellStyle name="Note 4 15 3 5 2" xfId="24013"/>
    <cellStyle name="Note 4 15 3 5 2 2" xfId="24014"/>
    <cellStyle name="Note 4 15 3 5 2 3" xfId="24015"/>
    <cellStyle name="Note 4 15 3 5 3" xfId="24016"/>
    <cellStyle name="Note 4 15 3 5 3 2" xfId="24017"/>
    <cellStyle name="Note 4 15 3 5 3 3" xfId="24018"/>
    <cellStyle name="Note 4 15 3 5 4" xfId="24019"/>
    <cellStyle name="Note 4 15 3 5 5" xfId="24020"/>
    <cellStyle name="Note 4 15 3 6" xfId="24021"/>
    <cellStyle name="Note 4 15 3 6 2" xfId="24022"/>
    <cellStyle name="Note 4 15 3 6 3" xfId="24023"/>
    <cellStyle name="Note 4 15 3 7" xfId="24024"/>
    <cellStyle name="Note 4 15 3 7 2" xfId="24025"/>
    <cellStyle name="Note 4 15 3 7 3" xfId="24026"/>
    <cellStyle name="Note 4 15 3 8" xfId="24027"/>
    <cellStyle name="Note 4 15 3 8 2" xfId="24028"/>
    <cellStyle name="Note 4 15 3 8 3" xfId="24029"/>
    <cellStyle name="Note 4 15 3 9" xfId="24030"/>
    <cellStyle name="Note 4 15 4" xfId="24031"/>
    <cellStyle name="Note 4 15 4 2" xfId="24032"/>
    <cellStyle name="Note 4 15 4 2 2" xfId="24033"/>
    <cellStyle name="Note 4 15 4 2 2 2" xfId="24034"/>
    <cellStyle name="Note 4 15 4 2 2 2 2" xfId="24035"/>
    <cellStyle name="Note 4 15 4 2 2 2 3" xfId="24036"/>
    <cellStyle name="Note 4 15 4 2 2 3" xfId="24037"/>
    <cellStyle name="Note 4 15 4 2 2 3 2" xfId="24038"/>
    <cellStyle name="Note 4 15 4 2 2 3 3" xfId="24039"/>
    <cellStyle name="Note 4 15 4 2 2 4" xfId="24040"/>
    <cellStyle name="Note 4 15 4 2 2 5" xfId="24041"/>
    <cellStyle name="Note 4 15 4 2 3" xfId="24042"/>
    <cellStyle name="Note 4 15 4 2 3 2" xfId="24043"/>
    <cellStyle name="Note 4 15 4 2 3 3" xfId="24044"/>
    <cellStyle name="Note 4 15 4 2 4" xfId="24045"/>
    <cellStyle name="Note 4 15 4 2 4 2" xfId="24046"/>
    <cellStyle name="Note 4 15 4 2 4 3" xfId="24047"/>
    <cellStyle name="Note 4 15 4 2 5" xfId="24048"/>
    <cellStyle name="Note 4 15 4 2 5 2" xfId="24049"/>
    <cellStyle name="Note 4 15 4 2 5 3" xfId="24050"/>
    <cellStyle name="Note 4 15 4 2 6" xfId="24051"/>
    <cellStyle name="Note 4 15 4 3" xfId="24052"/>
    <cellStyle name="Note 4 15 4 3 2" xfId="24053"/>
    <cellStyle name="Note 4 15 4 3 2 2" xfId="24054"/>
    <cellStyle name="Note 4 15 4 3 2 2 2" xfId="24055"/>
    <cellStyle name="Note 4 15 4 3 2 2 3" xfId="24056"/>
    <cellStyle name="Note 4 15 4 3 2 3" xfId="24057"/>
    <cellStyle name="Note 4 15 4 3 2 3 2" xfId="24058"/>
    <cellStyle name="Note 4 15 4 3 2 3 3" xfId="24059"/>
    <cellStyle name="Note 4 15 4 3 2 4" xfId="24060"/>
    <cellStyle name="Note 4 15 4 3 2 5" xfId="24061"/>
    <cellStyle name="Note 4 15 4 3 3" xfId="24062"/>
    <cellStyle name="Note 4 15 4 3 3 2" xfId="24063"/>
    <cellStyle name="Note 4 15 4 3 3 3" xfId="24064"/>
    <cellStyle name="Note 4 15 4 3 4" xfId="24065"/>
    <cellStyle name="Note 4 15 4 3 4 2" xfId="24066"/>
    <cellStyle name="Note 4 15 4 3 4 3" xfId="24067"/>
    <cellStyle name="Note 4 15 4 3 5" xfId="24068"/>
    <cellStyle name="Note 4 15 4 3 5 2" xfId="24069"/>
    <cellStyle name="Note 4 15 4 3 5 3" xfId="24070"/>
    <cellStyle name="Note 4 15 4 3 6" xfId="24071"/>
    <cellStyle name="Note 4 15 4 4" xfId="24072"/>
    <cellStyle name="Note 4 15 4 4 2" xfId="24073"/>
    <cellStyle name="Note 4 15 4 4 2 2" xfId="24074"/>
    <cellStyle name="Note 4 15 4 4 2 3" xfId="24075"/>
    <cellStyle name="Note 4 15 4 4 3" xfId="24076"/>
    <cellStyle name="Note 4 15 4 4 3 2" xfId="24077"/>
    <cellStyle name="Note 4 15 4 4 3 3" xfId="24078"/>
    <cellStyle name="Note 4 15 4 4 4" xfId="24079"/>
    <cellStyle name="Note 4 15 4 4 4 2" xfId="24080"/>
    <cellStyle name="Note 4 15 4 4 4 3" xfId="24081"/>
    <cellStyle name="Note 4 15 4 4 5" xfId="24082"/>
    <cellStyle name="Note 4 15 4 4 5 2" xfId="24083"/>
    <cellStyle name="Note 4 15 4 4 5 3" xfId="24084"/>
    <cellStyle name="Note 4 15 4 4 6" xfId="24085"/>
    <cellStyle name="Note 4 15 4 4 6 2" xfId="24086"/>
    <cellStyle name="Note 4 15 4 4 6 3" xfId="24087"/>
    <cellStyle name="Note 4 15 4 4 7" xfId="24088"/>
    <cellStyle name="Note 4 15 4 4 8" xfId="24089"/>
    <cellStyle name="Note 4 15 4 5" xfId="24090"/>
    <cellStyle name="Note 4 15 4 5 2" xfId="24091"/>
    <cellStyle name="Note 4 15 4 5 2 2" xfId="24092"/>
    <cellStyle name="Note 4 15 4 5 2 3" xfId="24093"/>
    <cellStyle name="Note 4 15 4 5 3" xfId="24094"/>
    <cellStyle name="Note 4 15 4 5 3 2" xfId="24095"/>
    <cellStyle name="Note 4 15 4 5 3 3" xfId="24096"/>
    <cellStyle name="Note 4 15 4 5 4" xfId="24097"/>
    <cellStyle name="Note 4 15 4 5 5" xfId="24098"/>
    <cellStyle name="Note 4 15 4 6" xfId="24099"/>
    <cellStyle name="Note 4 15 4 6 2" xfId="24100"/>
    <cellStyle name="Note 4 15 4 6 3" xfId="24101"/>
    <cellStyle name="Note 4 15 4 7" xfId="24102"/>
    <cellStyle name="Note 4 15 4 7 2" xfId="24103"/>
    <cellStyle name="Note 4 15 4 7 3" xfId="24104"/>
    <cellStyle name="Note 4 15 4 8" xfId="24105"/>
    <cellStyle name="Note 4 15 4 8 2" xfId="24106"/>
    <cellStyle name="Note 4 15 4 8 3" xfId="24107"/>
    <cellStyle name="Note 4 15 4 9" xfId="24108"/>
    <cellStyle name="Note 4 15 5" xfId="24109"/>
    <cellStyle name="Note 4 15 5 2" xfId="24110"/>
    <cellStyle name="Note 4 15 5 2 2" xfId="24111"/>
    <cellStyle name="Note 4 15 5 2 2 2" xfId="24112"/>
    <cellStyle name="Note 4 15 5 2 2 2 2" xfId="24113"/>
    <cellStyle name="Note 4 15 5 2 2 2 3" xfId="24114"/>
    <cellStyle name="Note 4 15 5 2 2 3" xfId="24115"/>
    <cellStyle name="Note 4 15 5 2 2 3 2" xfId="24116"/>
    <cellStyle name="Note 4 15 5 2 2 3 3" xfId="24117"/>
    <cellStyle name="Note 4 15 5 2 2 4" xfId="24118"/>
    <cellStyle name="Note 4 15 5 2 2 5" xfId="24119"/>
    <cellStyle name="Note 4 15 5 2 3" xfId="24120"/>
    <cellStyle name="Note 4 15 5 2 3 2" xfId="24121"/>
    <cellStyle name="Note 4 15 5 2 3 3" xfId="24122"/>
    <cellStyle name="Note 4 15 5 2 4" xfId="24123"/>
    <cellStyle name="Note 4 15 5 2 4 2" xfId="24124"/>
    <cellStyle name="Note 4 15 5 2 4 3" xfId="24125"/>
    <cellStyle name="Note 4 15 5 2 5" xfId="24126"/>
    <cellStyle name="Note 4 15 5 2 5 2" xfId="24127"/>
    <cellStyle name="Note 4 15 5 2 5 3" xfId="24128"/>
    <cellStyle name="Note 4 15 5 2 6" xfId="24129"/>
    <cellStyle name="Note 4 15 5 3" xfId="24130"/>
    <cellStyle name="Note 4 15 5 3 2" xfId="24131"/>
    <cellStyle name="Note 4 15 5 3 2 2" xfId="24132"/>
    <cellStyle name="Note 4 15 5 3 2 2 2" xfId="24133"/>
    <cellStyle name="Note 4 15 5 3 2 2 3" xfId="24134"/>
    <cellStyle name="Note 4 15 5 3 2 3" xfId="24135"/>
    <cellStyle name="Note 4 15 5 3 2 3 2" xfId="24136"/>
    <cellStyle name="Note 4 15 5 3 2 3 3" xfId="24137"/>
    <cellStyle name="Note 4 15 5 3 2 4" xfId="24138"/>
    <cellStyle name="Note 4 15 5 3 2 5" xfId="24139"/>
    <cellStyle name="Note 4 15 5 3 3" xfId="24140"/>
    <cellStyle name="Note 4 15 5 3 3 2" xfId="24141"/>
    <cellStyle name="Note 4 15 5 3 3 3" xfId="24142"/>
    <cellStyle name="Note 4 15 5 3 4" xfId="24143"/>
    <cellStyle name="Note 4 15 5 3 4 2" xfId="24144"/>
    <cellStyle name="Note 4 15 5 3 4 3" xfId="24145"/>
    <cellStyle name="Note 4 15 5 3 5" xfId="24146"/>
    <cellStyle name="Note 4 15 5 3 5 2" xfId="24147"/>
    <cellStyle name="Note 4 15 5 3 5 3" xfId="24148"/>
    <cellStyle name="Note 4 15 5 3 6" xfId="24149"/>
    <cellStyle name="Note 4 15 5 4" xfId="24150"/>
    <cellStyle name="Note 4 15 5 4 2" xfId="24151"/>
    <cellStyle name="Note 4 15 5 4 2 2" xfId="24152"/>
    <cellStyle name="Note 4 15 5 4 2 3" xfId="24153"/>
    <cellStyle name="Note 4 15 5 4 3" xfId="24154"/>
    <cellStyle name="Note 4 15 5 4 3 2" xfId="24155"/>
    <cellStyle name="Note 4 15 5 4 3 3" xfId="24156"/>
    <cellStyle name="Note 4 15 5 4 4" xfId="24157"/>
    <cellStyle name="Note 4 15 5 4 4 2" xfId="24158"/>
    <cellStyle name="Note 4 15 5 4 4 3" xfId="24159"/>
    <cellStyle name="Note 4 15 5 4 5" xfId="24160"/>
    <cellStyle name="Note 4 15 5 4 5 2" xfId="24161"/>
    <cellStyle name="Note 4 15 5 4 5 3" xfId="24162"/>
    <cellStyle name="Note 4 15 5 4 6" xfId="24163"/>
    <cellStyle name="Note 4 15 5 4 6 2" xfId="24164"/>
    <cellStyle name="Note 4 15 5 4 6 3" xfId="24165"/>
    <cellStyle name="Note 4 15 5 4 7" xfId="24166"/>
    <cellStyle name="Note 4 15 5 4 8" xfId="24167"/>
    <cellStyle name="Note 4 15 5 5" xfId="24168"/>
    <cellStyle name="Note 4 15 5 5 2" xfId="24169"/>
    <cellStyle name="Note 4 15 5 5 2 2" xfId="24170"/>
    <cellStyle name="Note 4 15 5 5 2 3" xfId="24171"/>
    <cellStyle name="Note 4 15 5 5 3" xfId="24172"/>
    <cellStyle name="Note 4 15 5 5 3 2" xfId="24173"/>
    <cellStyle name="Note 4 15 5 5 3 3" xfId="24174"/>
    <cellStyle name="Note 4 15 5 5 4" xfId="24175"/>
    <cellStyle name="Note 4 15 5 5 5" xfId="24176"/>
    <cellStyle name="Note 4 15 5 6" xfId="24177"/>
    <cellStyle name="Note 4 15 5 6 2" xfId="24178"/>
    <cellStyle name="Note 4 15 5 6 3" xfId="24179"/>
    <cellStyle name="Note 4 15 5 7" xfId="24180"/>
    <cellStyle name="Note 4 15 5 7 2" xfId="24181"/>
    <cellStyle name="Note 4 15 5 7 3" xfId="24182"/>
    <cellStyle name="Note 4 15 5 8" xfId="24183"/>
    <cellStyle name="Note 4 15 5 8 2" xfId="24184"/>
    <cellStyle name="Note 4 15 5 8 3" xfId="24185"/>
    <cellStyle name="Note 4 15 5 9" xfId="24186"/>
    <cellStyle name="Note 4 15 6" xfId="24187"/>
    <cellStyle name="Note 4 15 6 2" xfId="24188"/>
    <cellStyle name="Note 4 15 6 2 2" xfId="24189"/>
    <cellStyle name="Note 4 15 6 2 2 2" xfId="24190"/>
    <cellStyle name="Note 4 15 6 2 2 3" xfId="24191"/>
    <cellStyle name="Note 4 15 6 2 3" xfId="24192"/>
    <cellStyle name="Note 4 15 6 2 3 2" xfId="24193"/>
    <cellStyle name="Note 4 15 6 2 3 3" xfId="24194"/>
    <cellStyle name="Note 4 15 6 2 4" xfId="24195"/>
    <cellStyle name="Note 4 15 6 2 5" xfId="24196"/>
    <cellStyle name="Note 4 15 6 3" xfId="24197"/>
    <cellStyle name="Note 4 15 6 3 2" xfId="24198"/>
    <cellStyle name="Note 4 15 6 3 3" xfId="24199"/>
    <cellStyle name="Note 4 15 6 4" xfId="24200"/>
    <cellStyle name="Note 4 15 6 4 2" xfId="24201"/>
    <cellStyle name="Note 4 15 6 4 3" xfId="24202"/>
    <cellStyle name="Note 4 15 6 5" xfId="24203"/>
    <cellStyle name="Note 4 15 6 5 2" xfId="24204"/>
    <cellStyle name="Note 4 15 6 5 3" xfId="24205"/>
    <cellStyle name="Note 4 15 6 6" xfId="24206"/>
    <cellStyle name="Note 4 15 7" xfId="24207"/>
    <cellStyle name="Note 4 15 7 2" xfId="24208"/>
    <cellStyle name="Note 4 15 7 2 2" xfId="24209"/>
    <cellStyle name="Note 4 15 7 2 2 2" xfId="24210"/>
    <cellStyle name="Note 4 15 7 2 2 3" xfId="24211"/>
    <cellStyle name="Note 4 15 7 2 3" xfId="24212"/>
    <cellStyle name="Note 4 15 7 2 3 2" xfId="24213"/>
    <cellStyle name="Note 4 15 7 2 3 3" xfId="24214"/>
    <cellStyle name="Note 4 15 7 2 4" xfId="24215"/>
    <cellStyle name="Note 4 15 7 2 5" xfId="24216"/>
    <cellStyle name="Note 4 15 7 3" xfId="24217"/>
    <cellStyle name="Note 4 15 7 3 2" xfId="24218"/>
    <cellStyle name="Note 4 15 7 3 3" xfId="24219"/>
    <cellStyle name="Note 4 15 7 4" xfId="24220"/>
    <cellStyle name="Note 4 15 7 4 2" xfId="24221"/>
    <cellStyle name="Note 4 15 7 4 3" xfId="24222"/>
    <cellStyle name="Note 4 15 7 5" xfId="24223"/>
    <cellStyle name="Note 4 15 7 5 2" xfId="24224"/>
    <cellStyle name="Note 4 15 7 5 3" xfId="24225"/>
    <cellStyle name="Note 4 15 7 6" xfId="24226"/>
    <cellStyle name="Note 4 15 8" xfId="24227"/>
    <cellStyle name="Note 4 15 8 2" xfId="24228"/>
    <cellStyle name="Note 4 15 8 2 2" xfId="24229"/>
    <cellStyle name="Note 4 15 8 2 3" xfId="24230"/>
    <cellStyle name="Note 4 15 8 3" xfId="24231"/>
    <cellStyle name="Note 4 15 8 3 2" xfId="24232"/>
    <cellStyle name="Note 4 15 8 3 3" xfId="24233"/>
    <cellStyle name="Note 4 15 8 4" xfId="24234"/>
    <cellStyle name="Note 4 15 8 4 2" xfId="24235"/>
    <cellStyle name="Note 4 15 8 4 3" xfId="24236"/>
    <cellStyle name="Note 4 15 8 5" xfId="24237"/>
    <cellStyle name="Note 4 15 8 5 2" xfId="24238"/>
    <cellStyle name="Note 4 15 8 5 3" xfId="24239"/>
    <cellStyle name="Note 4 15 8 6" xfId="24240"/>
    <cellStyle name="Note 4 15 8 6 2" xfId="24241"/>
    <cellStyle name="Note 4 15 8 6 3" xfId="24242"/>
    <cellStyle name="Note 4 15 8 7" xfId="24243"/>
    <cellStyle name="Note 4 15 8 8" xfId="24244"/>
    <cellStyle name="Note 4 15 9" xfId="24245"/>
    <cellStyle name="Note 4 15 9 2" xfId="24246"/>
    <cellStyle name="Note 4 15 9 2 2" xfId="24247"/>
    <cellStyle name="Note 4 15 9 2 3" xfId="24248"/>
    <cellStyle name="Note 4 15 9 3" xfId="24249"/>
    <cellStyle name="Note 4 15 9 3 2" xfId="24250"/>
    <cellStyle name="Note 4 15 9 3 3" xfId="24251"/>
    <cellStyle name="Note 4 15 9 4" xfId="24252"/>
    <cellStyle name="Note 4 15 9 5" xfId="24253"/>
    <cellStyle name="Note 4 16" xfId="24254"/>
    <cellStyle name="Note 4 16 10" xfId="24255"/>
    <cellStyle name="Note 4 16 10 2" xfId="24256"/>
    <cellStyle name="Note 4 16 10 3" xfId="24257"/>
    <cellStyle name="Note 4 16 11" xfId="24258"/>
    <cellStyle name="Note 4 16 11 2" xfId="24259"/>
    <cellStyle name="Note 4 16 11 3" xfId="24260"/>
    <cellStyle name="Note 4 16 12" xfId="24261"/>
    <cellStyle name="Note 4 16 12 2" xfId="24262"/>
    <cellStyle name="Note 4 16 12 3" xfId="24263"/>
    <cellStyle name="Note 4 16 13" xfId="24264"/>
    <cellStyle name="Note 4 16 2" xfId="24265"/>
    <cellStyle name="Note 4 16 2 2" xfId="24266"/>
    <cellStyle name="Note 4 16 2 2 2" xfId="24267"/>
    <cellStyle name="Note 4 16 2 2 2 2" xfId="24268"/>
    <cellStyle name="Note 4 16 2 2 2 2 2" xfId="24269"/>
    <cellStyle name="Note 4 16 2 2 2 2 3" xfId="24270"/>
    <cellStyle name="Note 4 16 2 2 2 3" xfId="24271"/>
    <cellStyle name="Note 4 16 2 2 2 3 2" xfId="24272"/>
    <cellStyle name="Note 4 16 2 2 2 3 3" xfId="24273"/>
    <cellStyle name="Note 4 16 2 2 2 4" xfId="24274"/>
    <cellStyle name="Note 4 16 2 2 2 5" xfId="24275"/>
    <cellStyle name="Note 4 16 2 2 3" xfId="24276"/>
    <cellStyle name="Note 4 16 2 2 3 2" xfId="24277"/>
    <cellStyle name="Note 4 16 2 2 3 3" xfId="24278"/>
    <cellStyle name="Note 4 16 2 2 4" xfId="24279"/>
    <cellStyle name="Note 4 16 2 2 4 2" xfId="24280"/>
    <cellStyle name="Note 4 16 2 2 4 3" xfId="24281"/>
    <cellStyle name="Note 4 16 2 2 5" xfId="24282"/>
    <cellStyle name="Note 4 16 2 2 5 2" xfId="24283"/>
    <cellStyle name="Note 4 16 2 2 5 3" xfId="24284"/>
    <cellStyle name="Note 4 16 2 2 6" xfId="24285"/>
    <cellStyle name="Note 4 16 2 3" xfId="24286"/>
    <cellStyle name="Note 4 16 2 3 2" xfId="24287"/>
    <cellStyle name="Note 4 16 2 3 2 2" xfId="24288"/>
    <cellStyle name="Note 4 16 2 3 2 2 2" xfId="24289"/>
    <cellStyle name="Note 4 16 2 3 2 2 3" xfId="24290"/>
    <cellStyle name="Note 4 16 2 3 2 3" xfId="24291"/>
    <cellStyle name="Note 4 16 2 3 2 3 2" xfId="24292"/>
    <cellStyle name="Note 4 16 2 3 2 3 3" xfId="24293"/>
    <cellStyle name="Note 4 16 2 3 2 4" xfId="24294"/>
    <cellStyle name="Note 4 16 2 3 2 5" xfId="24295"/>
    <cellStyle name="Note 4 16 2 3 3" xfId="24296"/>
    <cellStyle name="Note 4 16 2 3 3 2" xfId="24297"/>
    <cellStyle name="Note 4 16 2 3 3 3" xfId="24298"/>
    <cellStyle name="Note 4 16 2 3 4" xfId="24299"/>
    <cellStyle name="Note 4 16 2 3 4 2" xfId="24300"/>
    <cellStyle name="Note 4 16 2 3 4 3" xfId="24301"/>
    <cellStyle name="Note 4 16 2 3 5" xfId="24302"/>
    <cellStyle name="Note 4 16 2 3 5 2" xfId="24303"/>
    <cellStyle name="Note 4 16 2 3 5 3" xfId="24304"/>
    <cellStyle name="Note 4 16 2 3 6" xfId="24305"/>
    <cellStyle name="Note 4 16 2 4" xfId="24306"/>
    <cellStyle name="Note 4 16 2 4 2" xfId="24307"/>
    <cellStyle name="Note 4 16 2 4 2 2" xfId="24308"/>
    <cellStyle name="Note 4 16 2 4 2 3" xfId="24309"/>
    <cellStyle name="Note 4 16 2 4 3" xfId="24310"/>
    <cellStyle name="Note 4 16 2 4 3 2" xfId="24311"/>
    <cellStyle name="Note 4 16 2 4 3 3" xfId="24312"/>
    <cellStyle name="Note 4 16 2 4 4" xfId="24313"/>
    <cellStyle name="Note 4 16 2 4 4 2" xfId="24314"/>
    <cellStyle name="Note 4 16 2 4 4 3" xfId="24315"/>
    <cellStyle name="Note 4 16 2 4 5" xfId="24316"/>
    <cellStyle name="Note 4 16 2 4 5 2" xfId="24317"/>
    <cellStyle name="Note 4 16 2 4 5 3" xfId="24318"/>
    <cellStyle name="Note 4 16 2 4 6" xfId="24319"/>
    <cellStyle name="Note 4 16 2 4 6 2" xfId="24320"/>
    <cellStyle name="Note 4 16 2 4 6 3" xfId="24321"/>
    <cellStyle name="Note 4 16 2 4 7" xfId="24322"/>
    <cellStyle name="Note 4 16 2 4 8" xfId="24323"/>
    <cellStyle name="Note 4 16 2 5" xfId="24324"/>
    <cellStyle name="Note 4 16 2 5 2" xfId="24325"/>
    <cellStyle name="Note 4 16 2 5 2 2" xfId="24326"/>
    <cellStyle name="Note 4 16 2 5 2 3" xfId="24327"/>
    <cellStyle name="Note 4 16 2 5 3" xfId="24328"/>
    <cellStyle name="Note 4 16 2 5 3 2" xfId="24329"/>
    <cellStyle name="Note 4 16 2 5 3 3" xfId="24330"/>
    <cellStyle name="Note 4 16 2 5 4" xfId="24331"/>
    <cellStyle name="Note 4 16 2 5 5" xfId="24332"/>
    <cellStyle name="Note 4 16 2 6" xfId="24333"/>
    <cellStyle name="Note 4 16 2 6 2" xfId="24334"/>
    <cellStyle name="Note 4 16 2 6 3" xfId="24335"/>
    <cellStyle name="Note 4 16 2 7" xfId="24336"/>
    <cellStyle name="Note 4 16 2 7 2" xfId="24337"/>
    <cellStyle name="Note 4 16 2 7 3" xfId="24338"/>
    <cellStyle name="Note 4 16 2 8" xfId="24339"/>
    <cellStyle name="Note 4 16 2 8 2" xfId="24340"/>
    <cellStyle name="Note 4 16 2 8 3" xfId="24341"/>
    <cellStyle name="Note 4 16 2 9" xfId="24342"/>
    <cellStyle name="Note 4 16 3" xfId="24343"/>
    <cellStyle name="Note 4 16 3 2" xfId="24344"/>
    <cellStyle name="Note 4 16 3 2 2" xfId="24345"/>
    <cellStyle name="Note 4 16 3 2 2 2" xfId="24346"/>
    <cellStyle name="Note 4 16 3 2 2 2 2" xfId="24347"/>
    <cellStyle name="Note 4 16 3 2 2 2 3" xfId="24348"/>
    <cellStyle name="Note 4 16 3 2 2 3" xfId="24349"/>
    <cellStyle name="Note 4 16 3 2 2 3 2" xfId="24350"/>
    <cellStyle name="Note 4 16 3 2 2 3 3" xfId="24351"/>
    <cellStyle name="Note 4 16 3 2 2 4" xfId="24352"/>
    <cellStyle name="Note 4 16 3 2 2 5" xfId="24353"/>
    <cellStyle name="Note 4 16 3 2 3" xfId="24354"/>
    <cellStyle name="Note 4 16 3 2 3 2" xfId="24355"/>
    <cellStyle name="Note 4 16 3 2 3 3" xfId="24356"/>
    <cellStyle name="Note 4 16 3 2 4" xfId="24357"/>
    <cellStyle name="Note 4 16 3 2 4 2" xfId="24358"/>
    <cellStyle name="Note 4 16 3 2 4 3" xfId="24359"/>
    <cellStyle name="Note 4 16 3 2 5" xfId="24360"/>
    <cellStyle name="Note 4 16 3 2 5 2" xfId="24361"/>
    <cellStyle name="Note 4 16 3 2 5 3" xfId="24362"/>
    <cellStyle name="Note 4 16 3 2 6" xfId="24363"/>
    <cellStyle name="Note 4 16 3 3" xfId="24364"/>
    <cellStyle name="Note 4 16 3 3 2" xfId="24365"/>
    <cellStyle name="Note 4 16 3 3 2 2" xfId="24366"/>
    <cellStyle name="Note 4 16 3 3 2 2 2" xfId="24367"/>
    <cellStyle name="Note 4 16 3 3 2 2 3" xfId="24368"/>
    <cellStyle name="Note 4 16 3 3 2 3" xfId="24369"/>
    <cellStyle name="Note 4 16 3 3 2 3 2" xfId="24370"/>
    <cellStyle name="Note 4 16 3 3 2 3 3" xfId="24371"/>
    <cellStyle name="Note 4 16 3 3 2 4" xfId="24372"/>
    <cellStyle name="Note 4 16 3 3 2 5" xfId="24373"/>
    <cellStyle name="Note 4 16 3 3 3" xfId="24374"/>
    <cellStyle name="Note 4 16 3 3 3 2" xfId="24375"/>
    <cellStyle name="Note 4 16 3 3 3 3" xfId="24376"/>
    <cellStyle name="Note 4 16 3 3 4" xfId="24377"/>
    <cellStyle name="Note 4 16 3 3 4 2" xfId="24378"/>
    <cellStyle name="Note 4 16 3 3 4 3" xfId="24379"/>
    <cellStyle name="Note 4 16 3 3 5" xfId="24380"/>
    <cellStyle name="Note 4 16 3 3 5 2" xfId="24381"/>
    <cellStyle name="Note 4 16 3 3 5 3" xfId="24382"/>
    <cellStyle name="Note 4 16 3 3 6" xfId="24383"/>
    <cellStyle name="Note 4 16 3 4" xfId="24384"/>
    <cellStyle name="Note 4 16 3 4 2" xfId="24385"/>
    <cellStyle name="Note 4 16 3 4 2 2" xfId="24386"/>
    <cellStyle name="Note 4 16 3 4 2 3" xfId="24387"/>
    <cellStyle name="Note 4 16 3 4 3" xfId="24388"/>
    <cellStyle name="Note 4 16 3 4 3 2" xfId="24389"/>
    <cellStyle name="Note 4 16 3 4 3 3" xfId="24390"/>
    <cellStyle name="Note 4 16 3 4 4" xfId="24391"/>
    <cellStyle name="Note 4 16 3 4 4 2" xfId="24392"/>
    <cellStyle name="Note 4 16 3 4 4 3" xfId="24393"/>
    <cellStyle name="Note 4 16 3 4 5" xfId="24394"/>
    <cellStyle name="Note 4 16 3 4 5 2" xfId="24395"/>
    <cellStyle name="Note 4 16 3 4 5 3" xfId="24396"/>
    <cellStyle name="Note 4 16 3 4 6" xfId="24397"/>
    <cellStyle name="Note 4 16 3 4 6 2" xfId="24398"/>
    <cellStyle name="Note 4 16 3 4 6 3" xfId="24399"/>
    <cellStyle name="Note 4 16 3 4 7" xfId="24400"/>
    <cellStyle name="Note 4 16 3 4 8" xfId="24401"/>
    <cellStyle name="Note 4 16 3 5" xfId="24402"/>
    <cellStyle name="Note 4 16 3 5 2" xfId="24403"/>
    <cellStyle name="Note 4 16 3 5 2 2" xfId="24404"/>
    <cellStyle name="Note 4 16 3 5 2 3" xfId="24405"/>
    <cellStyle name="Note 4 16 3 5 3" xfId="24406"/>
    <cellStyle name="Note 4 16 3 5 3 2" xfId="24407"/>
    <cellStyle name="Note 4 16 3 5 3 3" xfId="24408"/>
    <cellStyle name="Note 4 16 3 5 4" xfId="24409"/>
    <cellStyle name="Note 4 16 3 5 5" xfId="24410"/>
    <cellStyle name="Note 4 16 3 6" xfId="24411"/>
    <cellStyle name="Note 4 16 3 6 2" xfId="24412"/>
    <cellStyle name="Note 4 16 3 6 3" xfId="24413"/>
    <cellStyle name="Note 4 16 3 7" xfId="24414"/>
    <cellStyle name="Note 4 16 3 7 2" xfId="24415"/>
    <cellStyle name="Note 4 16 3 7 3" xfId="24416"/>
    <cellStyle name="Note 4 16 3 8" xfId="24417"/>
    <cellStyle name="Note 4 16 3 8 2" xfId="24418"/>
    <cellStyle name="Note 4 16 3 8 3" xfId="24419"/>
    <cellStyle name="Note 4 16 3 9" xfId="24420"/>
    <cellStyle name="Note 4 16 4" xfId="24421"/>
    <cellStyle name="Note 4 16 4 2" xfId="24422"/>
    <cellStyle name="Note 4 16 4 2 2" xfId="24423"/>
    <cellStyle name="Note 4 16 4 2 2 2" xfId="24424"/>
    <cellStyle name="Note 4 16 4 2 2 2 2" xfId="24425"/>
    <cellStyle name="Note 4 16 4 2 2 2 3" xfId="24426"/>
    <cellStyle name="Note 4 16 4 2 2 3" xfId="24427"/>
    <cellStyle name="Note 4 16 4 2 2 3 2" xfId="24428"/>
    <cellStyle name="Note 4 16 4 2 2 3 3" xfId="24429"/>
    <cellStyle name="Note 4 16 4 2 2 4" xfId="24430"/>
    <cellStyle name="Note 4 16 4 2 2 5" xfId="24431"/>
    <cellStyle name="Note 4 16 4 2 3" xfId="24432"/>
    <cellStyle name="Note 4 16 4 2 3 2" xfId="24433"/>
    <cellStyle name="Note 4 16 4 2 3 3" xfId="24434"/>
    <cellStyle name="Note 4 16 4 2 4" xfId="24435"/>
    <cellStyle name="Note 4 16 4 2 4 2" xfId="24436"/>
    <cellStyle name="Note 4 16 4 2 4 3" xfId="24437"/>
    <cellStyle name="Note 4 16 4 2 5" xfId="24438"/>
    <cellStyle name="Note 4 16 4 2 5 2" xfId="24439"/>
    <cellStyle name="Note 4 16 4 2 5 3" xfId="24440"/>
    <cellStyle name="Note 4 16 4 2 6" xfId="24441"/>
    <cellStyle name="Note 4 16 4 3" xfId="24442"/>
    <cellStyle name="Note 4 16 4 3 2" xfId="24443"/>
    <cellStyle name="Note 4 16 4 3 2 2" xfId="24444"/>
    <cellStyle name="Note 4 16 4 3 2 2 2" xfId="24445"/>
    <cellStyle name="Note 4 16 4 3 2 2 3" xfId="24446"/>
    <cellStyle name="Note 4 16 4 3 2 3" xfId="24447"/>
    <cellStyle name="Note 4 16 4 3 2 3 2" xfId="24448"/>
    <cellStyle name="Note 4 16 4 3 2 3 3" xfId="24449"/>
    <cellStyle name="Note 4 16 4 3 2 4" xfId="24450"/>
    <cellStyle name="Note 4 16 4 3 2 5" xfId="24451"/>
    <cellStyle name="Note 4 16 4 3 3" xfId="24452"/>
    <cellStyle name="Note 4 16 4 3 3 2" xfId="24453"/>
    <cellStyle name="Note 4 16 4 3 3 3" xfId="24454"/>
    <cellStyle name="Note 4 16 4 3 4" xfId="24455"/>
    <cellStyle name="Note 4 16 4 3 4 2" xfId="24456"/>
    <cellStyle name="Note 4 16 4 3 4 3" xfId="24457"/>
    <cellStyle name="Note 4 16 4 3 5" xfId="24458"/>
    <cellStyle name="Note 4 16 4 3 5 2" xfId="24459"/>
    <cellStyle name="Note 4 16 4 3 5 3" xfId="24460"/>
    <cellStyle name="Note 4 16 4 3 6" xfId="24461"/>
    <cellStyle name="Note 4 16 4 4" xfId="24462"/>
    <cellStyle name="Note 4 16 4 4 2" xfId="24463"/>
    <cellStyle name="Note 4 16 4 4 2 2" xfId="24464"/>
    <cellStyle name="Note 4 16 4 4 2 3" xfId="24465"/>
    <cellStyle name="Note 4 16 4 4 3" xfId="24466"/>
    <cellStyle name="Note 4 16 4 4 3 2" xfId="24467"/>
    <cellStyle name="Note 4 16 4 4 3 3" xfId="24468"/>
    <cellStyle name="Note 4 16 4 4 4" xfId="24469"/>
    <cellStyle name="Note 4 16 4 4 4 2" xfId="24470"/>
    <cellStyle name="Note 4 16 4 4 4 3" xfId="24471"/>
    <cellStyle name="Note 4 16 4 4 5" xfId="24472"/>
    <cellStyle name="Note 4 16 4 4 5 2" xfId="24473"/>
    <cellStyle name="Note 4 16 4 4 5 3" xfId="24474"/>
    <cellStyle name="Note 4 16 4 4 6" xfId="24475"/>
    <cellStyle name="Note 4 16 4 4 6 2" xfId="24476"/>
    <cellStyle name="Note 4 16 4 4 6 3" xfId="24477"/>
    <cellStyle name="Note 4 16 4 4 7" xfId="24478"/>
    <cellStyle name="Note 4 16 4 4 8" xfId="24479"/>
    <cellStyle name="Note 4 16 4 5" xfId="24480"/>
    <cellStyle name="Note 4 16 4 5 2" xfId="24481"/>
    <cellStyle name="Note 4 16 4 5 2 2" xfId="24482"/>
    <cellStyle name="Note 4 16 4 5 2 3" xfId="24483"/>
    <cellStyle name="Note 4 16 4 5 3" xfId="24484"/>
    <cellStyle name="Note 4 16 4 5 3 2" xfId="24485"/>
    <cellStyle name="Note 4 16 4 5 3 3" xfId="24486"/>
    <cellStyle name="Note 4 16 4 5 4" xfId="24487"/>
    <cellStyle name="Note 4 16 4 5 5" xfId="24488"/>
    <cellStyle name="Note 4 16 4 6" xfId="24489"/>
    <cellStyle name="Note 4 16 4 6 2" xfId="24490"/>
    <cellStyle name="Note 4 16 4 6 3" xfId="24491"/>
    <cellStyle name="Note 4 16 4 7" xfId="24492"/>
    <cellStyle name="Note 4 16 4 7 2" xfId="24493"/>
    <cellStyle name="Note 4 16 4 7 3" xfId="24494"/>
    <cellStyle name="Note 4 16 4 8" xfId="24495"/>
    <cellStyle name="Note 4 16 4 8 2" xfId="24496"/>
    <cellStyle name="Note 4 16 4 8 3" xfId="24497"/>
    <cellStyle name="Note 4 16 4 9" xfId="24498"/>
    <cellStyle name="Note 4 16 5" xfId="24499"/>
    <cellStyle name="Note 4 16 5 2" xfId="24500"/>
    <cellStyle name="Note 4 16 5 2 2" xfId="24501"/>
    <cellStyle name="Note 4 16 5 2 2 2" xfId="24502"/>
    <cellStyle name="Note 4 16 5 2 2 2 2" xfId="24503"/>
    <cellStyle name="Note 4 16 5 2 2 2 3" xfId="24504"/>
    <cellStyle name="Note 4 16 5 2 2 3" xfId="24505"/>
    <cellStyle name="Note 4 16 5 2 2 3 2" xfId="24506"/>
    <cellStyle name="Note 4 16 5 2 2 3 3" xfId="24507"/>
    <cellStyle name="Note 4 16 5 2 2 4" xfId="24508"/>
    <cellStyle name="Note 4 16 5 2 2 5" xfId="24509"/>
    <cellStyle name="Note 4 16 5 2 3" xfId="24510"/>
    <cellStyle name="Note 4 16 5 2 3 2" xfId="24511"/>
    <cellStyle name="Note 4 16 5 2 3 3" xfId="24512"/>
    <cellStyle name="Note 4 16 5 2 4" xfId="24513"/>
    <cellStyle name="Note 4 16 5 2 4 2" xfId="24514"/>
    <cellStyle name="Note 4 16 5 2 4 3" xfId="24515"/>
    <cellStyle name="Note 4 16 5 2 5" xfId="24516"/>
    <cellStyle name="Note 4 16 5 2 5 2" xfId="24517"/>
    <cellStyle name="Note 4 16 5 2 5 3" xfId="24518"/>
    <cellStyle name="Note 4 16 5 2 6" xfId="24519"/>
    <cellStyle name="Note 4 16 5 3" xfId="24520"/>
    <cellStyle name="Note 4 16 5 3 2" xfId="24521"/>
    <cellStyle name="Note 4 16 5 3 2 2" xfId="24522"/>
    <cellStyle name="Note 4 16 5 3 2 2 2" xfId="24523"/>
    <cellStyle name="Note 4 16 5 3 2 2 3" xfId="24524"/>
    <cellStyle name="Note 4 16 5 3 2 3" xfId="24525"/>
    <cellStyle name="Note 4 16 5 3 2 3 2" xfId="24526"/>
    <cellStyle name="Note 4 16 5 3 2 3 3" xfId="24527"/>
    <cellStyle name="Note 4 16 5 3 2 4" xfId="24528"/>
    <cellStyle name="Note 4 16 5 3 2 5" xfId="24529"/>
    <cellStyle name="Note 4 16 5 3 3" xfId="24530"/>
    <cellStyle name="Note 4 16 5 3 3 2" xfId="24531"/>
    <cellStyle name="Note 4 16 5 3 3 3" xfId="24532"/>
    <cellStyle name="Note 4 16 5 3 4" xfId="24533"/>
    <cellStyle name="Note 4 16 5 3 4 2" xfId="24534"/>
    <cellStyle name="Note 4 16 5 3 4 3" xfId="24535"/>
    <cellStyle name="Note 4 16 5 3 5" xfId="24536"/>
    <cellStyle name="Note 4 16 5 3 5 2" xfId="24537"/>
    <cellStyle name="Note 4 16 5 3 5 3" xfId="24538"/>
    <cellStyle name="Note 4 16 5 3 6" xfId="24539"/>
    <cellStyle name="Note 4 16 5 4" xfId="24540"/>
    <cellStyle name="Note 4 16 5 4 2" xfId="24541"/>
    <cellStyle name="Note 4 16 5 4 2 2" xfId="24542"/>
    <cellStyle name="Note 4 16 5 4 2 3" xfId="24543"/>
    <cellStyle name="Note 4 16 5 4 3" xfId="24544"/>
    <cellStyle name="Note 4 16 5 4 3 2" xfId="24545"/>
    <cellStyle name="Note 4 16 5 4 3 3" xfId="24546"/>
    <cellStyle name="Note 4 16 5 4 4" xfId="24547"/>
    <cellStyle name="Note 4 16 5 4 4 2" xfId="24548"/>
    <cellStyle name="Note 4 16 5 4 4 3" xfId="24549"/>
    <cellStyle name="Note 4 16 5 4 5" xfId="24550"/>
    <cellStyle name="Note 4 16 5 4 5 2" xfId="24551"/>
    <cellStyle name="Note 4 16 5 4 5 3" xfId="24552"/>
    <cellStyle name="Note 4 16 5 4 6" xfId="24553"/>
    <cellStyle name="Note 4 16 5 4 6 2" xfId="24554"/>
    <cellStyle name="Note 4 16 5 4 6 3" xfId="24555"/>
    <cellStyle name="Note 4 16 5 4 7" xfId="24556"/>
    <cellStyle name="Note 4 16 5 4 8" xfId="24557"/>
    <cellStyle name="Note 4 16 5 5" xfId="24558"/>
    <cellStyle name="Note 4 16 5 5 2" xfId="24559"/>
    <cellStyle name="Note 4 16 5 5 2 2" xfId="24560"/>
    <cellStyle name="Note 4 16 5 5 2 3" xfId="24561"/>
    <cellStyle name="Note 4 16 5 5 3" xfId="24562"/>
    <cellStyle name="Note 4 16 5 5 3 2" xfId="24563"/>
    <cellStyle name="Note 4 16 5 5 3 3" xfId="24564"/>
    <cellStyle name="Note 4 16 5 5 4" xfId="24565"/>
    <cellStyle name="Note 4 16 5 5 5" xfId="24566"/>
    <cellStyle name="Note 4 16 5 6" xfId="24567"/>
    <cellStyle name="Note 4 16 5 6 2" xfId="24568"/>
    <cellStyle name="Note 4 16 5 6 3" xfId="24569"/>
    <cellStyle name="Note 4 16 5 7" xfId="24570"/>
    <cellStyle name="Note 4 16 5 7 2" xfId="24571"/>
    <cellStyle name="Note 4 16 5 7 3" xfId="24572"/>
    <cellStyle name="Note 4 16 5 8" xfId="24573"/>
    <cellStyle name="Note 4 16 5 8 2" xfId="24574"/>
    <cellStyle name="Note 4 16 5 8 3" xfId="24575"/>
    <cellStyle name="Note 4 16 5 9" xfId="24576"/>
    <cellStyle name="Note 4 16 6" xfId="24577"/>
    <cellStyle name="Note 4 16 6 2" xfId="24578"/>
    <cellStyle name="Note 4 16 6 2 2" xfId="24579"/>
    <cellStyle name="Note 4 16 6 2 2 2" xfId="24580"/>
    <cellStyle name="Note 4 16 6 2 2 3" xfId="24581"/>
    <cellStyle name="Note 4 16 6 2 3" xfId="24582"/>
    <cellStyle name="Note 4 16 6 2 3 2" xfId="24583"/>
    <cellStyle name="Note 4 16 6 2 3 3" xfId="24584"/>
    <cellStyle name="Note 4 16 6 2 4" xfId="24585"/>
    <cellStyle name="Note 4 16 6 2 5" xfId="24586"/>
    <cellStyle name="Note 4 16 6 3" xfId="24587"/>
    <cellStyle name="Note 4 16 6 3 2" xfId="24588"/>
    <cellStyle name="Note 4 16 6 3 3" xfId="24589"/>
    <cellStyle name="Note 4 16 6 4" xfId="24590"/>
    <cellStyle name="Note 4 16 6 4 2" xfId="24591"/>
    <cellStyle name="Note 4 16 6 4 3" xfId="24592"/>
    <cellStyle name="Note 4 16 6 5" xfId="24593"/>
    <cellStyle name="Note 4 16 6 5 2" xfId="24594"/>
    <cellStyle name="Note 4 16 6 5 3" xfId="24595"/>
    <cellStyle name="Note 4 16 6 6" xfId="24596"/>
    <cellStyle name="Note 4 16 7" xfId="24597"/>
    <cellStyle name="Note 4 16 7 2" xfId="24598"/>
    <cellStyle name="Note 4 16 7 2 2" xfId="24599"/>
    <cellStyle name="Note 4 16 7 2 2 2" xfId="24600"/>
    <cellStyle name="Note 4 16 7 2 2 3" xfId="24601"/>
    <cellStyle name="Note 4 16 7 2 3" xfId="24602"/>
    <cellStyle name="Note 4 16 7 2 3 2" xfId="24603"/>
    <cellStyle name="Note 4 16 7 2 3 3" xfId="24604"/>
    <cellStyle name="Note 4 16 7 2 4" xfId="24605"/>
    <cellStyle name="Note 4 16 7 2 5" xfId="24606"/>
    <cellStyle name="Note 4 16 7 3" xfId="24607"/>
    <cellStyle name="Note 4 16 7 3 2" xfId="24608"/>
    <cellStyle name="Note 4 16 7 3 3" xfId="24609"/>
    <cellStyle name="Note 4 16 7 4" xfId="24610"/>
    <cellStyle name="Note 4 16 7 4 2" xfId="24611"/>
    <cellStyle name="Note 4 16 7 4 3" xfId="24612"/>
    <cellStyle name="Note 4 16 7 5" xfId="24613"/>
    <cellStyle name="Note 4 16 7 5 2" xfId="24614"/>
    <cellStyle name="Note 4 16 7 5 3" xfId="24615"/>
    <cellStyle name="Note 4 16 7 6" xfId="24616"/>
    <cellStyle name="Note 4 16 8" xfId="24617"/>
    <cellStyle name="Note 4 16 8 2" xfId="24618"/>
    <cellStyle name="Note 4 16 8 2 2" xfId="24619"/>
    <cellStyle name="Note 4 16 8 2 3" xfId="24620"/>
    <cellStyle name="Note 4 16 8 3" xfId="24621"/>
    <cellStyle name="Note 4 16 8 3 2" xfId="24622"/>
    <cellStyle name="Note 4 16 8 3 3" xfId="24623"/>
    <cellStyle name="Note 4 16 8 4" xfId="24624"/>
    <cellStyle name="Note 4 16 8 4 2" xfId="24625"/>
    <cellStyle name="Note 4 16 8 4 3" xfId="24626"/>
    <cellStyle name="Note 4 16 8 5" xfId="24627"/>
    <cellStyle name="Note 4 16 8 5 2" xfId="24628"/>
    <cellStyle name="Note 4 16 8 5 3" xfId="24629"/>
    <cellStyle name="Note 4 16 8 6" xfId="24630"/>
    <cellStyle name="Note 4 16 8 6 2" xfId="24631"/>
    <cellStyle name="Note 4 16 8 6 3" xfId="24632"/>
    <cellStyle name="Note 4 16 8 7" xfId="24633"/>
    <cellStyle name="Note 4 16 8 8" xfId="24634"/>
    <cellStyle name="Note 4 16 9" xfId="24635"/>
    <cellStyle name="Note 4 16 9 2" xfId="24636"/>
    <cellStyle name="Note 4 16 9 2 2" xfId="24637"/>
    <cellStyle name="Note 4 16 9 2 3" xfId="24638"/>
    <cellStyle name="Note 4 16 9 3" xfId="24639"/>
    <cellStyle name="Note 4 16 9 3 2" xfId="24640"/>
    <cellStyle name="Note 4 16 9 3 3" xfId="24641"/>
    <cellStyle name="Note 4 16 9 4" xfId="24642"/>
    <cellStyle name="Note 4 16 9 5" xfId="24643"/>
    <cellStyle name="Note 4 17" xfId="24644"/>
    <cellStyle name="Note 4 17 10" xfId="24645"/>
    <cellStyle name="Note 4 17 10 2" xfId="24646"/>
    <cellStyle name="Note 4 17 10 3" xfId="24647"/>
    <cellStyle name="Note 4 17 11" xfId="24648"/>
    <cellStyle name="Note 4 17 11 2" xfId="24649"/>
    <cellStyle name="Note 4 17 11 3" xfId="24650"/>
    <cellStyle name="Note 4 17 12" xfId="24651"/>
    <cellStyle name="Note 4 17 12 2" xfId="24652"/>
    <cellStyle name="Note 4 17 12 3" xfId="24653"/>
    <cellStyle name="Note 4 17 13" xfId="24654"/>
    <cellStyle name="Note 4 17 2" xfId="24655"/>
    <cellStyle name="Note 4 17 2 2" xfId="24656"/>
    <cellStyle name="Note 4 17 2 2 2" xfId="24657"/>
    <cellStyle name="Note 4 17 2 2 2 2" xfId="24658"/>
    <cellStyle name="Note 4 17 2 2 2 2 2" xfId="24659"/>
    <cellStyle name="Note 4 17 2 2 2 2 3" xfId="24660"/>
    <cellStyle name="Note 4 17 2 2 2 3" xfId="24661"/>
    <cellStyle name="Note 4 17 2 2 2 3 2" xfId="24662"/>
    <cellStyle name="Note 4 17 2 2 2 3 3" xfId="24663"/>
    <cellStyle name="Note 4 17 2 2 2 4" xfId="24664"/>
    <cellStyle name="Note 4 17 2 2 2 5" xfId="24665"/>
    <cellStyle name="Note 4 17 2 2 3" xfId="24666"/>
    <cellStyle name="Note 4 17 2 2 3 2" xfId="24667"/>
    <cellStyle name="Note 4 17 2 2 3 3" xfId="24668"/>
    <cellStyle name="Note 4 17 2 2 4" xfId="24669"/>
    <cellStyle name="Note 4 17 2 2 4 2" xfId="24670"/>
    <cellStyle name="Note 4 17 2 2 4 3" xfId="24671"/>
    <cellStyle name="Note 4 17 2 2 5" xfId="24672"/>
    <cellStyle name="Note 4 17 2 2 5 2" xfId="24673"/>
    <cellStyle name="Note 4 17 2 2 5 3" xfId="24674"/>
    <cellStyle name="Note 4 17 2 2 6" xfId="24675"/>
    <cellStyle name="Note 4 17 2 3" xfId="24676"/>
    <cellStyle name="Note 4 17 2 3 2" xfId="24677"/>
    <cellStyle name="Note 4 17 2 3 2 2" xfId="24678"/>
    <cellStyle name="Note 4 17 2 3 2 2 2" xfId="24679"/>
    <cellStyle name="Note 4 17 2 3 2 2 3" xfId="24680"/>
    <cellStyle name="Note 4 17 2 3 2 3" xfId="24681"/>
    <cellStyle name="Note 4 17 2 3 2 3 2" xfId="24682"/>
    <cellStyle name="Note 4 17 2 3 2 3 3" xfId="24683"/>
    <cellStyle name="Note 4 17 2 3 2 4" xfId="24684"/>
    <cellStyle name="Note 4 17 2 3 2 5" xfId="24685"/>
    <cellStyle name="Note 4 17 2 3 3" xfId="24686"/>
    <cellStyle name="Note 4 17 2 3 3 2" xfId="24687"/>
    <cellStyle name="Note 4 17 2 3 3 3" xfId="24688"/>
    <cellStyle name="Note 4 17 2 3 4" xfId="24689"/>
    <cellStyle name="Note 4 17 2 3 4 2" xfId="24690"/>
    <cellStyle name="Note 4 17 2 3 4 3" xfId="24691"/>
    <cellStyle name="Note 4 17 2 3 5" xfId="24692"/>
    <cellStyle name="Note 4 17 2 3 5 2" xfId="24693"/>
    <cellStyle name="Note 4 17 2 3 5 3" xfId="24694"/>
    <cellStyle name="Note 4 17 2 3 6" xfId="24695"/>
    <cellStyle name="Note 4 17 2 4" xfId="24696"/>
    <cellStyle name="Note 4 17 2 4 2" xfId="24697"/>
    <cellStyle name="Note 4 17 2 4 2 2" xfId="24698"/>
    <cellStyle name="Note 4 17 2 4 2 3" xfId="24699"/>
    <cellStyle name="Note 4 17 2 4 3" xfId="24700"/>
    <cellStyle name="Note 4 17 2 4 3 2" xfId="24701"/>
    <cellStyle name="Note 4 17 2 4 3 3" xfId="24702"/>
    <cellStyle name="Note 4 17 2 4 4" xfId="24703"/>
    <cellStyle name="Note 4 17 2 4 4 2" xfId="24704"/>
    <cellStyle name="Note 4 17 2 4 4 3" xfId="24705"/>
    <cellStyle name="Note 4 17 2 4 5" xfId="24706"/>
    <cellStyle name="Note 4 17 2 4 5 2" xfId="24707"/>
    <cellStyle name="Note 4 17 2 4 5 3" xfId="24708"/>
    <cellStyle name="Note 4 17 2 4 6" xfId="24709"/>
    <cellStyle name="Note 4 17 2 4 6 2" xfId="24710"/>
    <cellStyle name="Note 4 17 2 4 6 3" xfId="24711"/>
    <cellStyle name="Note 4 17 2 4 7" xfId="24712"/>
    <cellStyle name="Note 4 17 2 4 8" xfId="24713"/>
    <cellStyle name="Note 4 17 2 5" xfId="24714"/>
    <cellStyle name="Note 4 17 2 5 2" xfId="24715"/>
    <cellStyle name="Note 4 17 2 5 2 2" xfId="24716"/>
    <cellStyle name="Note 4 17 2 5 2 3" xfId="24717"/>
    <cellStyle name="Note 4 17 2 5 3" xfId="24718"/>
    <cellStyle name="Note 4 17 2 5 3 2" xfId="24719"/>
    <cellStyle name="Note 4 17 2 5 3 3" xfId="24720"/>
    <cellStyle name="Note 4 17 2 5 4" xfId="24721"/>
    <cellStyle name="Note 4 17 2 5 5" xfId="24722"/>
    <cellStyle name="Note 4 17 2 6" xfId="24723"/>
    <cellStyle name="Note 4 17 2 6 2" xfId="24724"/>
    <cellStyle name="Note 4 17 2 6 3" xfId="24725"/>
    <cellStyle name="Note 4 17 2 7" xfId="24726"/>
    <cellStyle name="Note 4 17 2 7 2" xfId="24727"/>
    <cellStyle name="Note 4 17 2 7 3" xfId="24728"/>
    <cellStyle name="Note 4 17 2 8" xfId="24729"/>
    <cellStyle name="Note 4 17 2 8 2" xfId="24730"/>
    <cellStyle name="Note 4 17 2 8 3" xfId="24731"/>
    <cellStyle name="Note 4 17 2 9" xfId="24732"/>
    <cellStyle name="Note 4 17 3" xfId="24733"/>
    <cellStyle name="Note 4 17 3 2" xfId="24734"/>
    <cellStyle name="Note 4 17 3 2 2" xfId="24735"/>
    <cellStyle name="Note 4 17 3 2 2 2" xfId="24736"/>
    <cellStyle name="Note 4 17 3 2 2 2 2" xfId="24737"/>
    <cellStyle name="Note 4 17 3 2 2 2 3" xfId="24738"/>
    <cellStyle name="Note 4 17 3 2 2 3" xfId="24739"/>
    <cellStyle name="Note 4 17 3 2 2 3 2" xfId="24740"/>
    <cellStyle name="Note 4 17 3 2 2 3 3" xfId="24741"/>
    <cellStyle name="Note 4 17 3 2 2 4" xfId="24742"/>
    <cellStyle name="Note 4 17 3 2 2 5" xfId="24743"/>
    <cellStyle name="Note 4 17 3 2 3" xfId="24744"/>
    <cellStyle name="Note 4 17 3 2 3 2" xfId="24745"/>
    <cellStyle name="Note 4 17 3 2 3 3" xfId="24746"/>
    <cellStyle name="Note 4 17 3 2 4" xfId="24747"/>
    <cellStyle name="Note 4 17 3 2 4 2" xfId="24748"/>
    <cellStyle name="Note 4 17 3 2 4 3" xfId="24749"/>
    <cellStyle name="Note 4 17 3 2 5" xfId="24750"/>
    <cellStyle name="Note 4 17 3 2 5 2" xfId="24751"/>
    <cellStyle name="Note 4 17 3 2 5 3" xfId="24752"/>
    <cellStyle name="Note 4 17 3 2 6" xfId="24753"/>
    <cellStyle name="Note 4 17 3 3" xfId="24754"/>
    <cellStyle name="Note 4 17 3 3 2" xfId="24755"/>
    <cellStyle name="Note 4 17 3 3 2 2" xfId="24756"/>
    <cellStyle name="Note 4 17 3 3 2 2 2" xfId="24757"/>
    <cellStyle name="Note 4 17 3 3 2 2 3" xfId="24758"/>
    <cellStyle name="Note 4 17 3 3 2 3" xfId="24759"/>
    <cellStyle name="Note 4 17 3 3 2 3 2" xfId="24760"/>
    <cellStyle name="Note 4 17 3 3 2 3 3" xfId="24761"/>
    <cellStyle name="Note 4 17 3 3 2 4" xfId="24762"/>
    <cellStyle name="Note 4 17 3 3 2 5" xfId="24763"/>
    <cellStyle name="Note 4 17 3 3 3" xfId="24764"/>
    <cellStyle name="Note 4 17 3 3 3 2" xfId="24765"/>
    <cellStyle name="Note 4 17 3 3 3 3" xfId="24766"/>
    <cellStyle name="Note 4 17 3 3 4" xfId="24767"/>
    <cellStyle name="Note 4 17 3 3 4 2" xfId="24768"/>
    <cellStyle name="Note 4 17 3 3 4 3" xfId="24769"/>
    <cellStyle name="Note 4 17 3 3 5" xfId="24770"/>
    <cellStyle name="Note 4 17 3 3 5 2" xfId="24771"/>
    <cellStyle name="Note 4 17 3 3 5 3" xfId="24772"/>
    <cellStyle name="Note 4 17 3 3 6" xfId="24773"/>
    <cellStyle name="Note 4 17 3 4" xfId="24774"/>
    <cellStyle name="Note 4 17 3 4 2" xfId="24775"/>
    <cellStyle name="Note 4 17 3 4 2 2" xfId="24776"/>
    <cellStyle name="Note 4 17 3 4 2 3" xfId="24777"/>
    <cellStyle name="Note 4 17 3 4 3" xfId="24778"/>
    <cellStyle name="Note 4 17 3 4 3 2" xfId="24779"/>
    <cellStyle name="Note 4 17 3 4 3 3" xfId="24780"/>
    <cellStyle name="Note 4 17 3 4 4" xfId="24781"/>
    <cellStyle name="Note 4 17 3 4 4 2" xfId="24782"/>
    <cellStyle name="Note 4 17 3 4 4 3" xfId="24783"/>
    <cellStyle name="Note 4 17 3 4 5" xfId="24784"/>
    <cellStyle name="Note 4 17 3 4 5 2" xfId="24785"/>
    <cellStyle name="Note 4 17 3 4 5 3" xfId="24786"/>
    <cellStyle name="Note 4 17 3 4 6" xfId="24787"/>
    <cellStyle name="Note 4 17 3 4 6 2" xfId="24788"/>
    <cellStyle name="Note 4 17 3 4 6 3" xfId="24789"/>
    <cellStyle name="Note 4 17 3 4 7" xfId="24790"/>
    <cellStyle name="Note 4 17 3 4 8" xfId="24791"/>
    <cellStyle name="Note 4 17 3 5" xfId="24792"/>
    <cellStyle name="Note 4 17 3 5 2" xfId="24793"/>
    <cellStyle name="Note 4 17 3 5 2 2" xfId="24794"/>
    <cellStyle name="Note 4 17 3 5 2 3" xfId="24795"/>
    <cellStyle name="Note 4 17 3 5 3" xfId="24796"/>
    <cellStyle name="Note 4 17 3 5 3 2" xfId="24797"/>
    <cellStyle name="Note 4 17 3 5 3 3" xfId="24798"/>
    <cellStyle name="Note 4 17 3 5 4" xfId="24799"/>
    <cellStyle name="Note 4 17 3 5 5" xfId="24800"/>
    <cellStyle name="Note 4 17 3 6" xfId="24801"/>
    <cellStyle name="Note 4 17 3 6 2" xfId="24802"/>
    <cellStyle name="Note 4 17 3 6 3" xfId="24803"/>
    <cellStyle name="Note 4 17 3 7" xfId="24804"/>
    <cellStyle name="Note 4 17 3 7 2" xfId="24805"/>
    <cellStyle name="Note 4 17 3 7 3" xfId="24806"/>
    <cellStyle name="Note 4 17 3 8" xfId="24807"/>
    <cellStyle name="Note 4 17 3 8 2" xfId="24808"/>
    <cellStyle name="Note 4 17 3 8 3" xfId="24809"/>
    <cellStyle name="Note 4 17 3 9" xfId="24810"/>
    <cellStyle name="Note 4 17 4" xfId="24811"/>
    <cellStyle name="Note 4 17 4 2" xfId="24812"/>
    <cellStyle name="Note 4 17 4 2 2" xfId="24813"/>
    <cellStyle name="Note 4 17 4 2 2 2" xfId="24814"/>
    <cellStyle name="Note 4 17 4 2 2 2 2" xfId="24815"/>
    <cellStyle name="Note 4 17 4 2 2 2 3" xfId="24816"/>
    <cellStyle name="Note 4 17 4 2 2 3" xfId="24817"/>
    <cellStyle name="Note 4 17 4 2 2 3 2" xfId="24818"/>
    <cellStyle name="Note 4 17 4 2 2 3 3" xfId="24819"/>
    <cellStyle name="Note 4 17 4 2 2 4" xfId="24820"/>
    <cellStyle name="Note 4 17 4 2 2 5" xfId="24821"/>
    <cellStyle name="Note 4 17 4 2 3" xfId="24822"/>
    <cellStyle name="Note 4 17 4 2 3 2" xfId="24823"/>
    <cellStyle name="Note 4 17 4 2 3 3" xfId="24824"/>
    <cellStyle name="Note 4 17 4 2 4" xfId="24825"/>
    <cellStyle name="Note 4 17 4 2 4 2" xfId="24826"/>
    <cellStyle name="Note 4 17 4 2 4 3" xfId="24827"/>
    <cellStyle name="Note 4 17 4 2 5" xfId="24828"/>
    <cellStyle name="Note 4 17 4 2 5 2" xfId="24829"/>
    <cellStyle name="Note 4 17 4 2 5 3" xfId="24830"/>
    <cellStyle name="Note 4 17 4 2 6" xfId="24831"/>
    <cellStyle name="Note 4 17 4 3" xfId="24832"/>
    <cellStyle name="Note 4 17 4 3 2" xfId="24833"/>
    <cellStyle name="Note 4 17 4 3 2 2" xfId="24834"/>
    <cellStyle name="Note 4 17 4 3 2 2 2" xfId="24835"/>
    <cellStyle name="Note 4 17 4 3 2 2 3" xfId="24836"/>
    <cellStyle name="Note 4 17 4 3 2 3" xfId="24837"/>
    <cellStyle name="Note 4 17 4 3 2 3 2" xfId="24838"/>
    <cellStyle name="Note 4 17 4 3 2 3 3" xfId="24839"/>
    <cellStyle name="Note 4 17 4 3 2 4" xfId="24840"/>
    <cellStyle name="Note 4 17 4 3 2 5" xfId="24841"/>
    <cellStyle name="Note 4 17 4 3 3" xfId="24842"/>
    <cellStyle name="Note 4 17 4 3 3 2" xfId="24843"/>
    <cellStyle name="Note 4 17 4 3 3 3" xfId="24844"/>
    <cellStyle name="Note 4 17 4 3 4" xfId="24845"/>
    <cellStyle name="Note 4 17 4 3 4 2" xfId="24846"/>
    <cellStyle name="Note 4 17 4 3 4 3" xfId="24847"/>
    <cellStyle name="Note 4 17 4 3 5" xfId="24848"/>
    <cellStyle name="Note 4 17 4 3 5 2" xfId="24849"/>
    <cellStyle name="Note 4 17 4 3 5 3" xfId="24850"/>
    <cellStyle name="Note 4 17 4 3 6" xfId="24851"/>
    <cellStyle name="Note 4 17 4 4" xfId="24852"/>
    <cellStyle name="Note 4 17 4 4 2" xfId="24853"/>
    <cellStyle name="Note 4 17 4 4 2 2" xfId="24854"/>
    <cellStyle name="Note 4 17 4 4 2 3" xfId="24855"/>
    <cellStyle name="Note 4 17 4 4 3" xfId="24856"/>
    <cellStyle name="Note 4 17 4 4 3 2" xfId="24857"/>
    <cellStyle name="Note 4 17 4 4 3 3" xfId="24858"/>
    <cellStyle name="Note 4 17 4 4 4" xfId="24859"/>
    <cellStyle name="Note 4 17 4 4 4 2" xfId="24860"/>
    <cellStyle name="Note 4 17 4 4 4 3" xfId="24861"/>
    <cellStyle name="Note 4 17 4 4 5" xfId="24862"/>
    <cellStyle name="Note 4 17 4 4 5 2" xfId="24863"/>
    <cellStyle name="Note 4 17 4 4 5 3" xfId="24864"/>
    <cellStyle name="Note 4 17 4 4 6" xfId="24865"/>
    <cellStyle name="Note 4 17 4 4 6 2" xfId="24866"/>
    <cellStyle name="Note 4 17 4 4 6 3" xfId="24867"/>
    <cellStyle name="Note 4 17 4 4 7" xfId="24868"/>
    <cellStyle name="Note 4 17 4 4 8" xfId="24869"/>
    <cellStyle name="Note 4 17 4 5" xfId="24870"/>
    <cellStyle name="Note 4 17 4 5 2" xfId="24871"/>
    <cellStyle name="Note 4 17 4 5 2 2" xfId="24872"/>
    <cellStyle name="Note 4 17 4 5 2 3" xfId="24873"/>
    <cellStyle name="Note 4 17 4 5 3" xfId="24874"/>
    <cellStyle name="Note 4 17 4 5 3 2" xfId="24875"/>
    <cellStyle name="Note 4 17 4 5 3 3" xfId="24876"/>
    <cellStyle name="Note 4 17 4 5 4" xfId="24877"/>
    <cellStyle name="Note 4 17 4 5 5" xfId="24878"/>
    <cellStyle name="Note 4 17 4 6" xfId="24879"/>
    <cellStyle name="Note 4 17 4 6 2" xfId="24880"/>
    <cellStyle name="Note 4 17 4 6 3" xfId="24881"/>
    <cellStyle name="Note 4 17 4 7" xfId="24882"/>
    <cellStyle name="Note 4 17 4 7 2" xfId="24883"/>
    <cellStyle name="Note 4 17 4 7 3" xfId="24884"/>
    <cellStyle name="Note 4 17 4 8" xfId="24885"/>
    <cellStyle name="Note 4 17 4 8 2" xfId="24886"/>
    <cellStyle name="Note 4 17 4 8 3" xfId="24887"/>
    <cellStyle name="Note 4 17 4 9" xfId="24888"/>
    <cellStyle name="Note 4 17 5" xfId="24889"/>
    <cellStyle name="Note 4 17 5 2" xfId="24890"/>
    <cellStyle name="Note 4 17 5 2 2" xfId="24891"/>
    <cellStyle name="Note 4 17 5 2 2 2" xfId="24892"/>
    <cellStyle name="Note 4 17 5 2 2 2 2" xfId="24893"/>
    <cellStyle name="Note 4 17 5 2 2 2 3" xfId="24894"/>
    <cellStyle name="Note 4 17 5 2 2 3" xfId="24895"/>
    <cellStyle name="Note 4 17 5 2 2 3 2" xfId="24896"/>
    <cellStyle name="Note 4 17 5 2 2 3 3" xfId="24897"/>
    <cellStyle name="Note 4 17 5 2 2 4" xfId="24898"/>
    <cellStyle name="Note 4 17 5 2 2 5" xfId="24899"/>
    <cellStyle name="Note 4 17 5 2 3" xfId="24900"/>
    <cellStyle name="Note 4 17 5 2 3 2" xfId="24901"/>
    <cellStyle name="Note 4 17 5 2 3 3" xfId="24902"/>
    <cellStyle name="Note 4 17 5 2 4" xfId="24903"/>
    <cellStyle name="Note 4 17 5 2 4 2" xfId="24904"/>
    <cellStyle name="Note 4 17 5 2 4 3" xfId="24905"/>
    <cellStyle name="Note 4 17 5 2 5" xfId="24906"/>
    <cellStyle name="Note 4 17 5 2 5 2" xfId="24907"/>
    <cellStyle name="Note 4 17 5 2 5 3" xfId="24908"/>
    <cellStyle name="Note 4 17 5 2 6" xfId="24909"/>
    <cellStyle name="Note 4 17 5 3" xfId="24910"/>
    <cellStyle name="Note 4 17 5 3 2" xfId="24911"/>
    <cellStyle name="Note 4 17 5 3 2 2" xfId="24912"/>
    <cellStyle name="Note 4 17 5 3 2 2 2" xfId="24913"/>
    <cellStyle name="Note 4 17 5 3 2 2 3" xfId="24914"/>
    <cellStyle name="Note 4 17 5 3 2 3" xfId="24915"/>
    <cellStyle name="Note 4 17 5 3 2 3 2" xfId="24916"/>
    <cellStyle name="Note 4 17 5 3 2 3 3" xfId="24917"/>
    <cellStyle name="Note 4 17 5 3 2 4" xfId="24918"/>
    <cellStyle name="Note 4 17 5 3 2 5" xfId="24919"/>
    <cellStyle name="Note 4 17 5 3 3" xfId="24920"/>
    <cellStyle name="Note 4 17 5 3 3 2" xfId="24921"/>
    <cellStyle name="Note 4 17 5 3 3 3" xfId="24922"/>
    <cellStyle name="Note 4 17 5 3 4" xfId="24923"/>
    <cellStyle name="Note 4 17 5 3 4 2" xfId="24924"/>
    <cellStyle name="Note 4 17 5 3 4 3" xfId="24925"/>
    <cellStyle name="Note 4 17 5 3 5" xfId="24926"/>
    <cellStyle name="Note 4 17 5 3 5 2" xfId="24927"/>
    <cellStyle name="Note 4 17 5 3 5 3" xfId="24928"/>
    <cellStyle name="Note 4 17 5 3 6" xfId="24929"/>
    <cellStyle name="Note 4 17 5 4" xfId="24930"/>
    <cellStyle name="Note 4 17 5 4 2" xfId="24931"/>
    <cellStyle name="Note 4 17 5 4 2 2" xfId="24932"/>
    <cellStyle name="Note 4 17 5 4 2 3" xfId="24933"/>
    <cellStyle name="Note 4 17 5 4 3" xfId="24934"/>
    <cellStyle name="Note 4 17 5 4 3 2" xfId="24935"/>
    <cellStyle name="Note 4 17 5 4 3 3" xfId="24936"/>
    <cellStyle name="Note 4 17 5 4 4" xfId="24937"/>
    <cellStyle name="Note 4 17 5 4 4 2" xfId="24938"/>
    <cellStyle name="Note 4 17 5 4 4 3" xfId="24939"/>
    <cellStyle name="Note 4 17 5 4 5" xfId="24940"/>
    <cellStyle name="Note 4 17 5 4 5 2" xfId="24941"/>
    <cellStyle name="Note 4 17 5 4 5 3" xfId="24942"/>
    <cellStyle name="Note 4 17 5 4 6" xfId="24943"/>
    <cellStyle name="Note 4 17 5 4 6 2" xfId="24944"/>
    <cellStyle name="Note 4 17 5 4 6 3" xfId="24945"/>
    <cellStyle name="Note 4 17 5 4 7" xfId="24946"/>
    <cellStyle name="Note 4 17 5 4 8" xfId="24947"/>
    <cellStyle name="Note 4 17 5 5" xfId="24948"/>
    <cellStyle name="Note 4 17 5 5 2" xfId="24949"/>
    <cellStyle name="Note 4 17 5 5 2 2" xfId="24950"/>
    <cellStyle name="Note 4 17 5 5 2 3" xfId="24951"/>
    <cellStyle name="Note 4 17 5 5 3" xfId="24952"/>
    <cellStyle name="Note 4 17 5 5 3 2" xfId="24953"/>
    <cellStyle name="Note 4 17 5 5 3 3" xfId="24954"/>
    <cellStyle name="Note 4 17 5 5 4" xfId="24955"/>
    <cellStyle name="Note 4 17 5 5 5" xfId="24956"/>
    <cellStyle name="Note 4 17 5 6" xfId="24957"/>
    <cellStyle name="Note 4 17 5 6 2" xfId="24958"/>
    <cellStyle name="Note 4 17 5 6 3" xfId="24959"/>
    <cellStyle name="Note 4 17 5 7" xfId="24960"/>
    <cellStyle name="Note 4 17 5 7 2" xfId="24961"/>
    <cellStyle name="Note 4 17 5 7 3" xfId="24962"/>
    <cellStyle name="Note 4 17 5 8" xfId="24963"/>
    <cellStyle name="Note 4 17 5 8 2" xfId="24964"/>
    <cellStyle name="Note 4 17 5 8 3" xfId="24965"/>
    <cellStyle name="Note 4 17 5 9" xfId="24966"/>
    <cellStyle name="Note 4 17 6" xfId="24967"/>
    <cellStyle name="Note 4 17 6 2" xfId="24968"/>
    <cellStyle name="Note 4 17 6 2 2" xfId="24969"/>
    <cellStyle name="Note 4 17 6 2 2 2" xfId="24970"/>
    <cellStyle name="Note 4 17 6 2 2 3" xfId="24971"/>
    <cellStyle name="Note 4 17 6 2 3" xfId="24972"/>
    <cellStyle name="Note 4 17 6 2 3 2" xfId="24973"/>
    <cellStyle name="Note 4 17 6 2 3 3" xfId="24974"/>
    <cellStyle name="Note 4 17 6 2 4" xfId="24975"/>
    <cellStyle name="Note 4 17 6 2 5" xfId="24976"/>
    <cellStyle name="Note 4 17 6 3" xfId="24977"/>
    <cellStyle name="Note 4 17 6 3 2" xfId="24978"/>
    <cellStyle name="Note 4 17 6 3 3" xfId="24979"/>
    <cellStyle name="Note 4 17 6 4" xfId="24980"/>
    <cellStyle name="Note 4 17 6 4 2" xfId="24981"/>
    <cellStyle name="Note 4 17 6 4 3" xfId="24982"/>
    <cellStyle name="Note 4 17 6 5" xfId="24983"/>
    <cellStyle name="Note 4 17 6 5 2" xfId="24984"/>
    <cellStyle name="Note 4 17 6 5 3" xfId="24985"/>
    <cellStyle name="Note 4 17 6 6" xfId="24986"/>
    <cellStyle name="Note 4 17 7" xfId="24987"/>
    <cellStyle name="Note 4 17 7 2" xfId="24988"/>
    <cellStyle name="Note 4 17 7 2 2" xfId="24989"/>
    <cellStyle name="Note 4 17 7 2 2 2" xfId="24990"/>
    <cellStyle name="Note 4 17 7 2 2 3" xfId="24991"/>
    <cellStyle name="Note 4 17 7 2 3" xfId="24992"/>
    <cellStyle name="Note 4 17 7 2 3 2" xfId="24993"/>
    <cellStyle name="Note 4 17 7 2 3 3" xfId="24994"/>
    <cellStyle name="Note 4 17 7 2 4" xfId="24995"/>
    <cellStyle name="Note 4 17 7 2 5" xfId="24996"/>
    <cellStyle name="Note 4 17 7 3" xfId="24997"/>
    <cellStyle name="Note 4 17 7 3 2" xfId="24998"/>
    <cellStyle name="Note 4 17 7 3 3" xfId="24999"/>
    <cellStyle name="Note 4 17 7 4" xfId="25000"/>
    <cellStyle name="Note 4 17 7 4 2" xfId="25001"/>
    <cellStyle name="Note 4 17 7 4 3" xfId="25002"/>
    <cellStyle name="Note 4 17 7 5" xfId="25003"/>
    <cellStyle name="Note 4 17 7 5 2" xfId="25004"/>
    <cellStyle name="Note 4 17 7 5 3" xfId="25005"/>
    <cellStyle name="Note 4 17 7 6" xfId="25006"/>
    <cellStyle name="Note 4 17 8" xfId="25007"/>
    <cellStyle name="Note 4 17 8 2" xfId="25008"/>
    <cellStyle name="Note 4 17 8 2 2" xfId="25009"/>
    <cellStyle name="Note 4 17 8 2 3" xfId="25010"/>
    <cellStyle name="Note 4 17 8 3" xfId="25011"/>
    <cellStyle name="Note 4 17 8 3 2" xfId="25012"/>
    <cellStyle name="Note 4 17 8 3 3" xfId="25013"/>
    <cellStyle name="Note 4 17 8 4" xfId="25014"/>
    <cellStyle name="Note 4 17 8 4 2" xfId="25015"/>
    <cellStyle name="Note 4 17 8 4 3" xfId="25016"/>
    <cellStyle name="Note 4 17 8 5" xfId="25017"/>
    <cellStyle name="Note 4 17 8 5 2" xfId="25018"/>
    <cellStyle name="Note 4 17 8 5 3" xfId="25019"/>
    <cellStyle name="Note 4 17 8 6" xfId="25020"/>
    <cellStyle name="Note 4 17 8 6 2" xfId="25021"/>
    <cellStyle name="Note 4 17 8 6 3" xfId="25022"/>
    <cellStyle name="Note 4 17 8 7" xfId="25023"/>
    <cellStyle name="Note 4 17 8 8" xfId="25024"/>
    <cellStyle name="Note 4 17 9" xfId="25025"/>
    <cellStyle name="Note 4 17 9 2" xfId="25026"/>
    <cellStyle name="Note 4 17 9 2 2" xfId="25027"/>
    <cellStyle name="Note 4 17 9 2 3" xfId="25028"/>
    <cellStyle name="Note 4 17 9 3" xfId="25029"/>
    <cellStyle name="Note 4 17 9 3 2" xfId="25030"/>
    <cellStyle name="Note 4 17 9 3 3" xfId="25031"/>
    <cellStyle name="Note 4 17 9 4" xfId="25032"/>
    <cellStyle name="Note 4 17 9 5" xfId="25033"/>
    <cellStyle name="Note 4 18" xfId="25034"/>
    <cellStyle name="Note 4 18 10" xfId="25035"/>
    <cellStyle name="Note 4 18 10 2" xfId="25036"/>
    <cellStyle name="Note 4 18 10 3" xfId="25037"/>
    <cellStyle name="Note 4 18 11" xfId="25038"/>
    <cellStyle name="Note 4 18 11 2" xfId="25039"/>
    <cellStyle name="Note 4 18 11 3" xfId="25040"/>
    <cellStyle name="Note 4 18 12" xfId="25041"/>
    <cellStyle name="Note 4 18 12 2" xfId="25042"/>
    <cellStyle name="Note 4 18 12 3" xfId="25043"/>
    <cellStyle name="Note 4 18 13" xfId="25044"/>
    <cellStyle name="Note 4 18 2" xfId="25045"/>
    <cellStyle name="Note 4 18 2 2" xfId="25046"/>
    <cellStyle name="Note 4 18 2 2 2" xfId="25047"/>
    <cellStyle name="Note 4 18 2 2 2 2" xfId="25048"/>
    <cellStyle name="Note 4 18 2 2 2 2 2" xfId="25049"/>
    <cellStyle name="Note 4 18 2 2 2 2 3" xfId="25050"/>
    <cellStyle name="Note 4 18 2 2 2 3" xfId="25051"/>
    <cellStyle name="Note 4 18 2 2 2 3 2" xfId="25052"/>
    <cellStyle name="Note 4 18 2 2 2 3 3" xfId="25053"/>
    <cellStyle name="Note 4 18 2 2 2 4" xfId="25054"/>
    <cellStyle name="Note 4 18 2 2 2 5" xfId="25055"/>
    <cellStyle name="Note 4 18 2 2 3" xfId="25056"/>
    <cellStyle name="Note 4 18 2 2 3 2" xfId="25057"/>
    <cellStyle name="Note 4 18 2 2 3 3" xfId="25058"/>
    <cellStyle name="Note 4 18 2 2 4" xfId="25059"/>
    <cellStyle name="Note 4 18 2 2 4 2" xfId="25060"/>
    <cellStyle name="Note 4 18 2 2 4 3" xfId="25061"/>
    <cellStyle name="Note 4 18 2 2 5" xfId="25062"/>
    <cellStyle name="Note 4 18 2 2 5 2" xfId="25063"/>
    <cellStyle name="Note 4 18 2 2 5 3" xfId="25064"/>
    <cellStyle name="Note 4 18 2 2 6" xfId="25065"/>
    <cellStyle name="Note 4 18 2 3" xfId="25066"/>
    <cellStyle name="Note 4 18 2 3 2" xfId="25067"/>
    <cellStyle name="Note 4 18 2 3 2 2" xfId="25068"/>
    <cellStyle name="Note 4 18 2 3 2 2 2" xfId="25069"/>
    <cellStyle name="Note 4 18 2 3 2 2 3" xfId="25070"/>
    <cellStyle name="Note 4 18 2 3 2 3" xfId="25071"/>
    <cellStyle name="Note 4 18 2 3 2 3 2" xfId="25072"/>
    <cellStyle name="Note 4 18 2 3 2 3 3" xfId="25073"/>
    <cellStyle name="Note 4 18 2 3 2 4" xfId="25074"/>
    <cellStyle name="Note 4 18 2 3 2 5" xfId="25075"/>
    <cellStyle name="Note 4 18 2 3 3" xfId="25076"/>
    <cellStyle name="Note 4 18 2 3 3 2" xfId="25077"/>
    <cellStyle name="Note 4 18 2 3 3 3" xfId="25078"/>
    <cellStyle name="Note 4 18 2 3 4" xfId="25079"/>
    <cellStyle name="Note 4 18 2 3 4 2" xfId="25080"/>
    <cellStyle name="Note 4 18 2 3 4 3" xfId="25081"/>
    <cellStyle name="Note 4 18 2 3 5" xfId="25082"/>
    <cellStyle name="Note 4 18 2 3 5 2" xfId="25083"/>
    <cellStyle name="Note 4 18 2 3 5 3" xfId="25084"/>
    <cellStyle name="Note 4 18 2 3 6" xfId="25085"/>
    <cellStyle name="Note 4 18 2 4" xfId="25086"/>
    <cellStyle name="Note 4 18 2 4 2" xfId="25087"/>
    <cellStyle name="Note 4 18 2 4 2 2" xfId="25088"/>
    <cellStyle name="Note 4 18 2 4 2 3" xfId="25089"/>
    <cellStyle name="Note 4 18 2 4 3" xfId="25090"/>
    <cellStyle name="Note 4 18 2 4 3 2" xfId="25091"/>
    <cellStyle name="Note 4 18 2 4 3 3" xfId="25092"/>
    <cellStyle name="Note 4 18 2 4 4" xfId="25093"/>
    <cellStyle name="Note 4 18 2 4 4 2" xfId="25094"/>
    <cellStyle name="Note 4 18 2 4 4 3" xfId="25095"/>
    <cellStyle name="Note 4 18 2 4 5" xfId="25096"/>
    <cellStyle name="Note 4 18 2 4 5 2" xfId="25097"/>
    <cellStyle name="Note 4 18 2 4 5 3" xfId="25098"/>
    <cellStyle name="Note 4 18 2 4 6" xfId="25099"/>
    <cellStyle name="Note 4 18 2 4 6 2" xfId="25100"/>
    <cellStyle name="Note 4 18 2 4 6 3" xfId="25101"/>
    <cellStyle name="Note 4 18 2 4 7" xfId="25102"/>
    <cellStyle name="Note 4 18 2 4 8" xfId="25103"/>
    <cellStyle name="Note 4 18 2 5" xfId="25104"/>
    <cellStyle name="Note 4 18 2 5 2" xfId="25105"/>
    <cellStyle name="Note 4 18 2 5 2 2" xfId="25106"/>
    <cellStyle name="Note 4 18 2 5 2 3" xfId="25107"/>
    <cellStyle name="Note 4 18 2 5 3" xfId="25108"/>
    <cellStyle name="Note 4 18 2 5 3 2" xfId="25109"/>
    <cellStyle name="Note 4 18 2 5 3 3" xfId="25110"/>
    <cellStyle name="Note 4 18 2 5 4" xfId="25111"/>
    <cellStyle name="Note 4 18 2 5 5" xfId="25112"/>
    <cellStyle name="Note 4 18 2 6" xfId="25113"/>
    <cellStyle name="Note 4 18 2 6 2" xfId="25114"/>
    <cellStyle name="Note 4 18 2 6 3" xfId="25115"/>
    <cellStyle name="Note 4 18 2 7" xfId="25116"/>
    <cellStyle name="Note 4 18 2 7 2" xfId="25117"/>
    <cellStyle name="Note 4 18 2 7 3" xfId="25118"/>
    <cellStyle name="Note 4 18 2 8" xfId="25119"/>
    <cellStyle name="Note 4 18 2 8 2" xfId="25120"/>
    <cellStyle name="Note 4 18 2 8 3" xfId="25121"/>
    <cellStyle name="Note 4 18 2 9" xfId="25122"/>
    <cellStyle name="Note 4 18 3" xfId="25123"/>
    <cellStyle name="Note 4 18 3 2" xfId="25124"/>
    <cellStyle name="Note 4 18 3 2 2" xfId="25125"/>
    <cellStyle name="Note 4 18 3 2 2 2" xfId="25126"/>
    <cellStyle name="Note 4 18 3 2 2 2 2" xfId="25127"/>
    <cellStyle name="Note 4 18 3 2 2 2 3" xfId="25128"/>
    <cellStyle name="Note 4 18 3 2 2 3" xfId="25129"/>
    <cellStyle name="Note 4 18 3 2 2 3 2" xfId="25130"/>
    <cellStyle name="Note 4 18 3 2 2 3 3" xfId="25131"/>
    <cellStyle name="Note 4 18 3 2 2 4" xfId="25132"/>
    <cellStyle name="Note 4 18 3 2 2 5" xfId="25133"/>
    <cellStyle name="Note 4 18 3 2 3" xfId="25134"/>
    <cellStyle name="Note 4 18 3 2 3 2" xfId="25135"/>
    <cellStyle name="Note 4 18 3 2 3 3" xfId="25136"/>
    <cellStyle name="Note 4 18 3 2 4" xfId="25137"/>
    <cellStyle name="Note 4 18 3 2 4 2" xfId="25138"/>
    <cellStyle name="Note 4 18 3 2 4 3" xfId="25139"/>
    <cellStyle name="Note 4 18 3 2 5" xfId="25140"/>
    <cellStyle name="Note 4 18 3 2 5 2" xfId="25141"/>
    <cellStyle name="Note 4 18 3 2 5 3" xfId="25142"/>
    <cellStyle name="Note 4 18 3 2 6" xfId="25143"/>
    <cellStyle name="Note 4 18 3 3" xfId="25144"/>
    <cellStyle name="Note 4 18 3 3 2" xfId="25145"/>
    <cellStyle name="Note 4 18 3 3 2 2" xfId="25146"/>
    <cellStyle name="Note 4 18 3 3 2 2 2" xfId="25147"/>
    <cellStyle name="Note 4 18 3 3 2 2 3" xfId="25148"/>
    <cellStyle name="Note 4 18 3 3 2 3" xfId="25149"/>
    <cellStyle name="Note 4 18 3 3 2 3 2" xfId="25150"/>
    <cellStyle name="Note 4 18 3 3 2 3 3" xfId="25151"/>
    <cellStyle name="Note 4 18 3 3 2 4" xfId="25152"/>
    <cellStyle name="Note 4 18 3 3 2 5" xfId="25153"/>
    <cellStyle name="Note 4 18 3 3 3" xfId="25154"/>
    <cellStyle name="Note 4 18 3 3 3 2" xfId="25155"/>
    <cellStyle name="Note 4 18 3 3 3 3" xfId="25156"/>
    <cellStyle name="Note 4 18 3 3 4" xfId="25157"/>
    <cellStyle name="Note 4 18 3 3 4 2" xfId="25158"/>
    <cellStyle name="Note 4 18 3 3 4 3" xfId="25159"/>
    <cellStyle name="Note 4 18 3 3 5" xfId="25160"/>
    <cellStyle name="Note 4 18 3 3 5 2" xfId="25161"/>
    <cellStyle name="Note 4 18 3 3 5 3" xfId="25162"/>
    <cellStyle name="Note 4 18 3 3 6" xfId="25163"/>
    <cellStyle name="Note 4 18 3 4" xfId="25164"/>
    <cellStyle name="Note 4 18 3 4 2" xfId="25165"/>
    <cellStyle name="Note 4 18 3 4 2 2" xfId="25166"/>
    <cellStyle name="Note 4 18 3 4 2 3" xfId="25167"/>
    <cellStyle name="Note 4 18 3 4 3" xfId="25168"/>
    <cellStyle name="Note 4 18 3 4 3 2" xfId="25169"/>
    <cellStyle name="Note 4 18 3 4 3 3" xfId="25170"/>
    <cellStyle name="Note 4 18 3 4 4" xfId="25171"/>
    <cellStyle name="Note 4 18 3 4 4 2" xfId="25172"/>
    <cellStyle name="Note 4 18 3 4 4 3" xfId="25173"/>
    <cellStyle name="Note 4 18 3 4 5" xfId="25174"/>
    <cellStyle name="Note 4 18 3 4 5 2" xfId="25175"/>
    <cellStyle name="Note 4 18 3 4 5 3" xfId="25176"/>
    <cellStyle name="Note 4 18 3 4 6" xfId="25177"/>
    <cellStyle name="Note 4 18 3 4 6 2" xfId="25178"/>
    <cellStyle name="Note 4 18 3 4 6 3" xfId="25179"/>
    <cellStyle name="Note 4 18 3 4 7" xfId="25180"/>
    <cellStyle name="Note 4 18 3 4 8" xfId="25181"/>
    <cellStyle name="Note 4 18 3 5" xfId="25182"/>
    <cellStyle name="Note 4 18 3 5 2" xfId="25183"/>
    <cellStyle name="Note 4 18 3 5 2 2" xfId="25184"/>
    <cellStyle name="Note 4 18 3 5 2 3" xfId="25185"/>
    <cellStyle name="Note 4 18 3 5 3" xfId="25186"/>
    <cellStyle name="Note 4 18 3 5 3 2" xfId="25187"/>
    <cellStyle name="Note 4 18 3 5 3 3" xfId="25188"/>
    <cellStyle name="Note 4 18 3 5 4" xfId="25189"/>
    <cellStyle name="Note 4 18 3 5 5" xfId="25190"/>
    <cellStyle name="Note 4 18 3 6" xfId="25191"/>
    <cellStyle name="Note 4 18 3 6 2" xfId="25192"/>
    <cellStyle name="Note 4 18 3 6 3" xfId="25193"/>
    <cellStyle name="Note 4 18 3 7" xfId="25194"/>
    <cellStyle name="Note 4 18 3 7 2" xfId="25195"/>
    <cellStyle name="Note 4 18 3 7 3" xfId="25196"/>
    <cellStyle name="Note 4 18 3 8" xfId="25197"/>
    <cellStyle name="Note 4 18 3 8 2" xfId="25198"/>
    <cellStyle name="Note 4 18 3 8 3" xfId="25199"/>
    <cellStyle name="Note 4 18 3 9" xfId="25200"/>
    <cellStyle name="Note 4 18 4" xfId="25201"/>
    <cellStyle name="Note 4 18 4 2" xfId="25202"/>
    <cellStyle name="Note 4 18 4 2 2" xfId="25203"/>
    <cellStyle name="Note 4 18 4 2 2 2" xfId="25204"/>
    <cellStyle name="Note 4 18 4 2 2 2 2" xfId="25205"/>
    <cellStyle name="Note 4 18 4 2 2 2 3" xfId="25206"/>
    <cellStyle name="Note 4 18 4 2 2 3" xfId="25207"/>
    <cellStyle name="Note 4 18 4 2 2 3 2" xfId="25208"/>
    <cellStyle name="Note 4 18 4 2 2 3 3" xfId="25209"/>
    <cellStyle name="Note 4 18 4 2 2 4" xfId="25210"/>
    <cellStyle name="Note 4 18 4 2 2 5" xfId="25211"/>
    <cellStyle name="Note 4 18 4 2 3" xfId="25212"/>
    <cellStyle name="Note 4 18 4 2 3 2" xfId="25213"/>
    <cellStyle name="Note 4 18 4 2 3 3" xfId="25214"/>
    <cellStyle name="Note 4 18 4 2 4" xfId="25215"/>
    <cellStyle name="Note 4 18 4 2 4 2" xfId="25216"/>
    <cellStyle name="Note 4 18 4 2 4 3" xfId="25217"/>
    <cellStyle name="Note 4 18 4 2 5" xfId="25218"/>
    <cellStyle name="Note 4 18 4 2 5 2" xfId="25219"/>
    <cellStyle name="Note 4 18 4 2 5 3" xfId="25220"/>
    <cellStyle name="Note 4 18 4 2 6" xfId="25221"/>
    <cellStyle name="Note 4 18 4 3" xfId="25222"/>
    <cellStyle name="Note 4 18 4 3 2" xfId="25223"/>
    <cellStyle name="Note 4 18 4 3 2 2" xfId="25224"/>
    <cellStyle name="Note 4 18 4 3 2 2 2" xfId="25225"/>
    <cellStyle name="Note 4 18 4 3 2 2 3" xfId="25226"/>
    <cellStyle name="Note 4 18 4 3 2 3" xfId="25227"/>
    <cellStyle name="Note 4 18 4 3 2 3 2" xfId="25228"/>
    <cellStyle name="Note 4 18 4 3 2 3 3" xfId="25229"/>
    <cellStyle name="Note 4 18 4 3 2 4" xfId="25230"/>
    <cellStyle name="Note 4 18 4 3 2 5" xfId="25231"/>
    <cellStyle name="Note 4 18 4 3 3" xfId="25232"/>
    <cellStyle name="Note 4 18 4 3 3 2" xfId="25233"/>
    <cellStyle name="Note 4 18 4 3 3 3" xfId="25234"/>
    <cellStyle name="Note 4 18 4 3 4" xfId="25235"/>
    <cellStyle name="Note 4 18 4 3 4 2" xfId="25236"/>
    <cellStyle name="Note 4 18 4 3 4 3" xfId="25237"/>
    <cellStyle name="Note 4 18 4 3 5" xfId="25238"/>
    <cellStyle name="Note 4 18 4 3 5 2" xfId="25239"/>
    <cellStyle name="Note 4 18 4 3 5 3" xfId="25240"/>
    <cellStyle name="Note 4 18 4 3 6" xfId="25241"/>
    <cellStyle name="Note 4 18 4 4" xfId="25242"/>
    <cellStyle name="Note 4 18 4 4 2" xfId="25243"/>
    <cellStyle name="Note 4 18 4 4 2 2" xfId="25244"/>
    <cellStyle name="Note 4 18 4 4 2 3" xfId="25245"/>
    <cellStyle name="Note 4 18 4 4 3" xfId="25246"/>
    <cellStyle name="Note 4 18 4 4 3 2" xfId="25247"/>
    <cellStyle name="Note 4 18 4 4 3 3" xfId="25248"/>
    <cellStyle name="Note 4 18 4 4 4" xfId="25249"/>
    <cellStyle name="Note 4 18 4 4 4 2" xfId="25250"/>
    <cellStyle name="Note 4 18 4 4 4 3" xfId="25251"/>
    <cellStyle name="Note 4 18 4 4 5" xfId="25252"/>
    <cellStyle name="Note 4 18 4 4 5 2" xfId="25253"/>
    <cellStyle name="Note 4 18 4 4 5 3" xfId="25254"/>
    <cellStyle name="Note 4 18 4 4 6" xfId="25255"/>
    <cellStyle name="Note 4 18 4 4 6 2" xfId="25256"/>
    <cellStyle name="Note 4 18 4 4 6 3" xfId="25257"/>
    <cellStyle name="Note 4 18 4 4 7" xfId="25258"/>
    <cellStyle name="Note 4 18 4 4 8" xfId="25259"/>
    <cellStyle name="Note 4 18 4 5" xfId="25260"/>
    <cellStyle name="Note 4 18 4 5 2" xfId="25261"/>
    <cellStyle name="Note 4 18 4 5 2 2" xfId="25262"/>
    <cellStyle name="Note 4 18 4 5 2 3" xfId="25263"/>
    <cellStyle name="Note 4 18 4 5 3" xfId="25264"/>
    <cellStyle name="Note 4 18 4 5 3 2" xfId="25265"/>
    <cellStyle name="Note 4 18 4 5 3 3" xfId="25266"/>
    <cellStyle name="Note 4 18 4 5 4" xfId="25267"/>
    <cellStyle name="Note 4 18 4 5 5" xfId="25268"/>
    <cellStyle name="Note 4 18 4 6" xfId="25269"/>
    <cellStyle name="Note 4 18 4 6 2" xfId="25270"/>
    <cellStyle name="Note 4 18 4 6 3" xfId="25271"/>
    <cellStyle name="Note 4 18 4 7" xfId="25272"/>
    <cellStyle name="Note 4 18 4 7 2" xfId="25273"/>
    <cellStyle name="Note 4 18 4 7 3" xfId="25274"/>
    <cellStyle name="Note 4 18 4 8" xfId="25275"/>
    <cellStyle name="Note 4 18 4 8 2" xfId="25276"/>
    <cellStyle name="Note 4 18 4 8 3" xfId="25277"/>
    <cellStyle name="Note 4 18 4 9" xfId="25278"/>
    <cellStyle name="Note 4 18 5" xfId="25279"/>
    <cellStyle name="Note 4 18 5 2" xfId="25280"/>
    <cellStyle name="Note 4 18 5 2 2" xfId="25281"/>
    <cellStyle name="Note 4 18 5 2 2 2" xfId="25282"/>
    <cellStyle name="Note 4 18 5 2 2 2 2" xfId="25283"/>
    <cellStyle name="Note 4 18 5 2 2 2 3" xfId="25284"/>
    <cellStyle name="Note 4 18 5 2 2 3" xfId="25285"/>
    <cellStyle name="Note 4 18 5 2 2 3 2" xfId="25286"/>
    <cellStyle name="Note 4 18 5 2 2 3 3" xfId="25287"/>
    <cellStyle name="Note 4 18 5 2 2 4" xfId="25288"/>
    <cellStyle name="Note 4 18 5 2 2 5" xfId="25289"/>
    <cellStyle name="Note 4 18 5 2 3" xfId="25290"/>
    <cellStyle name="Note 4 18 5 2 3 2" xfId="25291"/>
    <cellStyle name="Note 4 18 5 2 3 3" xfId="25292"/>
    <cellStyle name="Note 4 18 5 2 4" xfId="25293"/>
    <cellStyle name="Note 4 18 5 2 4 2" xfId="25294"/>
    <cellStyle name="Note 4 18 5 2 4 3" xfId="25295"/>
    <cellStyle name="Note 4 18 5 2 5" xfId="25296"/>
    <cellStyle name="Note 4 18 5 2 5 2" xfId="25297"/>
    <cellStyle name="Note 4 18 5 2 5 3" xfId="25298"/>
    <cellStyle name="Note 4 18 5 2 6" xfId="25299"/>
    <cellStyle name="Note 4 18 5 3" xfId="25300"/>
    <cellStyle name="Note 4 18 5 3 2" xfId="25301"/>
    <cellStyle name="Note 4 18 5 3 2 2" xfId="25302"/>
    <cellStyle name="Note 4 18 5 3 2 2 2" xfId="25303"/>
    <cellStyle name="Note 4 18 5 3 2 2 3" xfId="25304"/>
    <cellStyle name="Note 4 18 5 3 2 3" xfId="25305"/>
    <cellStyle name="Note 4 18 5 3 2 3 2" xfId="25306"/>
    <cellStyle name="Note 4 18 5 3 2 3 3" xfId="25307"/>
    <cellStyle name="Note 4 18 5 3 2 4" xfId="25308"/>
    <cellStyle name="Note 4 18 5 3 2 5" xfId="25309"/>
    <cellStyle name="Note 4 18 5 3 3" xfId="25310"/>
    <cellStyle name="Note 4 18 5 3 3 2" xfId="25311"/>
    <cellStyle name="Note 4 18 5 3 3 3" xfId="25312"/>
    <cellStyle name="Note 4 18 5 3 4" xfId="25313"/>
    <cellStyle name="Note 4 18 5 3 4 2" xfId="25314"/>
    <cellStyle name="Note 4 18 5 3 4 3" xfId="25315"/>
    <cellStyle name="Note 4 18 5 3 5" xfId="25316"/>
    <cellStyle name="Note 4 18 5 3 5 2" xfId="25317"/>
    <cellStyle name="Note 4 18 5 3 5 3" xfId="25318"/>
    <cellStyle name="Note 4 18 5 3 6" xfId="25319"/>
    <cellStyle name="Note 4 18 5 4" xfId="25320"/>
    <cellStyle name="Note 4 18 5 4 2" xfId="25321"/>
    <cellStyle name="Note 4 18 5 4 2 2" xfId="25322"/>
    <cellStyle name="Note 4 18 5 4 2 3" xfId="25323"/>
    <cellStyle name="Note 4 18 5 4 3" xfId="25324"/>
    <cellStyle name="Note 4 18 5 4 3 2" xfId="25325"/>
    <cellStyle name="Note 4 18 5 4 3 3" xfId="25326"/>
    <cellStyle name="Note 4 18 5 4 4" xfId="25327"/>
    <cellStyle name="Note 4 18 5 4 4 2" xfId="25328"/>
    <cellStyle name="Note 4 18 5 4 4 3" xfId="25329"/>
    <cellStyle name="Note 4 18 5 4 5" xfId="25330"/>
    <cellStyle name="Note 4 18 5 4 5 2" xfId="25331"/>
    <cellStyle name="Note 4 18 5 4 5 3" xfId="25332"/>
    <cellStyle name="Note 4 18 5 4 6" xfId="25333"/>
    <cellStyle name="Note 4 18 5 4 6 2" xfId="25334"/>
    <cellStyle name="Note 4 18 5 4 6 3" xfId="25335"/>
    <cellStyle name="Note 4 18 5 4 7" xfId="25336"/>
    <cellStyle name="Note 4 18 5 4 8" xfId="25337"/>
    <cellStyle name="Note 4 18 5 5" xfId="25338"/>
    <cellStyle name="Note 4 18 5 5 2" xfId="25339"/>
    <cellStyle name="Note 4 18 5 5 2 2" xfId="25340"/>
    <cellStyle name="Note 4 18 5 5 2 3" xfId="25341"/>
    <cellStyle name="Note 4 18 5 5 3" xfId="25342"/>
    <cellStyle name="Note 4 18 5 5 3 2" xfId="25343"/>
    <cellStyle name="Note 4 18 5 5 3 3" xfId="25344"/>
    <cellStyle name="Note 4 18 5 5 4" xfId="25345"/>
    <cellStyle name="Note 4 18 5 5 5" xfId="25346"/>
    <cellStyle name="Note 4 18 5 6" xfId="25347"/>
    <cellStyle name="Note 4 18 5 6 2" xfId="25348"/>
    <cellStyle name="Note 4 18 5 6 3" xfId="25349"/>
    <cellStyle name="Note 4 18 5 7" xfId="25350"/>
    <cellStyle name="Note 4 18 5 7 2" xfId="25351"/>
    <cellStyle name="Note 4 18 5 7 3" xfId="25352"/>
    <cellStyle name="Note 4 18 5 8" xfId="25353"/>
    <cellStyle name="Note 4 18 5 8 2" xfId="25354"/>
    <cellStyle name="Note 4 18 5 8 3" xfId="25355"/>
    <cellStyle name="Note 4 18 5 9" xfId="25356"/>
    <cellStyle name="Note 4 18 6" xfId="25357"/>
    <cellStyle name="Note 4 18 6 2" xfId="25358"/>
    <cellStyle name="Note 4 18 6 2 2" xfId="25359"/>
    <cellStyle name="Note 4 18 6 2 2 2" xfId="25360"/>
    <cellStyle name="Note 4 18 6 2 2 3" xfId="25361"/>
    <cellStyle name="Note 4 18 6 2 3" xfId="25362"/>
    <cellStyle name="Note 4 18 6 2 3 2" xfId="25363"/>
    <cellStyle name="Note 4 18 6 2 3 3" xfId="25364"/>
    <cellStyle name="Note 4 18 6 2 4" xfId="25365"/>
    <cellStyle name="Note 4 18 6 2 5" xfId="25366"/>
    <cellStyle name="Note 4 18 6 3" xfId="25367"/>
    <cellStyle name="Note 4 18 6 3 2" xfId="25368"/>
    <cellStyle name="Note 4 18 6 3 3" xfId="25369"/>
    <cellStyle name="Note 4 18 6 4" xfId="25370"/>
    <cellStyle name="Note 4 18 6 4 2" xfId="25371"/>
    <cellStyle name="Note 4 18 6 4 3" xfId="25372"/>
    <cellStyle name="Note 4 18 6 5" xfId="25373"/>
    <cellStyle name="Note 4 18 6 5 2" xfId="25374"/>
    <cellStyle name="Note 4 18 6 5 3" xfId="25375"/>
    <cellStyle name="Note 4 18 6 6" xfId="25376"/>
    <cellStyle name="Note 4 18 7" xfId="25377"/>
    <cellStyle name="Note 4 18 7 2" xfId="25378"/>
    <cellStyle name="Note 4 18 7 2 2" xfId="25379"/>
    <cellStyle name="Note 4 18 7 2 2 2" xfId="25380"/>
    <cellStyle name="Note 4 18 7 2 2 3" xfId="25381"/>
    <cellStyle name="Note 4 18 7 2 3" xfId="25382"/>
    <cellStyle name="Note 4 18 7 2 3 2" xfId="25383"/>
    <cellStyle name="Note 4 18 7 2 3 3" xfId="25384"/>
    <cellStyle name="Note 4 18 7 2 4" xfId="25385"/>
    <cellStyle name="Note 4 18 7 2 5" xfId="25386"/>
    <cellStyle name="Note 4 18 7 3" xfId="25387"/>
    <cellStyle name="Note 4 18 7 3 2" xfId="25388"/>
    <cellStyle name="Note 4 18 7 3 3" xfId="25389"/>
    <cellStyle name="Note 4 18 7 4" xfId="25390"/>
    <cellStyle name="Note 4 18 7 4 2" xfId="25391"/>
    <cellStyle name="Note 4 18 7 4 3" xfId="25392"/>
    <cellStyle name="Note 4 18 7 5" xfId="25393"/>
    <cellStyle name="Note 4 18 7 5 2" xfId="25394"/>
    <cellStyle name="Note 4 18 7 5 3" xfId="25395"/>
    <cellStyle name="Note 4 18 7 6" xfId="25396"/>
    <cellStyle name="Note 4 18 8" xfId="25397"/>
    <cellStyle name="Note 4 18 8 2" xfId="25398"/>
    <cellStyle name="Note 4 18 8 2 2" xfId="25399"/>
    <cellStyle name="Note 4 18 8 2 3" xfId="25400"/>
    <cellStyle name="Note 4 18 8 3" xfId="25401"/>
    <cellStyle name="Note 4 18 8 3 2" xfId="25402"/>
    <cellStyle name="Note 4 18 8 3 3" xfId="25403"/>
    <cellStyle name="Note 4 18 8 4" xfId="25404"/>
    <cellStyle name="Note 4 18 8 4 2" xfId="25405"/>
    <cellStyle name="Note 4 18 8 4 3" xfId="25406"/>
    <cellStyle name="Note 4 18 8 5" xfId="25407"/>
    <cellStyle name="Note 4 18 8 5 2" xfId="25408"/>
    <cellStyle name="Note 4 18 8 5 3" xfId="25409"/>
    <cellStyle name="Note 4 18 8 6" xfId="25410"/>
    <cellStyle name="Note 4 18 8 6 2" xfId="25411"/>
    <cellStyle name="Note 4 18 8 6 3" xfId="25412"/>
    <cellStyle name="Note 4 18 8 7" xfId="25413"/>
    <cellStyle name="Note 4 18 8 8" xfId="25414"/>
    <cellStyle name="Note 4 18 9" xfId="25415"/>
    <cellStyle name="Note 4 18 9 2" xfId="25416"/>
    <cellStyle name="Note 4 18 9 2 2" xfId="25417"/>
    <cellStyle name="Note 4 18 9 2 3" xfId="25418"/>
    <cellStyle name="Note 4 18 9 3" xfId="25419"/>
    <cellStyle name="Note 4 18 9 3 2" xfId="25420"/>
    <cellStyle name="Note 4 18 9 3 3" xfId="25421"/>
    <cellStyle name="Note 4 18 9 4" xfId="25422"/>
    <cellStyle name="Note 4 18 9 5" xfId="25423"/>
    <cellStyle name="Note 4 19" xfId="25424"/>
    <cellStyle name="Note 4 19 10" xfId="25425"/>
    <cellStyle name="Note 4 19 10 2" xfId="25426"/>
    <cellStyle name="Note 4 19 10 3" xfId="25427"/>
    <cellStyle name="Note 4 19 11" xfId="25428"/>
    <cellStyle name="Note 4 19 11 2" xfId="25429"/>
    <cellStyle name="Note 4 19 11 3" xfId="25430"/>
    <cellStyle name="Note 4 19 12" xfId="25431"/>
    <cellStyle name="Note 4 19 12 2" xfId="25432"/>
    <cellStyle name="Note 4 19 12 3" xfId="25433"/>
    <cellStyle name="Note 4 19 13" xfId="25434"/>
    <cellStyle name="Note 4 19 2" xfId="25435"/>
    <cellStyle name="Note 4 19 2 2" xfId="25436"/>
    <cellStyle name="Note 4 19 2 2 2" xfId="25437"/>
    <cellStyle name="Note 4 19 2 2 2 2" xfId="25438"/>
    <cellStyle name="Note 4 19 2 2 2 2 2" xfId="25439"/>
    <cellStyle name="Note 4 19 2 2 2 2 3" xfId="25440"/>
    <cellStyle name="Note 4 19 2 2 2 3" xfId="25441"/>
    <cellStyle name="Note 4 19 2 2 2 3 2" xfId="25442"/>
    <cellStyle name="Note 4 19 2 2 2 3 3" xfId="25443"/>
    <cellStyle name="Note 4 19 2 2 2 4" xfId="25444"/>
    <cellStyle name="Note 4 19 2 2 2 5" xfId="25445"/>
    <cellStyle name="Note 4 19 2 2 3" xfId="25446"/>
    <cellStyle name="Note 4 19 2 2 3 2" xfId="25447"/>
    <cellStyle name="Note 4 19 2 2 3 3" xfId="25448"/>
    <cellStyle name="Note 4 19 2 2 4" xfId="25449"/>
    <cellStyle name="Note 4 19 2 2 4 2" xfId="25450"/>
    <cellStyle name="Note 4 19 2 2 4 3" xfId="25451"/>
    <cellStyle name="Note 4 19 2 2 5" xfId="25452"/>
    <cellStyle name="Note 4 19 2 2 5 2" xfId="25453"/>
    <cellStyle name="Note 4 19 2 2 5 3" xfId="25454"/>
    <cellStyle name="Note 4 19 2 2 6" xfId="25455"/>
    <cellStyle name="Note 4 19 2 3" xfId="25456"/>
    <cellStyle name="Note 4 19 2 3 2" xfId="25457"/>
    <cellStyle name="Note 4 19 2 3 2 2" xfId="25458"/>
    <cellStyle name="Note 4 19 2 3 2 2 2" xfId="25459"/>
    <cellStyle name="Note 4 19 2 3 2 2 3" xfId="25460"/>
    <cellStyle name="Note 4 19 2 3 2 3" xfId="25461"/>
    <cellStyle name="Note 4 19 2 3 2 3 2" xfId="25462"/>
    <cellStyle name="Note 4 19 2 3 2 3 3" xfId="25463"/>
    <cellStyle name="Note 4 19 2 3 2 4" xfId="25464"/>
    <cellStyle name="Note 4 19 2 3 2 5" xfId="25465"/>
    <cellStyle name="Note 4 19 2 3 3" xfId="25466"/>
    <cellStyle name="Note 4 19 2 3 3 2" xfId="25467"/>
    <cellStyle name="Note 4 19 2 3 3 3" xfId="25468"/>
    <cellStyle name="Note 4 19 2 3 4" xfId="25469"/>
    <cellStyle name="Note 4 19 2 3 4 2" xfId="25470"/>
    <cellStyle name="Note 4 19 2 3 4 3" xfId="25471"/>
    <cellStyle name="Note 4 19 2 3 5" xfId="25472"/>
    <cellStyle name="Note 4 19 2 3 5 2" xfId="25473"/>
    <cellStyle name="Note 4 19 2 3 5 3" xfId="25474"/>
    <cellStyle name="Note 4 19 2 3 6" xfId="25475"/>
    <cellStyle name="Note 4 19 2 4" xfId="25476"/>
    <cellStyle name="Note 4 19 2 4 2" xfId="25477"/>
    <cellStyle name="Note 4 19 2 4 2 2" xfId="25478"/>
    <cellStyle name="Note 4 19 2 4 2 3" xfId="25479"/>
    <cellStyle name="Note 4 19 2 4 3" xfId="25480"/>
    <cellStyle name="Note 4 19 2 4 3 2" xfId="25481"/>
    <cellStyle name="Note 4 19 2 4 3 3" xfId="25482"/>
    <cellStyle name="Note 4 19 2 4 4" xfId="25483"/>
    <cellStyle name="Note 4 19 2 4 4 2" xfId="25484"/>
    <cellStyle name="Note 4 19 2 4 4 3" xfId="25485"/>
    <cellStyle name="Note 4 19 2 4 5" xfId="25486"/>
    <cellStyle name="Note 4 19 2 4 5 2" xfId="25487"/>
    <cellStyle name="Note 4 19 2 4 5 3" xfId="25488"/>
    <cellStyle name="Note 4 19 2 4 6" xfId="25489"/>
    <cellStyle name="Note 4 19 2 4 6 2" xfId="25490"/>
    <cellStyle name="Note 4 19 2 4 6 3" xfId="25491"/>
    <cellStyle name="Note 4 19 2 4 7" xfId="25492"/>
    <cellStyle name="Note 4 19 2 4 8" xfId="25493"/>
    <cellStyle name="Note 4 19 2 5" xfId="25494"/>
    <cellStyle name="Note 4 19 2 5 2" xfId="25495"/>
    <cellStyle name="Note 4 19 2 5 2 2" xfId="25496"/>
    <cellStyle name="Note 4 19 2 5 2 3" xfId="25497"/>
    <cellStyle name="Note 4 19 2 5 3" xfId="25498"/>
    <cellStyle name="Note 4 19 2 5 3 2" xfId="25499"/>
    <cellStyle name="Note 4 19 2 5 3 3" xfId="25500"/>
    <cellStyle name="Note 4 19 2 5 4" xfId="25501"/>
    <cellStyle name="Note 4 19 2 5 5" xfId="25502"/>
    <cellStyle name="Note 4 19 2 6" xfId="25503"/>
    <cellStyle name="Note 4 19 2 6 2" xfId="25504"/>
    <cellStyle name="Note 4 19 2 6 3" xfId="25505"/>
    <cellStyle name="Note 4 19 2 7" xfId="25506"/>
    <cellStyle name="Note 4 19 2 7 2" xfId="25507"/>
    <cellStyle name="Note 4 19 2 7 3" xfId="25508"/>
    <cellStyle name="Note 4 19 2 8" xfId="25509"/>
    <cellStyle name="Note 4 19 2 8 2" xfId="25510"/>
    <cellStyle name="Note 4 19 2 8 3" xfId="25511"/>
    <cellStyle name="Note 4 19 2 9" xfId="25512"/>
    <cellStyle name="Note 4 19 3" xfId="25513"/>
    <cellStyle name="Note 4 19 3 2" xfId="25514"/>
    <cellStyle name="Note 4 19 3 2 2" xfId="25515"/>
    <cellStyle name="Note 4 19 3 2 2 2" xfId="25516"/>
    <cellStyle name="Note 4 19 3 2 2 2 2" xfId="25517"/>
    <cellStyle name="Note 4 19 3 2 2 2 3" xfId="25518"/>
    <cellStyle name="Note 4 19 3 2 2 3" xfId="25519"/>
    <cellStyle name="Note 4 19 3 2 2 3 2" xfId="25520"/>
    <cellStyle name="Note 4 19 3 2 2 3 3" xfId="25521"/>
    <cellStyle name="Note 4 19 3 2 2 4" xfId="25522"/>
    <cellStyle name="Note 4 19 3 2 2 5" xfId="25523"/>
    <cellStyle name="Note 4 19 3 2 3" xfId="25524"/>
    <cellStyle name="Note 4 19 3 2 3 2" xfId="25525"/>
    <cellStyle name="Note 4 19 3 2 3 3" xfId="25526"/>
    <cellStyle name="Note 4 19 3 2 4" xfId="25527"/>
    <cellStyle name="Note 4 19 3 2 4 2" xfId="25528"/>
    <cellStyle name="Note 4 19 3 2 4 3" xfId="25529"/>
    <cellStyle name="Note 4 19 3 2 5" xfId="25530"/>
    <cellStyle name="Note 4 19 3 2 5 2" xfId="25531"/>
    <cellStyle name="Note 4 19 3 2 5 3" xfId="25532"/>
    <cellStyle name="Note 4 19 3 2 6" xfId="25533"/>
    <cellStyle name="Note 4 19 3 3" xfId="25534"/>
    <cellStyle name="Note 4 19 3 3 2" xfId="25535"/>
    <cellStyle name="Note 4 19 3 3 2 2" xfId="25536"/>
    <cellStyle name="Note 4 19 3 3 2 2 2" xfId="25537"/>
    <cellStyle name="Note 4 19 3 3 2 2 3" xfId="25538"/>
    <cellStyle name="Note 4 19 3 3 2 3" xfId="25539"/>
    <cellStyle name="Note 4 19 3 3 2 3 2" xfId="25540"/>
    <cellStyle name="Note 4 19 3 3 2 3 3" xfId="25541"/>
    <cellStyle name="Note 4 19 3 3 2 4" xfId="25542"/>
    <cellStyle name="Note 4 19 3 3 2 5" xfId="25543"/>
    <cellStyle name="Note 4 19 3 3 3" xfId="25544"/>
    <cellStyle name="Note 4 19 3 3 3 2" xfId="25545"/>
    <cellStyle name="Note 4 19 3 3 3 3" xfId="25546"/>
    <cellStyle name="Note 4 19 3 3 4" xfId="25547"/>
    <cellStyle name="Note 4 19 3 3 4 2" xfId="25548"/>
    <cellStyle name="Note 4 19 3 3 4 3" xfId="25549"/>
    <cellStyle name="Note 4 19 3 3 5" xfId="25550"/>
    <cellStyle name="Note 4 19 3 3 5 2" xfId="25551"/>
    <cellStyle name="Note 4 19 3 3 5 3" xfId="25552"/>
    <cellStyle name="Note 4 19 3 3 6" xfId="25553"/>
    <cellStyle name="Note 4 19 3 4" xfId="25554"/>
    <cellStyle name="Note 4 19 3 4 2" xfId="25555"/>
    <cellStyle name="Note 4 19 3 4 2 2" xfId="25556"/>
    <cellStyle name="Note 4 19 3 4 2 3" xfId="25557"/>
    <cellStyle name="Note 4 19 3 4 3" xfId="25558"/>
    <cellStyle name="Note 4 19 3 4 3 2" xfId="25559"/>
    <cellStyle name="Note 4 19 3 4 3 3" xfId="25560"/>
    <cellStyle name="Note 4 19 3 4 4" xfId="25561"/>
    <cellStyle name="Note 4 19 3 4 4 2" xfId="25562"/>
    <cellStyle name="Note 4 19 3 4 4 3" xfId="25563"/>
    <cellStyle name="Note 4 19 3 4 5" xfId="25564"/>
    <cellStyle name="Note 4 19 3 4 5 2" xfId="25565"/>
    <cellStyle name="Note 4 19 3 4 5 3" xfId="25566"/>
    <cellStyle name="Note 4 19 3 4 6" xfId="25567"/>
    <cellStyle name="Note 4 19 3 4 6 2" xfId="25568"/>
    <cellStyle name="Note 4 19 3 4 6 3" xfId="25569"/>
    <cellStyle name="Note 4 19 3 4 7" xfId="25570"/>
    <cellStyle name="Note 4 19 3 4 8" xfId="25571"/>
    <cellStyle name="Note 4 19 3 5" xfId="25572"/>
    <cellStyle name="Note 4 19 3 5 2" xfId="25573"/>
    <cellStyle name="Note 4 19 3 5 2 2" xfId="25574"/>
    <cellStyle name="Note 4 19 3 5 2 3" xfId="25575"/>
    <cellStyle name="Note 4 19 3 5 3" xfId="25576"/>
    <cellStyle name="Note 4 19 3 5 3 2" xfId="25577"/>
    <cellStyle name="Note 4 19 3 5 3 3" xfId="25578"/>
    <cellStyle name="Note 4 19 3 5 4" xfId="25579"/>
    <cellStyle name="Note 4 19 3 5 5" xfId="25580"/>
    <cellStyle name="Note 4 19 3 6" xfId="25581"/>
    <cellStyle name="Note 4 19 3 6 2" xfId="25582"/>
    <cellStyle name="Note 4 19 3 6 3" xfId="25583"/>
    <cellStyle name="Note 4 19 3 7" xfId="25584"/>
    <cellStyle name="Note 4 19 3 7 2" xfId="25585"/>
    <cellStyle name="Note 4 19 3 7 3" xfId="25586"/>
    <cellStyle name="Note 4 19 3 8" xfId="25587"/>
    <cellStyle name="Note 4 19 3 8 2" xfId="25588"/>
    <cellStyle name="Note 4 19 3 8 3" xfId="25589"/>
    <cellStyle name="Note 4 19 3 9" xfId="25590"/>
    <cellStyle name="Note 4 19 4" xfId="25591"/>
    <cellStyle name="Note 4 19 4 2" xfId="25592"/>
    <cellStyle name="Note 4 19 4 2 2" xfId="25593"/>
    <cellStyle name="Note 4 19 4 2 2 2" xfId="25594"/>
    <cellStyle name="Note 4 19 4 2 2 2 2" xfId="25595"/>
    <cellStyle name="Note 4 19 4 2 2 2 3" xfId="25596"/>
    <cellStyle name="Note 4 19 4 2 2 3" xfId="25597"/>
    <cellStyle name="Note 4 19 4 2 2 3 2" xfId="25598"/>
    <cellStyle name="Note 4 19 4 2 2 3 3" xfId="25599"/>
    <cellStyle name="Note 4 19 4 2 2 4" xfId="25600"/>
    <cellStyle name="Note 4 19 4 2 2 5" xfId="25601"/>
    <cellStyle name="Note 4 19 4 2 3" xfId="25602"/>
    <cellStyle name="Note 4 19 4 2 3 2" xfId="25603"/>
    <cellStyle name="Note 4 19 4 2 3 3" xfId="25604"/>
    <cellStyle name="Note 4 19 4 2 4" xfId="25605"/>
    <cellStyle name="Note 4 19 4 2 4 2" xfId="25606"/>
    <cellStyle name="Note 4 19 4 2 4 3" xfId="25607"/>
    <cellStyle name="Note 4 19 4 2 5" xfId="25608"/>
    <cellStyle name="Note 4 19 4 2 5 2" xfId="25609"/>
    <cellStyle name="Note 4 19 4 2 5 3" xfId="25610"/>
    <cellStyle name="Note 4 19 4 2 6" xfId="25611"/>
    <cellStyle name="Note 4 19 4 3" xfId="25612"/>
    <cellStyle name="Note 4 19 4 3 2" xfId="25613"/>
    <cellStyle name="Note 4 19 4 3 2 2" xfId="25614"/>
    <cellStyle name="Note 4 19 4 3 2 2 2" xfId="25615"/>
    <cellStyle name="Note 4 19 4 3 2 2 3" xfId="25616"/>
    <cellStyle name="Note 4 19 4 3 2 3" xfId="25617"/>
    <cellStyle name="Note 4 19 4 3 2 3 2" xfId="25618"/>
    <cellStyle name="Note 4 19 4 3 2 3 3" xfId="25619"/>
    <cellStyle name="Note 4 19 4 3 2 4" xfId="25620"/>
    <cellStyle name="Note 4 19 4 3 2 5" xfId="25621"/>
    <cellStyle name="Note 4 19 4 3 3" xfId="25622"/>
    <cellStyle name="Note 4 19 4 3 3 2" xfId="25623"/>
    <cellStyle name="Note 4 19 4 3 3 3" xfId="25624"/>
    <cellStyle name="Note 4 19 4 3 4" xfId="25625"/>
    <cellStyle name="Note 4 19 4 3 4 2" xfId="25626"/>
    <cellStyle name="Note 4 19 4 3 4 3" xfId="25627"/>
    <cellStyle name="Note 4 19 4 3 5" xfId="25628"/>
    <cellStyle name="Note 4 19 4 3 5 2" xfId="25629"/>
    <cellStyle name="Note 4 19 4 3 5 3" xfId="25630"/>
    <cellStyle name="Note 4 19 4 3 6" xfId="25631"/>
    <cellStyle name="Note 4 19 4 4" xfId="25632"/>
    <cellStyle name="Note 4 19 4 4 2" xfId="25633"/>
    <cellStyle name="Note 4 19 4 4 2 2" xfId="25634"/>
    <cellStyle name="Note 4 19 4 4 2 3" xfId="25635"/>
    <cellStyle name="Note 4 19 4 4 3" xfId="25636"/>
    <cellStyle name="Note 4 19 4 4 3 2" xfId="25637"/>
    <cellStyle name="Note 4 19 4 4 3 3" xfId="25638"/>
    <cellStyle name="Note 4 19 4 4 4" xfId="25639"/>
    <cellStyle name="Note 4 19 4 4 4 2" xfId="25640"/>
    <cellStyle name="Note 4 19 4 4 4 3" xfId="25641"/>
    <cellStyle name="Note 4 19 4 4 5" xfId="25642"/>
    <cellStyle name="Note 4 19 4 4 5 2" xfId="25643"/>
    <cellStyle name="Note 4 19 4 4 5 3" xfId="25644"/>
    <cellStyle name="Note 4 19 4 4 6" xfId="25645"/>
    <cellStyle name="Note 4 19 4 4 6 2" xfId="25646"/>
    <cellStyle name="Note 4 19 4 4 6 3" xfId="25647"/>
    <cellStyle name="Note 4 19 4 4 7" xfId="25648"/>
    <cellStyle name="Note 4 19 4 4 8" xfId="25649"/>
    <cellStyle name="Note 4 19 4 5" xfId="25650"/>
    <cellStyle name="Note 4 19 4 5 2" xfId="25651"/>
    <cellStyle name="Note 4 19 4 5 2 2" xfId="25652"/>
    <cellStyle name="Note 4 19 4 5 2 3" xfId="25653"/>
    <cellStyle name="Note 4 19 4 5 3" xfId="25654"/>
    <cellStyle name="Note 4 19 4 5 3 2" xfId="25655"/>
    <cellStyle name="Note 4 19 4 5 3 3" xfId="25656"/>
    <cellStyle name="Note 4 19 4 5 4" xfId="25657"/>
    <cellStyle name="Note 4 19 4 5 5" xfId="25658"/>
    <cellStyle name="Note 4 19 4 6" xfId="25659"/>
    <cellStyle name="Note 4 19 4 6 2" xfId="25660"/>
    <cellStyle name="Note 4 19 4 6 3" xfId="25661"/>
    <cellStyle name="Note 4 19 4 7" xfId="25662"/>
    <cellStyle name="Note 4 19 4 7 2" xfId="25663"/>
    <cellStyle name="Note 4 19 4 7 3" xfId="25664"/>
    <cellStyle name="Note 4 19 4 8" xfId="25665"/>
    <cellStyle name="Note 4 19 4 8 2" xfId="25666"/>
    <cellStyle name="Note 4 19 4 8 3" xfId="25667"/>
    <cellStyle name="Note 4 19 4 9" xfId="25668"/>
    <cellStyle name="Note 4 19 5" xfId="25669"/>
    <cellStyle name="Note 4 19 5 2" xfId="25670"/>
    <cellStyle name="Note 4 19 5 2 2" xfId="25671"/>
    <cellStyle name="Note 4 19 5 2 2 2" xfId="25672"/>
    <cellStyle name="Note 4 19 5 2 2 2 2" xfId="25673"/>
    <cellStyle name="Note 4 19 5 2 2 2 3" xfId="25674"/>
    <cellStyle name="Note 4 19 5 2 2 3" xfId="25675"/>
    <cellStyle name="Note 4 19 5 2 2 3 2" xfId="25676"/>
    <cellStyle name="Note 4 19 5 2 2 3 3" xfId="25677"/>
    <cellStyle name="Note 4 19 5 2 2 4" xfId="25678"/>
    <cellStyle name="Note 4 19 5 2 2 5" xfId="25679"/>
    <cellStyle name="Note 4 19 5 2 3" xfId="25680"/>
    <cellStyle name="Note 4 19 5 2 3 2" xfId="25681"/>
    <cellStyle name="Note 4 19 5 2 3 3" xfId="25682"/>
    <cellStyle name="Note 4 19 5 2 4" xfId="25683"/>
    <cellStyle name="Note 4 19 5 2 4 2" xfId="25684"/>
    <cellStyle name="Note 4 19 5 2 4 3" xfId="25685"/>
    <cellStyle name="Note 4 19 5 2 5" xfId="25686"/>
    <cellStyle name="Note 4 19 5 2 5 2" xfId="25687"/>
    <cellStyle name="Note 4 19 5 2 5 3" xfId="25688"/>
    <cellStyle name="Note 4 19 5 2 6" xfId="25689"/>
    <cellStyle name="Note 4 19 5 3" xfId="25690"/>
    <cellStyle name="Note 4 19 5 3 2" xfId="25691"/>
    <cellStyle name="Note 4 19 5 3 2 2" xfId="25692"/>
    <cellStyle name="Note 4 19 5 3 2 2 2" xfId="25693"/>
    <cellStyle name="Note 4 19 5 3 2 2 3" xfId="25694"/>
    <cellStyle name="Note 4 19 5 3 2 3" xfId="25695"/>
    <cellStyle name="Note 4 19 5 3 2 3 2" xfId="25696"/>
    <cellStyle name="Note 4 19 5 3 2 3 3" xfId="25697"/>
    <cellStyle name="Note 4 19 5 3 2 4" xfId="25698"/>
    <cellStyle name="Note 4 19 5 3 2 5" xfId="25699"/>
    <cellStyle name="Note 4 19 5 3 3" xfId="25700"/>
    <cellStyle name="Note 4 19 5 3 3 2" xfId="25701"/>
    <cellStyle name="Note 4 19 5 3 3 3" xfId="25702"/>
    <cellStyle name="Note 4 19 5 3 4" xfId="25703"/>
    <cellStyle name="Note 4 19 5 3 4 2" xfId="25704"/>
    <cellStyle name="Note 4 19 5 3 4 3" xfId="25705"/>
    <cellStyle name="Note 4 19 5 3 5" xfId="25706"/>
    <cellStyle name="Note 4 19 5 3 5 2" xfId="25707"/>
    <cellStyle name="Note 4 19 5 3 5 3" xfId="25708"/>
    <cellStyle name="Note 4 19 5 3 6" xfId="25709"/>
    <cellStyle name="Note 4 19 5 4" xfId="25710"/>
    <cellStyle name="Note 4 19 5 4 2" xfId="25711"/>
    <cellStyle name="Note 4 19 5 4 2 2" xfId="25712"/>
    <cellStyle name="Note 4 19 5 4 2 3" xfId="25713"/>
    <cellStyle name="Note 4 19 5 4 3" xfId="25714"/>
    <cellStyle name="Note 4 19 5 4 3 2" xfId="25715"/>
    <cellStyle name="Note 4 19 5 4 3 3" xfId="25716"/>
    <cellStyle name="Note 4 19 5 4 4" xfId="25717"/>
    <cellStyle name="Note 4 19 5 4 4 2" xfId="25718"/>
    <cellStyle name="Note 4 19 5 4 4 3" xfId="25719"/>
    <cellStyle name="Note 4 19 5 4 5" xfId="25720"/>
    <cellStyle name="Note 4 19 5 4 5 2" xfId="25721"/>
    <cellStyle name="Note 4 19 5 4 5 3" xfId="25722"/>
    <cellStyle name="Note 4 19 5 4 6" xfId="25723"/>
    <cellStyle name="Note 4 19 5 4 6 2" xfId="25724"/>
    <cellStyle name="Note 4 19 5 4 6 3" xfId="25725"/>
    <cellStyle name="Note 4 19 5 4 7" xfId="25726"/>
    <cellStyle name="Note 4 19 5 4 8" xfId="25727"/>
    <cellStyle name="Note 4 19 5 5" xfId="25728"/>
    <cellStyle name="Note 4 19 5 5 2" xfId="25729"/>
    <cellStyle name="Note 4 19 5 5 2 2" xfId="25730"/>
    <cellStyle name="Note 4 19 5 5 2 3" xfId="25731"/>
    <cellStyle name="Note 4 19 5 5 3" xfId="25732"/>
    <cellStyle name="Note 4 19 5 5 3 2" xfId="25733"/>
    <cellStyle name="Note 4 19 5 5 3 3" xfId="25734"/>
    <cellStyle name="Note 4 19 5 5 4" xfId="25735"/>
    <cellStyle name="Note 4 19 5 5 5" xfId="25736"/>
    <cellStyle name="Note 4 19 5 6" xfId="25737"/>
    <cellStyle name="Note 4 19 5 6 2" xfId="25738"/>
    <cellStyle name="Note 4 19 5 6 3" xfId="25739"/>
    <cellStyle name="Note 4 19 5 7" xfId="25740"/>
    <cellStyle name="Note 4 19 5 7 2" xfId="25741"/>
    <cellStyle name="Note 4 19 5 7 3" xfId="25742"/>
    <cellStyle name="Note 4 19 5 8" xfId="25743"/>
    <cellStyle name="Note 4 19 5 8 2" xfId="25744"/>
    <cellStyle name="Note 4 19 5 8 3" xfId="25745"/>
    <cellStyle name="Note 4 19 5 9" xfId="25746"/>
    <cellStyle name="Note 4 19 6" xfId="25747"/>
    <cellStyle name="Note 4 19 6 2" xfId="25748"/>
    <cellStyle name="Note 4 19 6 2 2" xfId="25749"/>
    <cellStyle name="Note 4 19 6 2 2 2" xfId="25750"/>
    <cellStyle name="Note 4 19 6 2 2 3" xfId="25751"/>
    <cellStyle name="Note 4 19 6 2 3" xfId="25752"/>
    <cellStyle name="Note 4 19 6 2 3 2" xfId="25753"/>
    <cellStyle name="Note 4 19 6 2 3 3" xfId="25754"/>
    <cellStyle name="Note 4 19 6 2 4" xfId="25755"/>
    <cellStyle name="Note 4 19 6 2 5" xfId="25756"/>
    <cellStyle name="Note 4 19 6 3" xfId="25757"/>
    <cellStyle name="Note 4 19 6 3 2" xfId="25758"/>
    <cellStyle name="Note 4 19 6 3 3" xfId="25759"/>
    <cellStyle name="Note 4 19 6 4" xfId="25760"/>
    <cellStyle name="Note 4 19 6 4 2" xfId="25761"/>
    <cellStyle name="Note 4 19 6 4 3" xfId="25762"/>
    <cellStyle name="Note 4 19 6 5" xfId="25763"/>
    <cellStyle name="Note 4 19 6 5 2" xfId="25764"/>
    <cellStyle name="Note 4 19 6 5 3" xfId="25765"/>
    <cellStyle name="Note 4 19 6 6" xfId="25766"/>
    <cellStyle name="Note 4 19 7" xfId="25767"/>
    <cellStyle name="Note 4 19 7 2" xfId="25768"/>
    <cellStyle name="Note 4 19 7 2 2" xfId="25769"/>
    <cellStyle name="Note 4 19 7 2 2 2" xfId="25770"/>
    <cellStyle name="Note 4 19 7 2 2 3" xfId="25771"/>
    <cellStyle name="Note 4 19 7 2 3" xfId="25772"/>
    <cellStyle name="Note 4 19 7 2 3 2" xfId="25773"/>
    <cellStyle name="Note 4 19 7 2 3 3" xfId="25774"/>
    <cellStyle name="Note 4 19 7 2 4" xfId="25775"/>
    <cellStyle name="Note 4 19 7 2 5" xfId="25776"/>
    <cellStyle name="Note 4 19 7 3" xfId="25777"/>
    <cellStyle name="Note 4 19 7 3 2" xfId="25778"/>
    <cellStyle name="Note 4 19 7 3 3" xfId="25779"/>
    <cellStyle name="Note 4 19 7 4" xfId="25780"/>
    <cellStyle name="Note 4 19 7 4 2" xfId="25781"/>
    <cellStyle name="Note 4 19 7 4 3" xfId="25782"/>
    <cellStyle name="Note 4 19 7 5" xfId="25783"/>
    <cellStyle name="Note 4 19 7 5 2" xfId="25784"/>
    <cellStyle name="Note 4 19 7 5 3" xfId="25785"/>
    <cellStyle name="Note 4 19 7 6" xfId="25786"/>
    <cellStyle name="Note 4 19 8" xfId="25787"/>
    <cellStyle name="Note 4 19 8 2" xfId="25788"/>
    <cellStyle name="Note 4 19 8 2 2" xfId="25789"/>
    <cellStyle name="Note 4 19 8 2 3" xfId="25790"/>
    <cellStyle name="Note 4 19 8 3" xfId="25791"/>
    <cellStyle name="Note 4 19 8 3 2" xfId="25792"/>
    <cellStyle name="Note 4 19 8 3 3" xfId="25793"/>
    <cellStyle name="Note 4 19 8 4" xfId="25794"/>
    <cellStyle name="Note 4 19 8 4 2" xfId="25795"/>
    <cellStyle name="Note 4 19 8 4 3" xfId="25796"/>
    <cellStyle name="Note 4 19 8 5" xfId="25797"/>
    <cellStyle name="Note 4 19 8 5 2" xfId="25798"/>
    <cellStyle name="Note 4 19 8 5 3" xfId="25799"/>
    <cellStyle name="Note 4 19 8 6" xfId="25800"/>
    <cellStyle name="Note 4 19 8 6 2" xfId="25801"/>
    <cellStyle name="Note 4 19 8 6 3" xfId="25802"/>
    <cellStyle name="Note 4 19 8 7" xfId="25803"/>
    <cellStyle name="Note 4 19 8 8" xfId="25804"/>
    <cellStyle name="Note 4 19 9" xfId="25805"/>
    <cellStyle name="Note 4 19 9 2" xfId="25806"/>
    <cellStyle name="Note 4 19 9 2 2" xfId="25807"/>
    <cellStyle name="Note 4 19 9 2 3" xfId="25808"/>
    <cellStyle name="Note 4 19 9 3" xfId="25809"/>
    <cellStyle name="Note 4 19 9 3 2" xfId="25810"/>
    <cellStyle name="Note 4 19 9 3 3" xfId="25811"/>
    <cellStyle name="Note 4 19 9 4" xfId="25812"/>
    <cellStyle name="Note 4 19 9 5" xfId="25813"/>
    <cellStyle name="Note 4 2" xfId="25814"/>
    <cellStyle name="Note 4 2 10" xfId="25815"/>
    <cellStyle name="Note 4 2 10 2" xfId="25816"/>
    <cellStyle name="Note 4 2 10 3" xfId="25817"/>
    <cellStyle name="Note 4 2 11" xfId="25818"/>
    <cellStyle name="Note 4 2 11 2" xfId="25819"/>
    <cellStyle name="Note 4 2 11 3" xfId="25820"/>
    <cellStyle name="Note 4 2 12" xfId="25821"/>
    <cellStyle name="Note 4 2 12 2" xfId="25822"/>
    <cellStyle name="Note 4 2 12 3" xfId="25823"/>
    <cellStyle name="Note 4 2 13" xfId="25824"/>
    <cellStyle name="Note 4 2 2" xfId="25825"/>
    <cellStyle name="Note 4 2 2 2" xfId="25826"/>
    <cellStyle name="Note 4 2 2 2 2" xfId="25827"/>
    <cellStyle name="Note 4 2 2 2 2 2" xfId="25828"/>
    <cellStyle name="Note 4 2 2 2 2 2 2" xfId="25829"/>
    <cellStyle name="Note 4 2 2 2 2 2 3" xfId="25830"/>
    <cellStyle name="Note 4 2 2 2 2 3" xfId="25831"/>
    <cellStyle name="Note 4 2 2 2 2 3 2" xfId="25832"/>
    <cellStyle name="Note 4 2 2 2 2 3 3" xfId="25833"/>
    <cellStyle name="Note 4 2 2 2 2 4" xfId="25834"/>
    <cellStyle name="Note 4 2 2 2 2 5" xfId="25835"/>
    <cellStyle name="Note 4 2 2 2 3" xfId="25836"/>
    <cellStyle name="Note 4 2 2 2 3 2" xfId="25837"/>
    <cellStyle name="Note 4 2 2 2 3 3" xfId="25838"/>
    <cellStyle name="Note 4 2 2 2 4" xfId="25839"/>
    <cellStyle name="Note 4 2 2 2 4 2" xfId="25840"/>
    <cellStyle name="Note 4 2 2 2 4 3" xfId="25841"/>
    <cellStyle name="Note 4 2 2 2 5" xfId="25842"/>
    <cellStyle name="Note 4 2 2 2 5 2" xfId="25843"/>
    <cellStyle name="Note 4 2 2 2 5 3" xfId="25844"/>
    <cellStyle name="Note 4 2 2 2 6" xfId="25845"/>
    <cellStyle name="Note 4 2 2 3" xfId="25846"/>
    <cellStyle name="Note 4 2 2 3 2" xfId="25847"/>
    <cellStyle name="Note 4 2 2 3 2 2" xfId="25848"/>
    <cellStyle name="Note 4 2 2 3 2 2 2" xfId="25849"/>
    <cellStyle name="Note 4 2 2 3 2 2 3" xfId="25850"/>
    <cellStyle name="Note 4 2 2 3 2 3" xfId="25851"/>
    <cellStyle name="Note 4 2 2 3 2 3 2" xfId="25852"/>
    <cellStyle name="Note 4 2 2 3 2 3 3" xfId="25853"/>
    <cellStyle name="Note 4 2 2 3 2 4" xfId="25854"/>
    <cellStyle name="Note 4 2 2 3 2 5" xfId="25855"/>
    <cellStyle name="Note 4 2 2 3 3" xfId="25856"/>
    <cellStyle name="Note 4 2 2 3 3 2" xfId="25857"/>
    <cellStyle name="Note 4 2 2 3 3 3" xfId="25858"/>
    <cellStyle name="Note 4 2 2 3 4" xfId="25859"/>
    <cellStyle name="Note 4 2 2 3 4 2" xfId="25860"/>
    <cellStyle name="Note 4 2 2 3 4 3" xfId="25861"/>
    <cellStyle name="Note 4 2 2 3 5" xfId="25862"/>
    <cellStyle name="Note 4 2 2 3 5 2" xfId="25863"/>
    <cellStyle name="Note 4 2 2 3 5 3" xfId="25864"/>
    <cellStyle name="Note 4 2 2 3 6" xfId="25865"/>
    <cellStyle name="Note 4 2 2 4" xfId="25866"/>
    <cellStyle name="Note 4 2 2 4 2" xfId="25867"/>
    <cellStyle name="Note 4 2 2 4 2 2" xfId="25868"/>
    <cellStyle name="Note 4 2 2 4 2 3" xfId="25869"/>
    <cellStyle name="Note 4 2 2 4 3" xfId="25870"/>
    <cellStyle name="Note 4 2 2 4 3 2" xfId="25871"/>
    <cellStyle name="Note 4 2 2 4 3 3" xfId="25872"/>
    <cellStyle name="Note 4 2 2 4 4" xfId="25873"/>
    <cellStyle name="Note 4 2 2 4 4 2" xfId="25874"/>
    <cellStyle name="Note 4 2 2 4 4 3" xfId="25875"/>
    <cellStyle name="Note 4 2 2 4 5" xfId="25876"/>
    <cellStyle name="Note 4 2 2 4 5 2" xfId="25877"/>
    <cellStyle name="Note 4 2 2 4 5 3" xfId="25878"/>
    <cellStyle name="Note 4 2 2 4 6" xfId="25879"/>
    <cellStyle name="Note 4 2 2 4 6 2" xfId="25880"/>
    <cellStyle name="Note 4 2 2 4 6 3" xfId="25881"/>
    <cellStyle name="Note 4 2 2 4 7" xfId="25882"/>
    <cellStyle name="Note 4 2 2 4 8" xfId="25883"/>
    <cellStyle name="Note 4 2 2 5" xfId="25884"/>
    <cellStyle name="Note 4 2 2 5 2" xfId="25885"/>
    <cellStyle name="Note 4 2 2 5 2 2" xfId="25886"/>
    <cellStyle name="Note 4 2 2 5 2 3" xfId="25887"/>
    <cellStyle name="Note 4 2 2 5 3" xfId="25888"/>
    <cellStyle name="Note 4 2 2 5 3 2" xfId="25889"/>
    <cellStyle name="Note 4 2 2 5 3 3" xfId="25890"/>
    <cellStyle name="Note 4 2 2 5 4" xfId="25891"/>
    <cellStyle name="Note 4 2 2 5 5" xfId="25892"/>
    <cellStyle name="Note 4 2 2 6" xfId="25893"/>
    <cellStyle name="Note 4 2 2 6 2" xfId="25894"/>
    <cellStyle name="Note 4 2 2 6 3" xfId="25895"/>
    <cellStyle name="Note 4 2 2 7" xfId="25896"/>
    <cellStyle name="Note 4 2 2 7 2" xfId="25897"/>
    <cellStyle name="Note 4 2 2 7 3" xfId="25898"/>
    <cellStyle name="Note 4 2 2 8" xfId="25899"/>
    <cellStyle name="Note 4 2 2 8 2" xfId="25900"/>
    <cellStyle name="Note 4 2 2 8 3" xfId="25901"/>
    <cellStyle name="Note 4 2 2 9" xfId="25902"/>
    <cellStyle name="Note 4 2 3" xfId="25903"/>
    <cellStyle name="Note 4 2 3 2" xfId="25904"/>
    <cellStyle name="Note 4 2 3 2 2" xfId="25905"/>
    <cellStyle name="Note 4 2 3 2 2 2" xfId="25906"/>
    <cellStyle name="Note 4 2 3 2 2 2 2" xfId="25907"/>
    <cellStyle name="Note 4 2 3 2 2 2 3" xfId="25908"/>
    <cellStyle name="Note 4 2 3 2 2 3" xfId="25909"/>
    <cellStyle name="Note 4 2 3 2 2 3 2" xfId="25910"/>
    <cellStyle name="Note 4 2 3 2 2 3 3" xfId="25911"/>
    <cellStyle name="Note 4 2 3 2 2 4" xfId="25912"/>
    <cellStyle name="Note 4 2 3 2 2 5" xfId="25913"/>
    <cellStyle name="Note 4 2 3 2 3" xfId="25914"/>
    <cellStyle name="Note 4 2 3 2 3 2" xfId="25915"/>
    <cellStyle name="Note 4 2 3 2 3 3" xfId="25916"/>
    <cellStyle name="Note 4 2 3 2 4" xfId="25917"/>
    <cellStyle name="Note 4 2 3 2 4 2" xfId="25918"/>
    <cellStyle name="Note 4 2 3 2 4 3" xfId="25919"/>
    <cellStyle name="Note 4 2 3 2 5" xfId="25920"/>
    <cellStyle name="Note 4 2 3 2 5 2" xfId="25921"/>
    <cellStyle name="Note 4 2 3 2 5 3" xfId="25922"/>
    <cellStyle name="Note 4 2 3 2 6" xfId="25923"/>
    <cellStyle name="Note 4 2 3 3" xfId="25924"/>
    <cellStyle name="Note 4 2 3 3 2" xfId="25925"/>
    <cellStyle name="Note 4 2 3 3 2 2" xfId="25926"/>
    <cellStyle name="Note 4 2 3 3 2 2 2" xfId="25927"/>
    <cellStyle name="Note 4 2 3 3 2 2 3" xfId="25928"/>
    <cellStyle name="Note 4 2 3 3 2 3" xfId="25929"/>
    <cellStyle name="Note 4 2 3 3 2 3 2" xfId="25930"/>
    <cellStyle name="Note 4 2 3 3 2 3 3" xfId="25931"/>
    <cellStyle name="Note 4 2 3 3 2 4" xfId="25932"/>
    <cellStyle name="Note 4 2 3 3 2 5" xfId="25933"/>
    <cellStyle name="Note 4 2 3 3 3" xfId="25934"/>
    <cellStyle name="Note 4 2 3 3 3 2" xfId="25935"/>
    <cellStyle name="Note 4 2 3 3 3 3" xfId="25936"/>
    <cellStyle name="Note 4 2 3 3 4" xfId="25937"/>
    <cellStyle name="Note 4 2 3 3 4 2" xfId="25938"/>
    <cellStyle name="Note 4 2 3 3 4 3" xfId="25939"/>
    <cellStyle name="Note 4 2 3 3 5" xfId="25940"/>
    <cellStyle name="Note 4 2 3 3 5 2" xfId="25941"/>
    <cellStyle name="Note 4 2 3 3 5 3" xfId="25942"/>
    <cellStyle name="Note 4 2 3 3 6" xfId="25943"/>
    <cellStyle name="Note 4 2 3 4" xfId="25944"/>
    <cellStyle name="Note 4 2 3 4 2" xfId="25945"/>
    <cellStyle name="Note 4 2 3 4 2 2" xfId="25946"/>
    <cellStyle name="Note 4 2 3 4 2 3" xfId="25947"/>
    <cellStyle name="Note 4 2 3 4 3" xfId="25948"/>
    <cellStyle name="Note 4 2 3 4 3 2" xfId="25949"/>
    <cellStyle name="Note 4 2 3 4 3 3" xfId="25950"/>
    <cellStyle name="Note 4 2 3 4 4" xfId="25951"/>
    <cellStyle name="Note 4 2 3 4 4 2" xfId="25952"/>
    <cellStyle name="Note 4 2 3 4 4 3" xfId="25953"/>
    <cellStyle name="Note 4 2 3 4 5" xfId="25954"/>
    <cellStyle name="Note 4 2 3 4 5 2" xfId="25955"/>
    <cellStyle name="Note 4 2 3 4 5 3" xfId="25956"/>
    <cellStyle name="Note 4 2 3 4 6" xfId="25957"/>
    <cellStyle name="Note 4 2 3 4 6 2" xfId="25958"/>
    <cellStyle name="Note 4 2 3 4 6 3" xfId="25959"/>
    <cellStyle name="Note 4 2 3 4 7" xfId="25960"/>
    <cellStyle name="Note 4 2 3 4 8" xfId="25961"/>
    <cellStyle name="Note 4 2 3 5" xfId="25962"/>
    <cellStyle name="Note 4 2 3 5 2" xfId="25963"/>
    <cellStyle name="Note 4 2 3 5 2 2" xfId="25964"/>
    <cellStyle name="Note 4 2 3 5 2 3" xfId="25965"/>
    <cellStyle name="Note 4 2 3 5 3" xfId="25966"/>
    <cellStyle name="Note 4 2 3 5 3 2" xfId="25967"/>
    <cellStyle name="Note 4 2 3 5 3 3" xfId="25968"/>
    <cellStyle name="Note 4 2 3 5 4" xfId="25969"/>
    <cellStyle name="Note 4 2 3 5 5" xfId="25970"/>
    <cellStyle name="Note 4 2 3 6" xfId="25971"/>
    <cellStyle name="Note 4 2 3 6 2" xfId="25972"/>
    <cellStyle name="Note 4 2 3 6 3" xfId="25973"/>
    <cellStyle name="Note 4 2 3 7" xfId="25974"/>
    <cellStyle name="Note 4 2 3 7 2" xfId="25975"/>
    <cellStyle name="Note 4 2 3 7 3" xfId="25976"/>
    <cellStyle name="Note 4 2 3 8" xfId="25977"/>
    <cellStyle name="Note 4 2 3 8 2" xfId="25978"/>
    <cellStyle name="Note 4 2 3 8 3" xfId="25979"/>
    <cellStyle name="Note 4 2 3 9" xfId="25980"/>
    <cellStyle name="Note 4 2 4" xfId="25981"/>
    <cellStyle name="Note 4 2 4 2" xfId="25982"/>
    <cellStyle name="Note 4 2 4 2 2" xfId="25983"/>
    <cellStyle name="Note 4 2 4 2 2 2" xfId="25984"/>
    <cellStyle name="Note 4 2 4 2 2 2 2" xfId="25985"/>
    <cellStyle name="Note 4 2 4 2 2 2 3" xfId="25986"/>
    <cellStyle name="Note 4 2 4 2 2 3" xfId="25987"/>
    <cellStyle name="Note 4 2 4 2 2 3 2" xfId="25988"/>
    <cellStyle name="Note 4 2 4 2 2 3 3" xfId="25989"/>
    <cellStyle name="Note 4 2 4 2 2 4" xfId="25990"/>
    <cellStyle name="Note 4 2 4 2 2 5" xfId="25991"/>
    <cellStyle name="Note 4 2 4 2 3" xfId="25992"/>
    <cellStyle name="Note 4 2 4 2 3 2" xfId="25993"/>
    <cellStyle name="Note 4 2 4 2 3 3" xfId="25994"/>
    <cellStyle name="Note 4 2 4 2 4" xfId="25995"/>
    <cellStyle name="Note 4 2 4 2 4 2" xfId="25996"/>
    <cellStyle name="Note 4 2 4 2 4 3" xfId="25997"/>
    <cellStyle name="Note 4 2 4 2 5" xfId="25998"/>
    <cellStyle name="Note 4 2 4 2 5 2" xfId="25999"/>
    <cellStyle name="Note 4 2 4 2 5 3" xfId="26000"/>
    <cellStyle name="Note 4 2 4 2 6" xfId="26001"/>
    <cellStyle name="Note 4 2 4 3" xfId="26002"/>
    <cellStyle name="Note 4 2 4 3 2" xfId="26003"/>
    <cellStyle name="Note 4 2 4 3 2 2" xfId="26004"/>
    <cellStyle name="Note 4 2 4 3 2 2 2" xfId="26005"/>
    <cellStyle name="Note 4 2 4 3 2 2 3" xfId="26006"/>
    <cellStyle name="Note 4 2 4 3 2 3" xfId="26007"/>
    <cellStyle name="Note 4 2 4 3 2 3 2" xfId="26008"/>
    <cellStyle name="Note 4 2 4 3 2 3 3" xfId="26009"/>
    <cellStyle name="Note 4 2 4 3 2 4" xfId="26010"/>
    <cellStyle name="Note 4 2 4 3 2 5" xfId="26011"/>
    <cellStyle name="Note 4 2 4 3 3" xfId="26012"/>
    <cellStyle name="Note 4 2 4 3 3 2" xfId="26013"/>
    <cellStyle name="Note 4 2 4 3 3 3" xfId="26014"/>
    <cellStyle name="Note 4 2 4 3 4" xfId="26015"/>
    <cellStyle name="Note 4 2 4 3 4 2" xfId="26016"/>
    <cellStyle name="Note 4 2 4 3 4 3" xfId="26017"/>
    <cellStyle name="Note 4 2 4 3 5" xfId="26018"/>
    <cellStyle name="Note 4 2 4 3 5 2" xfId="26019"/>
    <cellStyle name="Note 4 2 4 3 5 3" xfId="26020"/>
    <cellStyle name="Note 4 2 4 3 6" xfId="26021"/>
    <cellStyle name="Note 4 2 4 4" xfId="26022"/>
    <cellStyle name="Note 4 2 4 4 2" xfId="26023"/>
    <cellStyle name="Note 4 2 4 4 2 2" xfId="26024"/>
    <cellStyle name="Note 4 2 4 4 2 3" xfId="26025"/>
    <cellStyle name="Note 4 2 4 4 3" xfId="26026"/>
    <cellStyle name="Note 4 2 4 4 3 2" xfId="26027"/>
    <cellStyle name="Note 4 2 4 4 3 3" xfId="26028"/>
    <cellStyle name="Note 4 2 4 4 4" xfId="26029"/>
    <cellStyle name="Note 4 2 4 4 4 2" xfId="26030"/>
    <cellStyle name="Note 4 2 4 4 4 3" xfId="26031"/>
    <cellStyle name="Note 4 2 4 4 5" xfId="26032"/>
    <cellStyle name="Note 4 2 4 4 5 2" xfId="26033"/>
    <cellStyle name="Note 4 2 4 4 5 3" xfId="26034"/>
    <cellStyle name="Note 4 2 4 4 6" xfId="26035"/>
    <cellStyle name="Note 4 2 4 4 6 2" xfId="26036"/>
    <cellStyle name="Note 4 2 4 4 6 3" xfId="26037"/>
    <cellStyle name="Note 4 2 4 4 7" xfId="26038"/>
    <cellStyle name="Note 4 2 4 4 8" xfId="26039"/>
    <cellStyle name="Note 4 2 4 5" xfId="26040"/>
    <cellStyle name="Note 4 2 4 5 2" xfId="26041"/>
    <cellStyle name="Note 4 2 4 5 2 2" xfId="26042"/>
    <cellStyle name="Note 4 2 4 5 2 3" xfId="26043"/>
    <cellStyle name="Note 4 2 4 5 3" xfId="26044"/>
    <cellStyle name="Note 4 2 4 5 3 2" xfId="26045"/>
    <cellStyle name="Note 4 2 4 5 3 3" xfId="26046"/>
    <cellStyle name="Note 4 2 4 5 4" xfId="26047"/>
    <cellStyle name="Note 4 2 4 5 5" xfId="26048"/>
    <cellStyle name="Note 4 2 4 6" xfId="26049"/>
    <cellStyle name="Note 4 2 4 6 2" xfId="26050"/>
    <cellStyle name="Note 4 2 4 6 3" xfId="26051"/>
    <cellStyle name="Note 4 2 4 7" xfId="26052"/>
    <cellStyle name="Note 4 2 4 7 2" xfId="26053"/>
    <cellStyle name="Note 4 2 4 7 3" xfId="26054"/>
    <cellStyle name="Note 4 2 4 8" xfId="26055"/>
    <cellStyle name="Note 4 2 4 8 2" xfId="26056"/>
    <cellStyle name="Note 4 2 4 8 3" xfId="26057"/>
    <cellStyle name="Note 4 2 4 9" xfId="26058"/>
    <cellStyle name="Note 4 2 5" xfId="26059"/>
    <cellStyle name="Note 4 2 5 2" xfId="26060"/>
    <cellStyle name="Note 4 2 5 2 2" xfId="26061"/>
    <cellStyle name="Note 4 2 5 2 2 2" xfId="26062"/>
    <cellStyle name="Note 4 2 5 2 2 2 2" xfId="26063"/>
    <cellStyle name="Note 4 2 5 2 2 2 3" xfId="26064"/>
    <cellStyle name="Note 4 2 5 2 2 3" xfId="26065"/>
    <cellStyle name="Note 4 2 5 2 2 3 2" xfId="26066"/>
    <cellStyle name="Note 4 2 5 2 2 3 3" xfId="26067"/>
    <cellStyle name="Note 4 2 5 2 2 4" xfId="26068"/>
    <cellStyle name="Note 4 2 5 2 2 5" xfId="26069"/>
    <cellStyle name="Note 4 2 5 2 3" xfId="26070"/>
    <cellStyle name="Note 4 2 5 2 3 2" xfId="26071"/>
    <cellStyle name="Note 4 2 5 2 3 3" xfId="26072"/>
    <cellStyle name="Note 4 2 5 2 4" xfId="26073"/>
    <cellStyle name="Note 4 2 5 2 4 2" xfId="26074"/>
    <cellStyle name="Note 4 2 5 2 4 3" xfId="26075"/>
    <cellStyle name="Note 4 2 5 2 5" xfId="26076"/>
    <cellStyle name="Note 4 2 5 2 5 2" xfId="26077"/>
    <cellStyle name="Note 4 2 5 2 5 3" xfId="26078"/>
    <cellStyle name="Note 4 2 5 2 6" xfId="26079"/>
    <cellStyle name="Note 4 2 5 3" xfId="26080"/>
    <cellStyle name="Note 4 2 5 3 2" xfId="26081"/>
    <cellStyle name="Note 4 2 5 3 2 2" xfId="26082"/>
    <cellStyle name="Note 4 2 5 3 2 2 2" xfId="26083"/>
    <cellStyle name="Note 4 2 5 3 2 2 3" xfId="26084"/>
    <cellStyle name="Note 4 2 5 3 2 3" xfId="26085"/>
    <cellStyle name="Note 4 2 5 3 2 3 2" xfId="26086"/>
    <cellStyle name="Note 4 2 5 3 2 3 3" xfId="26087"/>
    <cellStyle name="Note 4 2 5 3 2 4" xfId="26088"/>
    <cellStyle name="Note 4 2 5 3 2 5" xfId="26089"/>
    <cellStyle name="Note 4 2 5 3 3" xfId="26090"/>
    <cellStyle name="Note 4 2 5 3 3 2" xfId="26091"/>
    <cellStyle name="Note 4 2 5 3 3 3" xfId="26092"/>
    <cellStyle name="Note 4 2 5 3 4" xfId="26093"/>
    <cellStyle name="Note 4 2 5 3 4 2" xfId="26094"/>
    <cellStyle name="Note 4 2 5 3 4 3" xfId="26095"/>
    <cellStyle name="Note 4 2 5 3 5" xfId="26096"/>
    <cellStyle name="Note 4 2 5 3 5 2" xfId="26097"/>
    <cellStyle name="Note 4 2 5 3 5 3" xfId="26098"/>
    <cellStyle name="Note 4 2 5 3 6" xfId="26099"/>
    <cellStyle name="Note 4 2 5 4" xfId="26100"/>
    <cellStyle name="Note 4 2 5 4 2" xfId="26101"/>
    <cellStyle name="Note 4 2 5 4 2 2" xfId="26102"/>
    <cellStyle name="Note 4 2 5 4 2 3" xfId="26103"/>
    <cellStyle name="Note 4 2 5 4 3" xfId="26104"/>
    <cellStyle name="Note 4 2 5 4 3 2" xfId="26105"/>
    <cellStyle name="Note 4 2 5 4 3 3" xfId="26106"/>
    <cellStyle name="Note 4 2 5 4 4" xfId="26107"/>
    <cellStyle name="Note 4 2 5 4 4 2" xfId="26108"/>
    <cellStyle name="Note 4 2 5 4 4 3" xfId="26109"/>
    <cellStyle name="Note 4 2 5 4 5" xfId="26110"/>
    <cellStyle name="Note 4 2 5 4 5 2" xfId="26111"/>
    <cellStyle name="Note 4 2 5 4 5 3" xfId="26112"/>
    <cellStyle name="Note 4 2 5 4 6" xfId="26113"/>
    <cellStyle name="Note 4 2 5 4 6 2" xfId="26114"/>
    <cellStyle name="Note 4 2 5 4 6 3" xfId="26115"/>
    <cellStyle name="Note 4 2 5 4 7" xfId="26116"/>
    <cellStyle name="Note 4 2 5 4 8" xfId="26117"/>
    <cellStyle name="Note 4 2 5 5" xfId="26118"/>
    <cellStyle name="Note 4 2 5 5 2" xfId="26119"/>
    <cellStyle name="Note 4 2 5 5 2 2" xfId="26120"/>
    <cellStyle name="Note 4 2 5 5 2 3" xfId="26121"/>
    <cellStyle name="Note 4 2 5 5 3" xfId="26122"/>
    <cellStyle name="Note 4 2 5 5 3 2" xfId="26123"/>
    <cellStyle name="Note 4 2 5 5 3 3" xfId="26124"/>
    <cellStyle name="Note 4 2 5 5 4" xfId="26125"/>
    <cellStyle name="Note 4 2 5 5 5" xfId="26126"/>
    <cellStyle name="Note 4 2 5 6" xfId="26127"/>
    <cellStyle name="Note 4 2 5 6 2" xfId="26128"/>
    <cellStyle name="Note 4 2 5 6 3" xfId="26129"/>
    <cellStyle name="Note 4 2 5 7" xfId="26130"/>
    <cellStyle name="Note 4 2 5 7 2" xfId="26131"/>
    <cellStyle name="Note 4 2 5 7 3" xfId="26132"/>
    <cellStyle name="Note 4 2 5 8" xfId="26133"/>
    <cellStyle name="Note 4 2 5 8 2" xfId="26134"/>
    <cellStyle name="Note 4 2 5 8 3" xfId="26135"/>
    <cellStyle name="Note 4 2 5 9" xfId="26136"/>
    <cellStyle name="Note 4 2 6" xfId="26137"/>
    <cellStyle name="Note 4 2 6 2" xfId="26138"/>
    <cellStyle name="Note 4 2 6 2 2" xfId="26139"/>
    <cellStyle name="Note 4 2 6 2 2 2" xfId="26140"/>
    <cellStyle name="Note 4 2 6 2 2 3" xfId="26141"/>
    <cellStyle name="Note 4 2 6 2 3" xfId="26142"/>
    <cellStyle name="Note 4 2 6 2 3 2" xfId="26143"/>
    <cellStyle name="Note 4 2 6 2 3 3" xfId="26144"/>
    <cellStyle name="Note 4 2 6 2 4" xfId="26145"/>
    <cellStyle name="Note 4 2 6 2 5" xfId="26146"/>
    <cellStyle name="Note 4 2 6 3" xfId="26147"/>
    <cellStyle name="Note 4 2 6 3 2" xfId="26148"/>
    <cellStyle name="Note 4 2 6 3 3" xfId="26149"/>
    <cellStyle name="Note 4 2 6 4" xfId="26150"/>
    <cellStyle name="Note 4 2 6 4 2" xfId="26151"/>
    <cellStyle name="Note 4 2 6 4 3" xfId="26152"/>
    <cellStyle name="Note 4 2 6 5" xfId="26153"/>
    <cellStyle name="Note 4 2 6 5 2" xfId="26154"/>
    <cellStyle name="Note 4 2 6 5 3" xfId="26155"/>
    <cellStyle name="Note 4 2 6 6" xfId="26156"/>
    <cellStyle name="Note 4 2 7" xfId="26157"/>
    <cellStyle name="Note 4 2 7 2" xfId="26158"/>
    <cellStyle name="Note 4 2 7 2 2" xfId="26159"/>
    <cellStyle name="Note 4 2 7 2 2 2" xfId="26160"/>
    <cellStyle name="Note 4 2 7 2 2 3" xfId="26161"/>
    <cellStyle name="Note 4 2 7 2 3" xfId="26162"/>
    <cellStyle name="Note 4 2 7 2 3 2" xfId="26163"/>
    <cellStyle name="Note 4 2 7 2 3 3" xfId="26164"/>
    <cellStyle name="Note 4 2 7 2 4" xfId="26165"/>
    <cellStyle name="Note 4 2 7 2 5" xfId="26166"/>
    <cellStyle name="Note 4 2 7 3" xfId="26167"/>
    <cellStyle name="Note 4 2 7 3 2" xfId="26168"/>
    <cellStyle name="Note 4 2 7 3 3" xfId="26169"/>
    <cellStyle name="Note 4 2 7 4" xfId="26170"/>
    <cellStyle name="Note 4 2 7 4 2" xfId="26171"/>
    <cellStyle name="Note 4 2 7 4 3" xfId="26172"/>
    <cellStyle name="Note 4 2 7 5" xfId="26173"/>
    <cellStyle name="Note 4 2 7 5 2" xfId="26174"/>
    <cellStyle name="Note 4 2 7 5 3" xfId="26175"/>
    <cellStyle name="Note 4 2 7 6" xfId="26176"/>
    <cellStyle name="Note 4 2 8" xfId="26177"/>
    <cellStyle name="Note 4 2 8 2" xfId="26178"/>
    <cellStyle name="Note 4 2 8 2 2" xfId="26179"/>
    <cellStyle name="Note 4 2 8 2 3" xfId="26180"/>
    <cellStyle name="Note 4 2 8 3" xfId="26181"/>
    <cellStyle name="Note 4 2 8 3 2" xfId="26182"/>
    <cellStyle name="Note 4 2 8 3 3" xfId="26183"/>
    <cellStyle name="Note 4 2 8 4" xfId="26184"/>
    <cellStyle name="Note 4 2 8 4 2" xfId="26185"/>
    <cellStyle name="Note 4 2 8 4 3" xfId="26186"/>
    <cellStyle name="Note 4 2 8 5" xfId="26187"/>
    <cellStyle name="Note 4 2 8 5 2" xfId="26188"/>
    <cellStyle name="Note 4 2 8 5 3" xfId="26189"/>
    <cellStyle name="Note 4 2 8 6" xfId="26190"/>
    <cellStyle name="Note 4 2 8 6 2" xfId="26191"/>
    <cellStyle name="Note 4 2 8 6 3" xfId="26192"/>
    <cellStyle name="Note 4 2 8 7" xfId="26193"/>
    <cellStyle name="Note 4 2 8 8" xfId="26194"/>
    <cellStyle name="Note 4 2 9" xfId="26195"/>
    <cellStyle name="Note 4 2 9 2" xfId="26196"/>
    <cellStyle name="Note 4 2 9 2 2" xfId="26197"/>
    <cellStyle name="Note 4 2 9 2 3" xfId="26198"/>
    <cellStyle name="Note 4 2 9 3" xfId="26199"/>
    <cellStyle name="Note 4 2 9 3 2" xfId="26200"/>
    <cellStyle name="Note 4 2 9 3 3" xfId="26201"/>
    <cellStyle name="Note 4 2 9 4" xfId="26202"/>
    <cellStyle name="Note 4 2 9 5" xfId="26203"/>
    <cellStyle name="Note 4 20" xfId="26204"/>
    <cellStyle name="Note 4 20 10" xfId="26205"/>
    <cellStyle name="Note 4 20 2" xfId="26206"/>
    <cellStyle name="Note 4 20 2 10" xfId="26207"/>
    <cellStyle name="Note 4 20 2 10 2" xfId="26208"/>
    <cellStyle name="Note 4 20 2 10 3" xfId="26209"/>
    <cellStyle name="Note 4 20 2 11" xfId="26210"/>
    <cellStyle name="Note 4 20 2 11 2" xfId="26211"/>
    <cellStyle name="Note 4 20 2 11 3" xfId="26212"/>
    <cellStyle name="Note 4 20 2 12" xfId="26213"/>
    <cellStyle name="Note 4 20 2 2" xfId="26214"/>
    <cellStyle name="Note 4 20 2 2 2" xfId="26215"/>
    <cellStyle name="Note 4 20 2 2 2 2" xfId="26216"/>
    <cellStyle name="Note 4 20 2 2 2 2 2" xfId="26217"/>
    <cellStyle name="Note 4 20 2 2 2 2 2 2" xfId="26218"/>
    <cellStyle name="Note 4 20 2 2 2 2 2 3" xfId="26219"/>
    <cellStyle name="Note 4 20 2 2 2 2 3" xfId="26220"/>
    <cellStyle name="Note 4 20 2 2 2 2 3 2" xfId="26221"/>
    <cellStyle name="Note 4 20 2 2 2 2 3 3" xfId="26222"/>
    <cellStyle name="Note 4 20 2 2 2 2 4" xfId="26223"/>
    <cellStyle name="Note 4 20 2 2 2 2 5" xfId="26224"/>
    <cellStyle name="Note 4 20 2 2 2 3" xfId="26225"/>
    <cellStyle name="Note 4 20 2 2 2 3 2" xfId="26226"/>
    <cellStyle name="Note 4 20 2 2 2 3 3" xfId="26227"/>
    <cellStyle name="Note 4 20 2 2 2 4" xfId="26228"/>
    <cellStyle name="Note 4 20 2 2 2 4 2" xfId="26229"/>
    <cellStyle name="Note 4 20 2 2 2 4 3" xfId="26230"/>
    <cellStyle name="Note 4 20 2 2 2 5" xfId="26231"/>
    <cellStyle name="Note 4 20 2 2 2 5 2" xfId="26232"/>
    <cellStyle name="Note 4 20 2 2 2 5 3" xfId="26233"/>
    <cellStyle name="Note 4 20 2 2 2 6" xfId="26234"/>
    <cellStyle name="Note 4 20 2 2 3" xfId="26235"/>
    <cellStyle name="Note 4 20 2 2 3 2" xfId="26236"/>
    <cellStyle name="Note 4 20 2 2 3 2 2" xfId="26237"/>
    <cellStyle name="Note 4 20 2 2 3 2 2 2" xfId="26238"/>
    <cellStyle name="Note 4 20 2 2 3 2 2 3" xfId="26239"/>
    <cellStyle name="Note 4 20 2 2 3 2 3" xfId="26240"/>
    <cellStyle name="Note 4 20 2 2 3 2 3 2" xfId="26241"/>
    <cellStyle name="Note 4 20 2 2 3 2 3 3" xfId="26242"/>
    <cellStyle name="Note 4 20 2 2 3 2 4" xfId="26243"/>
    <cellStyle name="Note 4 20 2 2 3 2 5" xfId="26244"/>
    <cellStyle name="Note 4 20 2 2 3 3" xfId="26245"/>
    <cellStyle name="Note 4 20 2 2 3 3 2" xfId="26246"/>
    <cellStyle name="Note 4 20 2 2 3 3 3" xfId="26247"/>
    <cellStyle name="Note 4 20 2 2 3 4" xfId="26248"/>
    <cellStyle name="Note 4 20 2 2 3 4 2" xfId="26249"/>
    <cellStyle name="Note 4 20 2 2 3 4 3" xfId="26250"/>
    <cellStyle name="Note 4 20 2 2 3 5" xfId="26251"/>
    <cellStyle name="Note 4 20 2 2 3 5 2" xfId="26252"/>
    <cellStyle name="Note 4 20 2 2 3 5 3" xfId="26253"/>
    <cellStyle name="Note 4 20 2 2 3 6" xfId="26254"/>
    <cellStyle name="Note 4 20 2 2 4" xfId="26255"/>
    <cellStyle name="Note 4 20 2 2 4 2" xfId="26256"/>
    <cellStyle name="Note 4 20 2 2 4 2 2" xfId="26257"/>
    <cellStyle name="Note 4 20 2 2 4 2 3" xfId="26258"/>
    <cellStyle name="Note 4 20 2 2 4 3" xfId="26259"/>
    <cellStyle name="Note 4 20 2 2 4 3 2" xfId="26260"/>
    <cellStyle name="Note 4 20 2 2 4 3 3" xfId="26261"/>
    <cellStyle name="Note 4 20 2 2 4 4" xfId="26262"/>
    <cellStyle name="Note 4 20 2 2 4 4 2" xfId="26263"/>
    <cellStyle name="Note 4 20 2 2 4 4 3" xfId="26264"/>
    <cellStyle name="Note 4 20 2 2 4 5" xfId="26265"/>
    <cellStyle name="Note 4 20 2 2 4 5 2" xfId="26266"/>
    <cellStyle name="Note 4 20 2 2 4 5 3" xfId="26267"/>
    <cellStyle name="Note 4 20 2 2 4 6" xfId="26268"/>
    <cellStyle name="Note 4 20 2 2 4 6 2" xfId="26269"/>
    <cellStyle name="Note 4 20 2 2 4 6 3" xfId="26270"/>
    <cellStyle name="Note 4 20 2 2 4 7" xfId="26271"/>
    <cellStyle name="Note 4 20 2 2 4 8" xfId="26272"/>
    <cellStyle name="Note 4 20 2 2 5" xfId="26273"/>
    <cellStyle name="Note 4 20 2 2 5 2" xfId="26274"/>
    <cellStyle name="Note 4 20 2 2 5 2 2" xfId="26275"/>
    <cellStyle name="Note 4 20 2 2 5 2 3" xfId="26276"/>
    <cellStyle name="Note 4 20 2 2 5 3" xfId="26277"/>
    <cellStyle name="Note 4 20 2 2 5 3 2" xfId="26278"/>
    <cellStyle name="Note 4 20 2 2 5 3 3" xfId="26279"/>
    <cellStyle name="Note 4 20 2 2 5 4" xfId="26280"/>
    <cellStyle name="Note 4 20 2 2 5 5" xfId="26281"/>
    <cellStyle name="Note 4 20 2 2 6" xfId="26282"/>
    <cellStyle name="Note 4 20 2 2 6 2" xfId="26283"/>
    <cellStyle name="Note 4 20 2 2 6 3" xfId="26284"/>
    <cellStyle name="Note 4 20 2 2 7" xfId="26285"/>
    <cellStyle name="Note 4 20 2 2 7 2" xfId="26286"/>
    <cellStyle name="Note 4 20 2 2 7 3" xfId="26287"/>
    <cellStyle name="Note 4 20 2 2 8" xfId="26288"/>
    <cellStyle name="Note 4 20 2 2 8 2" xfId="26289"/>
    <cellStyle name="Note 4 20 2 2 8 3" xfId="26290"/>
    <cellStyle name="Note 4 20 2 2 9" xfId="26291"/>
    <cellStyle name="Note 4 20 2 3" xfId="26292"/>
    <cellStyle name="Note 4 20 2 3 2" xfId="26293"/>
    <cellStyle name="Note 4 20 2 3 2 2" xfId="26294"/>
    <cellStyle name="Note 4 20 2 3 2 2 2" xfId="26295"/>
    <cellStyle name="Note 4 20 2 3 2 2 2 2" xfId="26296"/>
    <cellStyle name="Note 4 20 2 3 2 2 2 3" xfId="26297"/>
    <cellStyle name="Note 4 20 2 3 2 2 3" xfId="26298"/>
    <cellStyle name="Note 4 20 2 3 2 2 3 2" xfId="26299"/>
    <cellStyle name="Note 4 20 2 3 2 2 3 3" xfId="26300"/>
    <cellStyle name="Note 4 20 2 3 2 2 4" xfId="26301"/>
    <cellStyle name="Note 4 20 2 3 2 2 5" xfId="26302"/>
    <cellStyle name="Note 4 20 2 3 2 3" xfId="26303"/>
    <cellStyle name="Note 4 20 2 3 2 3 2" xfId="26304"/>
    <cellStyle name="Note 4 20 2 3 2 3 3" xfId="26305"/>
    <cellStyle name="Note 4 20 2 3 2 4" xfId="26306"/>
    <cellStyle name="Note 4 20 2 3 2 4 2" xfId="26307"/>
    <cellStyle name="Note 4 20 2 3 2 4 3" xfId="26308"/>
    <cellStyle name="Note 4 20 2 3 2 5" xfId="26309"/>
    <cellStyle name="Note 4 20 2 3 2 5 2" xfId="26310"/>
    <cellStyle name="Note 4 20 2 3 2 5 3" xfId="26311"/>
    <cellStyle name="Note 4 20 2 3 2 6" xfId="26312"/>
    <cellStyle name="Note 4 20 2 3 3" xfId="26313"/>
    <cellStyle name="Note 4 20 2 3 3 2" xfId="26314"/>
    <cellStyle name="Note 4 20 2 3 3 2 2" xfId="26315"/>
    <cellStyle name="Note 4 20 2 3 3 2 2 2" xfId="26316"/>
    <cellStyle name="Note 4 20 2 3 3 2 2 3" xfId="26317"/>
    <cellStyle name="Note 4 20 2 3 3 2 3" xfId="26318"/>
    <cellStyle name="Note 4 20 2 3 3 2 3 2" xfId="26319"/>
    <cellStyle name="Note 4 20 2 3 3 2 3 3" xfId="26320"/>
    <cellStyle name="Note 4 20 2 3 3 2 4" xfId="26321"/>
    <cellStyle name="Note 4 20 2 3 3 2 5" xfId="26322"/>
    <cellStyle name="Note 4 20 2 3 3 3" xfId="26323"/>
    <cellStyle name="Note 4 20 2 3 3 3 2" xfId="26324"/>
    <cellStyle name="Note 4 20 2 3 3 3 3" xfId="26325"/>
    <cellStyle name="Note 4 20 2 3 3 4" xfId="26326"/>
    <cellStyle name="Note 4 20 2 3 3 4 2" xfId="26327"/>
    <cellStyle name="Note 4 20 2 3 3 4 3" xfId="26328"/>
    <cellStyle name="Note 4 20 2 3 3 5" xfId="26329"/>
    <cellStyle name="Note 4 20 2 3 3 5 2" xfId="26330"/>
    <cellStyle name="Note 4 20 2 3 3 5 3" xfId="26331"/>
    <cellStyle name="Note 4 20 2 3 3 6" xfId="26332"/>
    <cellStyle name="Note 4 20 2 3 4" xfId="26333"/>
    <cellStyle name="Note 4 20 2 3 4 2" xfId="26334"/>
    <cellStyle name="Note 4 20 2 3 4 2 2" xfId="26335"/>
    <cellStyle name="Note 4 20 2 3 4 2 3" xfId="26336"/>
    <cellStyle name="Note 4 20 2 3 4 3" xfId="26337"/>
    <cellStyle name="Note 4 20 2 3 4 3 2" xfId="26338"/>
    <cellStyle name="Note 4 20 2 3 4 3 3" xfId="26339"/>
    <cellStyle name="Note 4 20 2 3 4 4" xfId="26340"/>
    <cellStyle name="Note 4 20 2 3 4 4 2" xfId="26341"/>
    <cellStyle name="Note 4 20 2 3 4 4 3" xfId="26342"/>
    <cellStyle name="Note 4 20 2 3 4 5" xfId="26343"/>
    <cellStyle name="Note 4 20 2 3 4 5 2" xfId="26344"/>
    <cellStyle name="Note 4 20 2 3 4 5 3" xfId="26345"/>
    <cellStyle name="Note 4 20 2 3 4 6" xfId="26346"/>
    <cellStyle name="Note 4 20 2 3 4 6 2" xfId="26347"/>
    <cellStyle name="Note 4 20 2 3 4 6 3" xfId="26348"/>
    <cellStyle name="Note 4 20 2 3 4 7" xfId="26349"/>
    <cellStyle name="Note 4 20 2 3 4 8" xfId="26350"/>
    <cellStyle name="Note 4 20 2 3 5" xfId="26351"/>
    <cellStyle name="Note 4 20 2 3 5 2" xfId="26352"/>
    <cellStyle name="Note 4 20 2 3 5 2 2" xfId="26353"/>
    <cellStyle name="Note 4 20 2 3 5 2 3" xfId="26354"/>
    <cellStyle name="Note 4 20 2 3 5 3" xfId="26355"/>
    <cellStyle name="Note 4 20 2 3 5 3 2" xfId="26356"/>
    <cellStyle name="Note 4 20 2 3 5 3 3" xfId="26357"/>
    <cellStyle name="Note 4 20 2 3 5 4" xfId="26358"/>
    <cellStyle name="Note 4 20 2 3 5 5" xfId="26359"/>
    <cellStyle name="Note 4 20 2 3 6" xfId="26360"/>
    <cellStyle name="Note 4 20 2 3 6 2" xfId="26361"/>
    <cellStyle name="Note 4 20 2 3 6 3" xfId="26362"/>
    <cellStyle name="Note 4 20 2 3 7" xfId="26363"/>
    <cellStyle name="Note 4 20 2 3 7 2" xfId="26364"/>
    <cellStyle name="Note 4 20 2 3 7 3" xfId="26365"/>
    <cellStyle name="Note 4 20 2 3 8" xfId="26366"/>
    <cellStyle name="Note 4 20 2 3 8 2" xfId="26367"/>
    <cellStyle name="Note 4 20 2 3 8 3" xfId="26368"/>
    <cellStyle name="Note 4 20 2 3 9" xfId="26369"/>
    <cellStyle name="Note 4 20 2 4" xfId="26370"/>
    <cellStyle name="Note 4 20 2 4 2" xfId="26371"/>
    <cellStyle name="Note 4 20 2 4 2 2" xfId="26372"/>
    <cellStyle name="Note 4 20 2 4 2 2 2" xfId="26373"/>
    <cellStyle name="Note 4 20 2 4 2 2 2 2" xfId="26374"/>
    <cellStyle name="Note 4 20 2 4 2 2 2 3" xfId="26375"/>
    <cellStyle name="Note 4 20 2 4 2 2 3" xfId="26376"/>
    <cellStyle name="Note 4 20 2 4 2 2 3 2" xfId="26377"/>
    <cellStyle name="Note 4 20 2 4 2 2 3 3" xfId="26378"/>
    <cellStyle name="Note 4 20 2 4 2 2 4" xfId="26379"/>
    <cellStyle name="Note 4 20 2 4 2 2 5" xfId="26380"/>
    <cellStyle name="Note 4 20 2 4 2 3" xfId="26381"/>
    <cellStyle name="Note 4 20 2 4 2 3 2" xfId="26382"/>
    <cellStyle name="Note 4 20 2 4 2 3 3" xfId="26383"/>
    <cellStyle name="Note 4 20 2 4 2 4" xfId="26384"/>
    <cellStyle name="Note 4 20 2 4 2 4 2" xfId="26385"/>
    <cellStyle name="Note 4 20 2 4 2 4 3" xfId="26386"/>
    <cellStyle name="Note 4 20 2 4 2 5" xfId="26387"/>
    <cellStyle name="Note 4 20 2 4 2 5 2" xfId="26388"/>
    <cellStyle name="Note 4 20 2 4 2 5 3" xfId="26389"/>
    <cellStyle name="Note 4 20 2 4 2 6" xfId="26390"/>
    <cellStyle name="Note 4 20 2 4 3" xfId="26391"/>
    <cellStyle name="Note 4 20 2 4 3 2" xfId="26392"/>
    <cellStyle name="Note 4 20 2 4 3 2 2" xfId="26393"/>
    <cellStyle name="Note 4 20 2 4 3 2 2 2" xfId="26394"/>
    <cellStyle name="Note 4 20 2 4 3 2 2 3" xfId="26395"/>
    <cellStyle name="Note 4 20 2 4 3 2 3" xfId="26396"/>
    <cellStyle name="Note 4 20 2 4 3 2 3 2" xfId="26397"/>
    <cellStyle name="Note 4 20 2 4 3 2 3 3" xfId="26398"/>
    <cellStyle name="Note 4 20 2 4 3 2 4" xfId="26399"/>
    <cellStyle name="Note 4 20 2 4 3 2 5" xfId="26400"/>
    <cellStyle name="Note 4 20 2 4 3 3" xfId="26401"/>
    <cellStyle name="Note 4 20 2 4 3 3 2" xfId="26402"/>
    <cellStyle name="Note 4 20 2 4 3 3 3" xfId="26403"/>
    <cellStyle name="Note 4 20 2 4 3 4" xfId="26404"/>
    <cellStyle name="Note 4 20 2 4 3 4 2" xfId="26405"/>
    <cellStyle name="Note 4 20 2 4 3 4 3" xfId="26406"/>
    <cellStyle name="Note 4 20 2 4 3 5" xfId="26407"/>
    <cellStyle name="Note 4 20 2 4 3 5 2" xfId="26408"/>
    <cellStyle name="Note 4 20 2 4 3 5 3" xfId="26409"/>
    <cellStyle name="Note 4 20 2 4 3 6" xfId="26410"/>
    <cellStyle name="Note 4 20 2 4 4" xfId="26411"/>
    <cellStyle name="Note 4 20 2 4 4 2" xfId="26412"/>
    <cellStyle name="Note 4 20 2 4 4 2 2" xfId="26413"/>
    <cellStyle name="Note 4 20 2 4 4 2 3" xfId="26414"/>
    <cellStyle name="Note 4 20 2 4 4 3" xfId="26415"/>
    <cellStyle name="Note 4 20 2 4 4 3 2" xfId="26416"/>
    <cellStyle name="Note 4 20 2 4 4 3 3" xfId="26417"/>
    <cellStyle name="Note 4 20 2 4 4 4" xfId="26418"/>
    <cellStyle name="Note 4 20 2 4 4 4 2" xfId="26419"/>
    <cellStyle name="Note 4 20 2 4 4 4 3" xfId="26420"/>
    <cellStyle name="Note 4 20 2 4 4 5" xfId="26421"/>
    <cellStyle name="Note 4 20 2 4 4 5 2" xfId="26422"/>
    <cellStyle name="Note 4 20 2 4 4 5 3" xfId="26423"/>
    <cellStyle name="Note 4 20 2 4 4 6" xfId="26424"/>
    <cellStyle name="Note 4 20 2 4 4 6 2" xfId="26425"/>
    <cellStyle name="Note 4 20 2 4 4 6 3" xfId="26426"/>
    <cellStyle name="Note 4 20 2 4 4 7" xfId="26427"/>
    <cellStyle name="Note 4 20 2 4 4 8" xfId="26428"/>
    <cellStyle name="Note 4 20 2 4 5" xfId="26429"/>
    <cellStyle name="Note 4 20 2 4 5 2" xfId="26430"/>
    <cellStyle name="Note 4 20 2 4 5 2 2" xfId="26431"/>
    <cellStyle name="Note 4 20 2 4 5 2 3" xfId="26432"/>
    <cellStyle name="Note 4 20 2 4 5 3" xfId="26433"/>
    <cellStyle name="Note 4 20 2 4 5 3 2" xfId="26434"/>
    <cellStyle name="Note 4 20 2 4 5 3 3" xfId="26435"/>
    <cellStyle name="Note 4 20 2 4 5 4" xfId="26436"/>
    <cellStyle name="Note 4 20 2 4 5 5" xfId="26437"/>
    <cellStyle name="Note 4 20 2 4 6" xfId="26438"/>
    <cellStyle name="Note 4 20 2 4 6 2" xfId="26439"/>
    <cellStyle name="Note 4 20 2 4 6 3" xfId="26440"/>
    <cellStyle name="Note 4 20 2 4 7" xfId="26441"/>
    <cellStyle name="Note 4 20 2 4 7 2" xfId="26442"/>
    <cellStyle name="Note 4 20 2 4 7 3" xfId="26443"/>
    <cellStyle name="Note 4 20 2 4 8" xfId="26444"/>
    <cellStyle name="Note 4 20 2 4 8 2" xfId="26445"/>
    <cellStyle name="Note 4 20 2 4 8 3" xfId="26446"/>
    <cellStyle name="Note 4 20 2 4 9" xfId="26447"/>
    <cellStyle name="Note 4 20 2 5" xfId="26448"/>
    <cellStyle name="Note 4 20 2 5 2" xfId="26449"/>
    <cellStyle name="Note 4 20 2 5 2 2" xfId="26450"/>
    <cellStyle name="Note 4 20 2 5 2 2 2" xfId="26451"/>
    <cellStyle name="Note 4 20 2 5 2 2 3" xfId="26452"/>
    <cellStyle name="Note 4 20 2 5 2 3" xfId="26453"/>
    <cellStyle name="Note 4 20 2 5 2 3 2" xfId="26454"/>
    <cellStyle name="Note 4 20 2 5 2 3 3" xfId="26455"/>
    <cellStyle name="Note 4 20 2 5 2 4" xfId="26456"/>
    <cellStyle name="Note 4 20 2 5 2 5" xfId="26457"/>
    <cellStyle name="Note 4 20 2 5 3" xfId="26458"/>
    <cellStyle name="Note 4 20 2 5 3 2" xfId="26459"/>
    <cellStyle name="Note 4 20 2 5 3 3" xfId="26460"/>
    <cellStyle name="Note 4 20 2 5 4" xfId="26461"/>
    <cellStyle name="Note 4 20 2 5 4 2" xfId="26462"/>
    <cellStyle name="Note 4 20 2 5 4 3" xfId="26463"/>
    <cellStyle name="Note 4 20 2 5 5" xfId="26464"/>
    <cellStyle name="Note 4 20 2 5 5 2" xfId="26465"/>
    <cellStyle name="Note 4 20 2 5 5 3" xfId="26466"/>
    <cellStyle name="Note 4 20 2 5 6" xfId="26467"/>
    <cellStyle name="Note 4 20 2 6" xfId="26468"/>
    <cellStyle name="Note 4 20 2 6 2" xfId="26469"/>
    <cellStyle name="Note 4 20 2 6 2 2" xfId="26470"/>
    <cellStyle name="Note 4 20 2 6 2 2 2" xfId="26471"/>
    <cellStyle name="Note 4 20 2 6 2 2 3" xfId="26472"/>
    <cellStyle name="Note 4 20 2 6 2 3" xfId="26473"/>
    <cellStyle name="Note 4 20 2 6 2 3 2" xfId="26474"/>
    <cellStyle name="Note 4 20 2 6 2 3 3" xfId="26475"/>
    <cellStyle name="Note 4 20 2 6 2 4" xfId="26476"/>
    <cellStyle name="Note 4 20 2 6 2 5" xfId="26477"/>
    <cellStyle name="Note 4 20 2 6 3" xfId="26478"/>
    <cellStyle name="Note 4 20 2 6 3 2" xfId="26479"/>
    <cellStyle name="Note 4 20 2 6 3 3" xfId="26480"/>
    <cellStyle name="Note 4 20 2 6 4" xfId="26481"/>
    <cellStyle name="Note 4 20 2 6 4 2" xfId="26482"/>
    <cellStyle name="Note 4 20 2 6 4 3" xfId="26483"/>
    <cellStyle name="Note 4 20 2 6 5" xfId="26484"/>
    <cellStyle name="Note 4 20 2 6 5 2" xfId="26485"/>
    <cellStyle name="Note 4 20 2 6 5 3" xfId="26486"/>
    <cellStyle name="Note 4 20 2 6 6" xfId="26487"/>
    <cellStyle name="Note 4 20 2 7" xfId="26488"/>
    <cellStyle name="Note 4 20 2 7 2" xfId="26489"/>
    <cellStyle name="Note 4 20 2 7 2 2" xfId="26490"/>
    <cellStyle name="Note 4 20 2 7 2 3" xfId="26491"/>
    <cellStyle name="Note 4 20 2 7 3" xfId="26492"/>
    <cellStyle name="Note 4 20 2 7 3 2" xfId="26493"/>
    <cellStyle name="Note 4 20 2 7 3 3" xfId="26494"/>
    <cellStyle name="Note 4 20 2 7 4" xfId="26495"/>
    <cellStyle name="Note 4 20 2 7 4 2" xfId="26496"/>
    <cellStyle name="Note 4 20 2 7 4 3" xfId="26497"/>
    <cellStyle name="Note 4 20 2 7 5" xfId="26498"/>
    <cellStyle name="Note 4 20 2 7 5 2" xfId="26499"/>
    <cellStyle name="Note 4 20 2 7 5 3" xfId="26500"/>
    <cellStyle name="Note 4 20 2 7 6" xfId="26501"/>
    <cellStyle name="Note 4 20 2 7 6 2" xfId="26502"/>
    <cellStyle name="Note 4 20 2 7 6 3" xfId="26503"/>
    <cellStyle name="Note 4 20 2 7 7" xfId="26504"/>
    <cellStyle name="Note 4 20 2 7 8" xfId="26505"/>
    <cellStyle name="Note 4 20 2 8" xfId="26506"/>
    <cellStyle name="Note 4 20 2 8 2" xfId="26507"/>
    <cellStyle name="Note 4 20 2 8 2 2" xfId="26508"/>
    <cellStyle name="Note 4 20 2 8 2 3" xfId="26509"/>
    <cellStyle name="Note 4 20 2 8 3" xfId="26510"/>
    <cellStyle name="Note 4 20 2 8 3 2" xfId="26511"/>
    <cellStyle name="Note 4 20 2 8 3 3" xfId="26512"/>
    <cellStyle name="Note 4 20 2 8 4" xfId="26513"/>
    <cellStyle name="Note 4 20 2 8 5" xfId="26514"/>
    <cellStyle name="Note 4 20 2 9" xfId="26515"/>
    <cellStyle name="Note 4 20 2 9 2" xfId="26516"/>
    <cellStyle name="Note 4 20 2 9 3" xfId="26517"/>
    <cellStyle name="Note 4 20 3" xfId="26518"/>
    <cellStyle name="Note 4 20 3 2" xfId="26519"/>
    <cellStyle name="Note 4 20 3 2 2" xfId="26520"/>
    <cellStyle name="Note 4 20 3 2 2 2" xfId="26521"/>
    <cellStyle name="Note 4 20 3 2 2 3" xfId="26522"/>
    <cellStyle name="Note 4 20 3 2 3" xfId="26523"/>
    <cellStyle name="Note 4 20 3 2 3 2" xfId="26524"/>
    <cellStyle name="Note 4 20 3 2 3 3" xfId="26525"/>
    <cellStyle name="Note 4 20 3 2 4" xfId="26526"/>
    <cellStyle name="Note 4 20 3 2 5" xfId="26527"/>
    <cellStyle name="Note 4 20 3 3" xfId="26528"/>
    <cellStyle name="Note 4 20 3 3 2" xfId="26529"/>
    <cellStyle name="Note 4 20 3 3 3" xfId="26530"/>
    <cellStyle name="Note 4 20 3 4" xfId="26531"/>
    <cellStyle name="Note 4 20 3 4 2" xfId="26532"/>
    <cellStyle name="Note 4 20 3 4 3" xfId="26533"/>
    <cellStyle name="Note 4 20 3 5" xfId="26534"/>
    <cellStyle name="Note 4 20 3 5 2" xfId="26535"/>
    <cellStyle name="Note 4 20 3 5 3" xfId="26536"/>
    <cellStyle name="Note 4 20 3 6" xfId="26537"/>
    <cellStyle name="Note 4 20 4" xfId="26538"/>
    <cellStyle name="Note 4 20 4 2" xfId="26539"/>
    <cellStyle name="Note 4 20 4 2 2" xfId="26540"/>
    <cellStyle name="Note 4 20 4 2 2 2" xfId="26541"/>
    <cellStyle name="Note 4 20 4 2 2 3" xfId="26542"/>
    <cellStyle name="Note 4 20 4 2 3" xfId="26543"/>
    <cellStyle name="Note 4 20 4 2 3 2" xfId="26544"/>
    <cellStyle name="Note 4 20 4 2 3 3" xfId="26545"/>
    <cellStyle name="Note 4 20 4 2 4" xfId="26546"/>
    <cellStyle name="Note 4 20 4 2 5" xfId="26547"/>
    <cellStyle name="Note 4 20 4 3" xfId="26548"/>
    <cellStyle name="Note 4 20 4 3 2" xfId="26549"/>
    <cellStyle name="Note 4 20 4 3 3" xfId="26550"/>
    <cellStyle name="Note 4 20 4 4" xfId="26551"/>
    <cellStyle name="Note 4 20 4 4 2" xfId="26552"/>
    <cellStyle name="Note 4 20 4 4 3" xfId="26553"/>
    <cellStyle name="Note 4 20 4 5" xfId="26554"/>
    <cellStyle name="Note 4 20 4 5 2" xfId="26555"/>
    <cellStyle name="Note 4 20 4 5 3" xfId="26556"/>
    <cellStyle name="Note 4 20 4 6" xfId="26557"/>
    <cellStyle name="Note 4 20 5" xfId="26558"/>
    <cellStyle name="Note 4 20 5 2" xfId="26559"/>
    <cellStyle name="Note 4 20 5 2 2" xfId="26560"/>
    <cellStyle name="Note 4 20 5 2 3" xfId="26561"/>
    <cellStyle name="Note 4 20 5 3" xfId="26562"/>
    <cellStyle name="Note 4 20 5 3 2" xfId="26563"/>
    <cellStyle name="Note 4 20 5 3 3" xfId="26564"/>
    <cellStyle name="Note 4 20 5 4" xfId="26565"/>
    <cellStyle name="Note 4 20 5 4 2" xfId="26566"/>
    <cellStyle name="Note 4 20 5 4 3" xfId="26567"/>
    <cellStyle name="Note 4 20 5 5" xfId="26568"/>
    <cellStyle name="Note 4 20 5 5 2" xfId="26569"/>
    <cellStyle name="Note 4 20 5 5 3" xfId="26570"/>
    <cellStyle name="Note 4 20 5 6" xfId="26571"/>
    <cellStyle name="Note 4 20 5 6 2" xfId="26572"/>
    <cellStyle name="Note 4 20 5 6 3" xfId="26573"/>
    <cellStyle name="Note 4 20 5 7" xfId="26574"/>
    <cellStyle name="Note 4 20 5 8" xfId="26575"/>
    <cellStyle name="Note 4 20 6" xfId="26576"/>
    <cellStyle name="Note 4 20 6 2" xfId="26577"/>
    <cellStyle name="Note 4 20 6 2 2" xfId="26578"/>
    <cellStyle name="Note 4 20 6 2 3" xfId="26579"/>
    <cellStyle name="Note 4 20 6 3" xfId="26580"/>
    <cellStyle name="Note 4 20 6 3 2" xfId="26581"/>
    <cellStyle name="Note 4 20 6 3 3" xfId="26582"/>
    <cellStyle name="Note 4 20 6 4" xfId="26583"/>
    <cellStyle name="Note 4 20 6 5" xfId="26584"/>
    <cellStyle name="Note 4 20 7" xfId="26585"/>
    <cellStyle name="Note 4 20 7 2" xfId="26586"/>
    <cellStyle name="Note 4 20 7 3" xfId="26587"/>
    <cellStyle name="Note 4 20 8" xfId="26588"/>
    <cellStyle name="Note 4 20 8 2" xfId="26589"/>
    <cellStyle name="Note 4 20 8 3" xfId="26590"/>
    <cellStyle name="Note 4 20 9" xfId="26591"/>
    <cellStyle name="Note 4 20 9 2" xfId="26592"/>
    <cellStyle name="Note 4 20 9 3" xfId="26593"/>
    <cellStyle name="Note 4 21" xfId="26594"/>
    <cellStyle name="Note 4 21 10" xfId="26595"/>
    <cellStyle name="Note 4 21 10 2" xfId="26596"/>
    <cellStyle name="Note 4 21 10 3" xfId="26597"/>
    <cellStyle name="Note 4 21 11" xfId="26598"/>
    <cellStyle name="Note 4 21 11 2" xfId="26599"/>
    <cellStyle name="Note 4 21 11 3" xfId="26600"/>
    <cellStyle name="Note 4 21 12" xfId="26601"/>
    <cellStyle name="Note 4 21 2" xfId="26602"/>
    <cellStyle name="Note 4 21 2 2" xfId="26603"/>
    <cellStyle name="Note 4 21 2 2 2" xfId="26604"/>
    <cellStyle name="Note 4 21 2 2 2 2" xfId="26605"/>
    <cellStyle name="Note 4 21 2 2 2 2 2" xfId="26606"/>
    <cellStyle name="Note 4 21 2 2 2 2 3" xfId="26607"/>
    <cellStyle name="Note 4 21 2 2 2 3" xfId="26608"/>
    <cellStyle name="Note 4 21 2 2 2 3 2" xfId="26609"/>
    <cellStyle name="Note 4 21 2 2 2 3 3" xfId="26610"/>
    <cellStyle name="Note 4 21 2 2 2 4" xfId="26611"/>
    <cellStyle name="Note 4 21 2 2 2 5" xfId="26612"/>
    <cellStyle name="Note 4 21 2 2 3" xfId="26613"/>
    <cellStyle name="Note 4 21 2 2 3 2" xfId="26614"/>
    <cellStyle name="Note 4 21 2 2 3 3" xfId="26615"/>
    <cellStyle name="Note 4 21 2 2 4" xfId="26616"/>
    <cellStyle name="Note 4 21 2 2 4 2" xfId="26617"/>
    <cellStyle name="Note 4 21 2 2 4 3" xfId="26618"/>
    <cellStyle name="Note 4 21 2 2 5" xfId="26619"/>
    <cellStyle name="Note 4 21 2 2 5 2" xfId="26620"/>
    <cellStyle name="Note 4 21 2 2 5 3" xfId="26621"/>
    <cellStyle name="Note 4 21 2 2 6" xfId="26622"/>
    <cellStyle name="Note 4 21 2 3" xfId="26623"/>
    <cellStyle name="Note 4 21 2 3 2" xfId="26624"/>
    <cellStyle name="Note 4 21 2 3 2 2" xfId="26625"/>
    <cellStyle name="Note 4 21 2 3 2 2 2" xfId="26626"/>
    <cellStyle name="Note 4 21 2 3 2 2 3" xfId="26627"/>
    <cellStyle name="Note 4 21 2 3 2 3" xfId="26628"/>
    <cellStyle name="Note 4 21 2 3 2 3 2" xfId="26629"/>
    <cellStyle name="Note 4 21 2 3 2 3 3" xfId="26630"/>
    <cellStyle name="Note 4 21 2 3 2 4" xfId="26631"/>
    <cellStyle name="Note 4 21 2 3 2 5" xfId="26632"/>
    <cellStyle name="Note 4 21 2 3 3" xfId="26633"/>
    <cellStyle name="Note 4 21 2 3 3 2" xfId="26634"/>
    <cellStyle name="Note 4 21 2 3 3 3" xfId="26635"/>
    <cellStyle name="Note 4 21 2 3 4" xfId="26636"/>
    <cellStyle name="Note 4 21 2 3 4 2" xfId="26637"/>
    <cellStyle name="Note 4 21 2 3 4 3" xfId="26638"/>
    <cellStyle name="Note 4 21 2 3 5" xfId="26639"/>
    <cellStyle name="Note 4 21 2 3 5 2" xfId="26640"/>
    <cellStyle name="Note 4 21 2 3 5 3" xfId="26641"/>
    <cellStyle name="Note 4 21 2 3 6" xfId="26642"/>
    <cellStyle name="Note 4 21 2 4" xfId="26643"/>
    <cellStyle name="Note 4 21 2 4 2" xfId="26644"/>
    <cellStyle name="Note 4 21 2 4 2 2" xfId="26645"/>
    <cellStyle name="Note 4 21 2 4 2 3" xfId="26646"/>
    <cellStyle name="Note 4 21 2 4 3" xfId="26647"/>
    <cellStyle name="Note 4 21 2 4 3 2" xfId="26648"/>
    <cellStyle name="Note 4 21 2 4 3 3" xfId="26649"/>
    <cellStyle name="Note 4 21 2 4 4" xfId="26650"/>
    <cellStyle name="Note 4 21 2 4 4 2" xfId="26651"/>
    <cellStyle name="Note 4 21 2 4 4 3" xfId="26652"/>
    <cellStyle name="Note 4 21 2 4 5" xfId="26653"/>
    <cellStyle name="Note 4 21 2 4 5 2" xfId="26654"/>
    <cellStyle name="Note 4 21 2 4 5 3" xfId="26655"/>
    <cellStyle name="Note 4 21 2 4 6" xfId="26656"/>
    <cellStyle name="Note 4 21 2 4 6 2" xfId="26657"/>
    <cellStyle name="Note 4 21 2 4 6 3" xfId="26658"/>
    <cellStyle name="Note 4 21 2 4 7" xfId="26659"/>
    <cellStyle name="Note 4 21 2 4 8" xfId="26660"/>
    <cellStyle name="Note 4 21 2 5" xfId="26661"/>
    <cellStyle name="Note 4 21 2 5 2" xfId="26662"/>
    <cellStyle name="Note 4 21 2 5 2 2" xfId="26663"/>
    <cellStyle name="Note 4 21 2 5 2 3" xfId="26664"/>
    <cellStyle name="Note 4 21 2 5 3" xfId="26665"/>
    <cellStyle name="Note 4 21 2 5 3 2" xfId="26666"/>
    <cellStyle name="Note 4 21 2 5 3 3" xfId="26667"/>
    <cellStyle name="Note 4 21 2 5 4" xfId="26668"/>
    <cellStyle name="Note 4 21 2 5 5" xfId="26669"/>
    <cellStyle name="Note 4 21 2 6" xfId="26670"/>
    <cellStyle name="Note 4 21 2 6 2" xfId="26671"/>
    <cellStyle name="Note 4 21 2 6 3" xfId="26672"/>
    <cellStyle name="Note 4 21 2 7" xfId="26673"/>
    <cellStyle name="Note 4 21 2 7 2" xfId="26674"/>
    <cellStyle name="Note 4 21 2 7 3" xfId="26675"/>
    <cellStyle name="Note 4 21 2 8" xfId="26676"/>
    <cellStyle name="Note 4 21 2 8 2" xfId="26677"/>
    <cellStyle name="Note 4 21 2 8 3" xfId="26678"/>
    <cellStyle name="Note 4 21 2 9" xfId="26679"/>
    <cellStyle name="Note 4 21 3" xfId="26680"/>
    <cellStyle name="Note 4 21 3 2" xfId="26681"/>
    <cellStyle name="Note 4 21 3 2 2" xfId="26682"/>
    <cellStyle name="Note 4 21 3 2 2 2" xfId="26683"/>
    <cellStyle name="Note 4 21 3 2 2 2 2" xfId="26684"/>
    <cellStyle name="Note 4 21 3 2 2 2 3" xfId="26685"/>
    <cellStyle name="Note 4 21 3 2 2 3" xfId="26686"/>
    <cellStyle name="Note 4 21 3 2 2 3 2" xfId="26687"/>
    <cellStyle name="Note 4 21 3 2 2 3 3" xfId="26688"/>
    <cellStyle name="Note 4 21 3 2 2 4" xfId="26689"/>
    <cellStyle name="Note 4 21 3 2 2 5" xfId="26690"/>
    <cellStyle name="Note 4 21 3 2 3" xfId="26691"/>
    <cellStyle name="Note 4 21 3 2 3 2" xfId="26692"/>
    <cellStyle name="Note 4 21 3 2 3 3" xfId="26693"/>
    <cellStyle name="Note 4 21 3 2 4" xfId="26694"/>
    <cellStyle name="Note 4 21 3 2 4 2" xfId="26695"/>
    <cellStyle name="Note 4 21 3 2 4 3" xfId="26696"/>
    <cellStyle name="Note 4 21 3 2 5" xfId="26697"/>
    <cellStyle name="Note 4 21 3 2 5 2" xfId="26698"/>
    <cellStyle name="Note 4 21 3 2 5 3" xfId="26699"/>
    <cellStyle name="Note 4 21 3 2 6" xfId="26700"/>
    <cellStyle name="Note 4 21 3 3" xfId="26701"/>
    <cellStyle name="Note 4 21 3 3 2" xfId="26702"/>
    <cellStyle name="Note 4 21 3 3 2 2" xfId="26703"/>
    <cellStyle name="Note 4 21 3 3 2 2 2" xfId="26704"/>
    <cellStyle name="Note 4 21 3 3 2 2 3" xfId="26705"/>
    <cellStyle name="Note 4 21 3 3 2 3" xfId="26706"/>
    <cellStyle name="Note 4 21 3 3 2 3 2" xfId="26707"/>
    <cellStyle name="Note 4 21 3 3 2 3 3" xfId="26708"/>
    <cellStyle name="Note 4 21 3 3 2 4" xfId="26709"/>
    <cellStyle name="Note 4 21 3 3 2 5" xfId="26710"/>
    <cellStyle name="Note 4 21 3 3 3" xfId="26711"/>
    <cellStyle name="Note 4 21 3 3 3 2" xfId="26712"/>
    <cellStyle name="Note 4 21 3 3 3 3" xfId="26713"/>
    <cellStyle name="Note 4 21 3 3 4" xfId="26714"/>
    <cellStyle name="Note 4 21 3 3 4 2" xfId="26715"/>
    <cellStyle name="Note 4 21 3 3 4 3" xfId="26716"/>
    <cellStyle name="Note 4 21 3 3 5" xfId="26717"/>
    <cellStyle name="Note 4 21 3 3 5 2" xfId="26718"/>
    <cellStyle name="Note 4 21 3 3 5 3" xfId="26719"/>
    <cellStyle name="Note 4 21 3 3 6" xfId="26720"/>
    <cellStyle name="Note 4 21 3 4" xfId="26721"/>
    <cellStyle name="Note 4 21 3 4 2" xfId="26722"/>
    <cellStyle name="Note 4 21 3 4 2 2" xfId="26723"/>
    <cellStyle name="Note 4 21 3 4 2 3" xfId="26724"/>
    <cellStyle name="Note 4 21 3 4 3" xfId="26725"/>
    <cellStyle name="Note 4 21 3 4 3 2" xfId="26726"/>
    <cellStyle name="Note 4 21 3 4 3 3" xfId="26727"/>
    <cellStyle name="Note 4 21 3 4 4" xfId="26728"/>
    <cellStyle name="Note 4 21 3 4 4 2" xfId="26729"/>
    <cellStyle name="Note 4 21 3 4 4 3" xfId="26730"/>
    <cellStyle name="Note 4 21 3 4 5" xfId="26731"/>
    <cellStyle name="Note 4 21 3 4 5 2" xfId="26732"/>
    <cellStyle name="Note 4 21 3 4 5 3" xfId="26733"/>
    <cellStyle name="Note 4 21 3 4 6" xfId="26734"/>
    <cellStyle name="Note 4 21 3 4 6 2" xfId="26735"/>
    <cellStyle name="Note 4 21 3 4 6 3" xfId="26736"/>
    <cellStyle name="Note 4 21 3 4 7" xfId="26737"/>
    <cellStyle name="Note 4 21 3 4 8" xfId="26738"/>
    <cellStyle name="Note 4 21 3 5" xfId="26739"/>
    <cellStyle name="Note 4 21 3 5 2" xfId="26740"/>
    <cellStyle name="Note 4 21 3 5 2 2" xfId="26741"/>
    <cellStyle name="Note 4 21 3 5 2 3" xfId="26742"/>
    <cellStyle name="Note 4 21 3 5 3" xfId="26743"/>
    <cellStyle name="Note 4 21 3 5 3 2" xfId="26744"/>
    <cellStyle name="Note 4 21 3 5 3 3" xfId="26745"/>
    <cellStyle name="Note 4 21 3 5 4" xfId="26746"/>
    <cellStyle name="Note 4 21 3 5 5" xfId="26747"/>
    <cellStyle name="Note 4 21 3 6" xfId="26748"/>
    <cellStyle name="Note 4 21 3 6 2" xfId="26749"/>
    <cellStyle name="Note 4 21 3 6 3" xfId="26750"/>
    <cellStyle name="Note 4 21 3 7" xfId="26751"/>
    <cellStyle name="Note 4 21 3 7 2" xfId="26752"/>
    <cellStyle name="Note 4 21 3 7 3" xfId="26753"/>
    <cellStyle name="Note 4 21 3 8" xfId="26754"/>
    <cellStyle name="Note 4 21 3 8 2" xfId="26755"/>
    <cellStyle name="Note 4 21 3 8 3" xfId="26756"/>
    <cellStyle name="Note 4 21 3 9" xfId="26757"/>
    <cellStyle name="Note 4 21 4" xfId="26758"/>
    <cellStyle name="Note 4 21 4 2" xfId="26759"/>
    <cellStyle name="Note 4 21 4 2 2" xfId="26760"/>
    <cellStyle name="Note 4 21 4 2 2 2" xfId="26761"/>
    <cellStyle name="Note 4 21 4 2 2 2 2" xfId="26762"/>
    <cellStyle name="Note 4 21 4 2 2 2 3" xfId="26763"/>
    <cellStyle name="Note 4 21 4 2 2 3" xfId="26764"/>
    <cellStyle name="Note 4 21 4 2 2 3 2" xfId="26765"/>
    <cellStyle name="Note 4 21 4 2 2 3 3" xfId="26766"/>
    <cellStyle name="Note 4 21 4 2 2 4" xfId="26767"/>
    <cellStyle name="Note 4 21 4 2 2 5" xfId="26768"/>
    <cellStyle name="Note 4 21 4 2 3" xfId="26769"/>
    <cellStyle name="Note 4 21 4 2 3 2" xfId="26770"/>
    <cellStyle name="Note 4 21 4 2 3 3" xfId="26771"/>
    <cellStyle name="Note 4 21 4 2 4" xfId="26772"/>
    <cellStyle name="Note 4 21 4 2 4 2" xfId="26773"/>
    <cellStyle name="Note 4 21 4 2 4 3" xfId="26774"/>
    <cellStyle name="Note 4 21 4 2 5" xfId="26775"/>
    <cellStyle name="Note 4 21 4 2 5 2" xfId="26776"/>
    <cellStyle name="Note 4 21 4 2 5 3" xfId="26777"/>
    <cellStyle name="Note 4 21 4 2 6" xfId="26778"/>
    <cellStyle name="Note 4 21 4 3" xfId="26779"/>
    <cellStyle name="Note 4 21 4 3 2" xfId="26780"/>
    <cellStyle name="Note 4 21 4 3 2 2" xfId="26781"/>
    <cellStyle name="Note 4 21 4 3 2 2 2" xfId="26782"/>
    <cellStyle name="Note 4 21 4 3 2 2 3" xfId="26783"/>
    <cellStyle name="Note 4 21 4 3 2 3" xfId="26784"/>
    <cellStyle name="Note 4 21 4 3 2 3 2" xfId="26785"/>
    <cellStyle name="Note 4 21 4 3 2 3 3" xfId="26786"/>
    <cellStyle name="Note 4 21 4 3 2 4" xfId="26787"/>
    <cellStyle name="Note 4 21 4 3 2 5" xfId="26788"/>
    <cellStyle name="Note 4 21 4 3 3" xfId="26789"/>
    <cellStyle name="Note 4 21 4 3 3 2" xfId="26790"/>
    <cellStyle name="Note 4 21 4 3 3 3" xfId="26791"/>
    <cellStyle name="Note 4 21 4 3 4" xfId="26792"/>
    <cellStyle name="Note 4 21 4 3 4 2" xfId="26793"/>
    <cellStyle name="Note 4 21 4 3 4 3" xfId="26794"/>
    <cellStyle name="Note 4 21 4 3 5" xfId="26795"/>
    <cellStyle name="Note 4 21 4 3 5 2" xfId="26796"/>
    <cellStyle name="Note 4 21 4 3 5 3" xfId="26797"/>
    <cellStyle name="Note 4 21 4 3 6" xfId="26798"/>
    <cellStyle name="Note 4 21 4 4" xfId="26799"/>
    <cellStyle name="Note 4 21 4 4 2" xfId="26800"/>
    <cellStyle name="Note 4 21 4 4 2 2" xfId="26801"/>
    <cellStyle name="Note 4 21 4 4 2 3" xfId="26802"/>
    <cellStyle name="Note 4 21 4 4 3" xfId="26803"/>
    <cellStyle name="Note 4 21 4 4 3 2" xfId="26804"/>
    <cellStyle name="Note 4 21 4 4 3 3" xfId="26805"/>
    <cellStyle name="Note 4 21 4 4 4" xfId="26806"/>
    <cellStyle name="Note 4 21 4 4 4 2" xfId="26807"/>
    <cellStyle name="Note 4 21 4 4 4 3" xfId="26808"/>
    <cellStyle name="Note 4 21 4 4 5" xfId="26809"/>
    <cellStyle name="Note 4 21 4 4 5 2" xfId="26810"/>
    <cellStyle name="Note 4 21 4 4 5 3" xfId="26811"/>
    <cellStyle name="Note 4 21 4 4 6" xfId="26812"/>
    <cellStyle name="Note 4 21 4 4 6 2" xfId="26813"/>
    <cellStyle name="Note 4 21 4 4 6 3" xfId="26814"/>
    <cellStyle name="Note 4 21 4 4 7" xfId="26815"/>
    <cellStyle name="Note 4 21 4 4 8" xfId="26816"/>
    <cellStyle name="Note 4 21 4 5" xfId="26817"/>
    <cellStyle name="Note 4 21 4 5 2" xfId="26818"/>
    <cellStyle name="Note 4 21 4 5 2 2" xfId="26819"/>
    <cellStyle name="Note 4 21 4 5 2 3" xfId="26820"/>
    <cellStyle name="Note 4 21 4 5 3" xfId="26821"/>
    <cellStyle name="Note 4 21 4 5 3 2" xfId="26822"/>
    <cellStyle name="Note 4 21 4 5 3 3" xfId="26823"/>
    <cellStyle name="Note 4 21 4 5 4" xfId="26824"/>
    <cellStyle name="Note 4 21 4 5 5" xfId="26825"/>
    <cellStyle name="Note 4 21 4 6" xfId="26826"/>
    <cellStyle name="Note 4 21 4 6 2" xfId="26827"/>
    <cellStyle name="Note 4 21 4 6 3" xfId="26828"/>
    <cellStyle name="Note 4 21 4 7" xfId="26829"/>
    <cellStyle name="Note 4 21 4 7 2" xfId="26830"/>
    <cellStyle name="Note 4 21 4 7 3" xfId="26831"/>
    <cellStyle name="Note 4 21 4 8" xfId="26832"/>
    <cellStyle name="Note 4 21 4 8 2" xfId="26833"/>
    <cellStyle name="Note 4 21 4 8 3" xfId="26834"/>
    <cellStyle name="Note 4 21 4 9" xfId="26835"/>
    <cellStyle name="Note 4 21 5" xfId="26836"/>
    <cellStyle name="Note 4 21 5 2" xfId="26837"/>
    <cellStyle name="Note 4 21 5 2 2" xfId="26838"/>
    <cellStyle name="Note 4 21 5 2 2 2" xfId="26839"/>
    <cellStyle name="Note 4 21 5 2 2 3" xfId="26840"/>
    <cellStyle name="Note 4 21 5 2 3" xfId="26841"/>
    <cellStyle name="Note 4 21 5 2 3 2" xfId="26842"/>
    <cellStyle name="Note 4 21 5 2 3 3" xfId="26843"/>
    <cellStyle name="Note 4 21 5 2 4" xfId="26844"/>
    <cellStyle name="Note 4 21 5 2 5" xfId="26845"/>
    <cellStyle name="Note 4 21 5 3" xfId="26846"/>
    <cellStyle name="Note 4 21 5 3 2" xfId="26847"/>
    <cellStyle name="Note 4 21 5 3 3" xfId="26848"/>
    <cellStyle name="Note 4 21 5 4" xfId="26849"/>
    <cellStyle name="Note 4 21 5 4 2" xfId="26850"/>
    <cellStyle name="Note 4 21 5 4 3" xfId="26851"/>
    <cellStyle name="Note 4 21 5 5" xfId="26852"/>
    <cellStyle name="Note 4 21 5 5 2" xfId="26853"/>
    <cellStyle name="Note 4 21 5 5 3" xfId="26854"/>
    <cellStyle name="Note 4 21 5 6" xfId="26855"/>
    <cellStyle name="Note 4 21 6" xfId="26856"/>
    <cellStyle name="Note 4 21 6 2" xfId="26857"/>
    <cellStyle name="Note 4 21 6 2 2" xfId="26858"/>
    <cellStyle name="Note 4 21 6 2 2 2" xfId="26859"/>
    <cellStyle name="Note 4 21 6 2 2 3" xfId="26860"/>
    <cellStyle name="Note 4 21 6 2 3" xfId="26861"/>
    <cellStyle name="Note 4 21 6 2 3 2" xfId="26862"/>
    <cellStyle name="Note 4 21 6 2 3 3" xfId="26863"/>
    <cellStyle name="Note 4 21 6 2 4" xfId="26864"/>
    <cellStyle name="Note 4 21 6 2 5" xfId="26865"/>
    <cellStyle name="Note 4 21 6 3" xfId="26866"/>
    <cellStyle name="Note 4 21 6 3 2" xfId="26867"/>
    <cellStyle name="Note 4 21 6 3 3" xfId="26868"/>
    <cellStyle name="Note 4 21 6 4" xfId="26869"/>
    <cellStyle name="Note 4 21 6 4 2" xfId="26870"/>
    <cellStyle name="Note 4 21 6 4 3" xfId="26871"/>
    <cellStyle name="Note 4 21 6 5" xfId="26872"/>
    <cellStyle name="Note 4 21 6 5 2" xfId="26873"/>
    <cellStyle name="Note 4 21 6 5 3" xfId="26874"/>
    <cellStyle name="Note 4 21 6 6" xfId="26875"/>
    <cellStyle name="Note 4 21 7" xfId="26876"/>
    <cellStyle name="Note 4 21 7 2" xfId="26877"/>
    <cellStyle name="Note 4 21 7 2 2" xfId="26878"/>
    <cellStyle name="Note 4 21 7 2 3" xfId="26879"/>
    <cellStyle name="Note 4 21 7 3" xfId="26880"/>
    <cellStyle name="Note 4 21 7 3 2" xfId="26881"/>
    <cellStyle name="Note 4 21 7 3 3" xfId="26882"/>
    <cellStyle name="Note 4 21 7 4" xfId="26883"/>
    <cellStyle name="Note 4 21 7 4 2" xfId="26884"/>
    <cellStyle name="Note 4 21 7 4 3" xfId="26885"/>
    <cellStyle name="Note 4 21 7 5" xfId="26886"/>
    <cellStyle name="Note 4 21 7 5 2" xfId="26887"/>
    <cellStyle name="Note 4 21 7 5 3" xfId="26888"/>
    <cellStyle name="Note 4 21 7 6" xfId="26889"/>
    <cellStyle name="Note 4 21 7 6 2" xfId="26890"/>
    <cellStyle name="Note 4 21 7 6 3" xfId="26891"/>
    <cellStyle name="Note 4 21 7 7" xfId="26892"/>
    <cellStyle name="Note 4 21 7 8" xfId="26893"/>
    <cellStyle name="Note 4 21 8" xfId="26894"/>
    <cellStyle name="Note 4 21 8 2" xfId="26895"/>
    <cellStyle name="Note 4 21 8 2 2" xfId="26896"/>
    <cellStyle name="Note 4 21 8 2 3" xfId="26897"/>
    <cellStyle name="Note 4 21 8 3" xfId="26898"/>
    <cellStyle name="Note 4 21 8 3 2" xfId="26899"/>
    <cellStyle name="Note 4 21 8 3 3" xfId="26900"/>
    <cellStyle name="Note 4 21 8 4" xfId="26901"/>
    <cellStyle name="Note 4 21 8 5" xfId="26902"/>
    <cellStyle name="Note 4 21 9" xfId="26903"/>
    <cellStyle name="Note 4 21 9 2" xfId="26904"/>
    <cellStyle name="Note 4 21 9 3" xfId="26905"/>
    <cellStyle name="Note 4 22" xfId="26906"/>
    <cellStyle name="Note 4 22 10" xfId="26907"/>
    <cellStyle name="Note 4 22 10 2" xfId="26908"/>
    <cellStyle name="Note 4 22 10 3" xfId="26909"/>
    <cellStyle name="Note 4 22 11" xfId="26910"/>
    <cellStyle name="Note 4 22 11 2" xfId="26911"/>
    <cellStyle name="Note 4 22 11 3" xfId="26912"/>
    <cellStyle name="Note 4 22 12" xfId="26913"/>
    <cellStyle name="Note 4 22 2" xfId="26914"/>
    <cellStyle name="Note 4 22 2 2" xfId="26915"/>
    <cellStyle name="Note 4 22 2 2 2" xfId="26916"/>
    <cellStyle name="Note 4 22 2 2 2 2" xfId="26917"/>
    <cellStyle name="Note 4 22 2 2 2 2 2" xfId="26918"/>
    <cellStyle name="Note 4 22 2 2 2 2 3" xfId="26919"/>
    <cellStyle name="Note 4 22 2 2 2 3" xfId="26920"/>
    <cellStyle name="Note 4 22 2 2 2 3 2" xfId="26921"/>
    <cellStyle name="Note 4 22 2 2 2 3 3" xfId="26922"/>
    <cellStyle name="Note 4 22 2 2 2 4" xfId="26923"/>
    <cellStyle name="Note 4 22 2 2 2 5" xfId="26924"/>
    <cellStyle name="Note 4 22 2 2 3" xfId="26925"/>
    <cellStyle name="Note 4 22 2 2 3 2" xfId="26926"/>
    <cellStyle name="Note 4 22 2 2 3 3" xfId="26927"/>
    <cellStyle name="Note 4 22 2 2 4" xfId="26928"/>
    <cellStyle name="Note 4 22 2 2 4 2" xfId="26929"/>
    <cellStyle name="Note 4 22 2 2 4 3" xfId="26930"/>
    <cellStyle name="Note 4 22 2 2 5" xfId="26931"/>
    <cellStyle name="Note 4 22 2 2 5 2" xfId="26932"/>
    <cellStyle name="Note 4 22 2 2 5 3" xfId="26933"/>
    <cellStyle name="Note 4 22 2 2 6" xfId="26934"/>
    <cellStyle name="Note 4 22 2 3" xfId="26935"/>
    <cellStyle name="Note 4 22 2 3 2" xfId="26936"/>
    <cellStyle name="Note 4 22 2 3 2 2" xfId="26937"/>
    <cellStyle name="Note 4 22 2 3 2 2 2" xfId="26938"/>
    <cellStyle name="Note 4 22 2 3 2 2 3" xfId="26939"/>
    <cellStyle name="Note 4 22 2 3 2 3" xfId="26940"/>
    <cellStyle name="Note 4 22 2 3 2 3 2" xfId="26941"/>
    <cellStyle name="Note 4 22 2 3 2 3 3" xfId="26942"/>
    <cellStyle name="Note 4 22 2 3 2 4" xfId="26943"/>
    <cellStyle name="Note 4 22 2 3 2 5" xfId="26944"/>
    <cellStyle name="Note 4 22 2 3 3" xfId="26945"/>
    <cellStyle name="Note 4 22 2 3 3 2" xfId="26946"/>
    <cellStyle name="Note 4 22 2 3 3 3" xfId="26947"/>
    <cellStyle name="Note 4 22 2 3 4" xfId="26948"/>
    <cellStyle name="Note 4 22 2 3 4 2" xfId="26949"/>
    <cellStyle name="Note 4 22 2 3 4 3" xfId="26950"/>
    <cellStyle name="Note 4 22 2 3 5" xfId="26951"/>
    <cellStyle name="Note 4 22 2 3 5 2" xfId="26952"/>
    <cellStyle name="Note 4 22 2 3 5 3" xfId="26953"/>
    <cellStyle name="Note 4 22 2 3 6" xfId="26954"/>
    <cellStyle name="Note 4 22 2 4" xfId="26955"/>
    <cellStyle name="Note 4 22 2 4 2" xfId="26956"/>
    <cellStyle name="Note 4 22 2 4 2 2" xfId="26957"/>
    <cellStyle name="Note 4 22 2 4 2 3" xfId="26958"/>
    <cellStyle name="Note 4 22 2 4 3" xfId="26959"/>
    <cellStyle name="Note 4 22 2 4 3 2" xfId="26960"/>
    <cellStyle name="Note 4 22 2 4 3 3" xfId="26961"/>
    <cellStyle name="Note 4 22 2 4 4" xfId="26962"/>
    <cellStyle name="Note 4 22 2 4 4 2" xfId="26963"/>
    <cellStyle name="Note 4 22 2 4 4 3" xfId="26964"/>
    <cellStyle name="Note 4 22 2 4 5" xfId="26965"/>
    <cellStyle name="Note 4 22 2 4 5 2" xfId="26966"/>
    <cellStyle name="Note 4 22 2 4 5 3" xfId="26967"/>
    <cellStyle name="Note 4 22 2 4 6" xfId="26968"/>
    <cellStyle name="Note 4 22 2 4 6 2" xfId="26969"/>
    <cellStyle name="Note 4 22 2 4 6 3" xfId="26970"/>
    <cellStyle name="Note 4 22 2 4 7" xfId="26971"/>
    <cellStyle name="Note 4 22 2 4 8" xfId="26972"/>
    <cellStyle name="Note 4 22 2 5" xfId="26973"/>
    <cellStyle name="Note 4 22 2 5 2" xfId="26974"/>
    <cellStyle name="Note 4 22 2 5 2 2" xfId="26975"/>
    <cellStyle name="Note 4 22 2 5 2 3" xfId="26976"/>
    <cellStyle name="Note 4 22 2 5 3" xfId="26977"/>
    <cellStyle name="Note 4 22 2 5 3 2" xfId="26978"/>
    <cellStyle name="Note 4 22 2 5 3 3" xfId="26979"/>
    <cellStyle name="Note 4 22 2 5 4" xfId="26980"/>
    <cellStyle name="Note 4 22 2 5 5" xfId="26981"/>
    <cellStyle name="Note 4 22 2 6" xfId="26982"/>
    <cellStyle name="Note 4 22 2 6 2" xfId="26983"/>
    <cellStyle name="Note 4 22 2 6 3" xfId="26984"/>
    <cellStyle name="Note 4 22 2 7" xfId="26985"/>
    <cellStyle name="Note 4 22 2 7 2" xfId="26986"/>
    <cellStyle name="Note 4 22 2 7 3" xfId="26987"/>
    <cellStyle name="Note 4 22 2 8" xfId="26988"/>
    <cellStyle name="Note 4 22 2 8 2" xfId="26989"/>
    <cellStyle name="Note 4 22 2 8 3" xfId="26990"/>
    <cellStyle name="Note 4 22 2 9" xfId="26991"/>
    <cellStyle name="Note 4 22 3" xfId="26992"/>
    <cellStyle name="Note 4 22 3 2" xfId="26993"/>
    <cellStyle name="Note 4 22 3 2 2" xfId="26994"/>
    <cellStyle name="Note 4 22 3 2 2 2" xfId="26995"/>
    <cellStyle name="Note 4 22 3 2 2 2 2" xfId="26996"/>
    <cellStyle name="Note 4 22 3 2 2 2 3" xfId="26997"/>
    <cellStyle name="Note 4 22 3 2 2 3" xfId="26998"/>
    <cellStyle name="Note 4 22 3 2 2 3 2" xfId="26999"/>
    <cellStyle name="Note 4 22 3 2 2 3 3" xfId="27000"/>
    <cellStyle name="Note 4 22 3 2 2 4" xfId="27001"/>
    <cellStyle name="Note 4 22 3 2 2 5" xfId="27002"/>
    <cellStyle name="Note 4 22 3 2 3" xfId="27003"/>
    <cellStyle name="Note 4 22 3 2 3 2" xfId="27004"/>
    <cellStyle name="Note 4 22 3 2 3 3" xfId="27005"/>
    <cellStyle name="Note 4 22 3 2 4" xfId="27006"/>
    <cellStyle name="Note 4 22 3 2 4 2" xfId="27007"/>
    <cellStyle name="Note 4 22 3 2 4 3" xfId="27008"/>
    <cellStyle name="Note 4 22 3 2 5" xfId="27009"/>
    <cellStyle name="Note 4 22 3 2 5 2" xfId="27010"/>
    <cellStyle name="Note 4 22 3 2 5 3" xfId="27011"/>
    <cellStyle name="Note 4 22 3 2 6" xfId="27012"/>
    <cellStyle name="Note 4 22 3 3" xfId="27013"/>
    <cellStyle name="Note 4 22 3 3 2" xfId="27014"/>
    <cellStyle name="Note 4 22 3 3 2 2" xfId="27015"/>
    <cellStyle name="Note 4 22 3 3 2 2 2" xfId="27016"/>
    <cellStyle name="Note 4 22 3 3 2 2 3" xfId="27017"/>
    <cellStyle name="Note 4 22 3 3 2 3" xfId="27018"/>
    <cellStyle name="Note 4 22 3 3 2 3 2" xfId="27019"/>
    <cellStyle name="Note 4 22 3 3 2 3 3" xfId="27020"/>
    <cellStyle name="Note 4 22 3 3 2 4" xfId="27021"/>
    <cellStyle name="Note 4 22 3 3 2 5" xfId="27022"/>
    <cellStyle name="Note 4 22 3 3 3" xfId="27023"/>
    <cellStyle name="Note 4 22 3 3 3 2" xfId="27024"/>
    <cellStyle name="Note 4 22 3 3 3 3" xfId="27025"/>
    <cellStyle name="Note 4 22 3 3 4" xfId="27026"/>
    <cellStyle name="Note 4 22 3 3 4 2" xfId="27027"/>
    <cellStyle name="Note 4 22 3 3 4 3" xfId="27028"/>
    <cellStyle name="Note 4 22 3 3 5" xfId="27029"/>
    <cellStyle name="Note 4 22 3 3 5 2" xfId="27030"/>
    <cellStyle name="Note 4 22 3 3 5 3" xfId="27031"/>
    <cellStyle name="Note 4 22 3 3 6" xfId="27032"/>
    <cellStyle name="Note 4 22 3 4" xfId="27033"/>
    <cellStyle name="Note 4 22 3 4 2" xfId="27034"/>
    <cellStyle name="Note 4 22 3 4 2 2" xfId="27035"/>
    <cellStyle name="Note 4 22 3 4 2 3" xfId="27036"/>
    <cellStyle name="Note 4 22 3 4 3" xfId="27037"/>
    <cellStyle name="Note 4 22 3 4 3 2" xfId="27038"/>
    <cellStyle name="Note 4 22 3 4 3 3" xfId="27039"/>
    <cellStyle name="Note 4 22 3 4 4" xfId="27040"/>
    <cellStyle name="Note 4 22 3 4 4 2" xfId="27041"/>
    <cellStyle name="Note 4 22 3 4 4 3" xfId="27042"/>
    <cellStyle name="Note 4 22 3 4 5" xfId="27043"/>
    <cellStyle name="Note 4 22 3 4 5 2" xfId="27044"/>
    <cellStyle name="Note 4 22 3 4 5 3" xfId="27045"/>
    <cellStyle name="Note 4 22 3 4 6" xfId="27046"/>
    <cellStyle name="Note 4 22 3 4 6 2" xfId="27047"/>
    <cellStyle name="Note 4 22 3 4 6 3" xfId="27048"/>
    <cellStyle name="Note 4 22 3 4 7" xfId="27049"/>
    <cellStyle name="Note 4 22 3 4 8" xfId="27050"/>
    <cellStyle name="Note 4 22 3 5" xfId="27051"/>
    <cellStyle name="Note 4 22 3 5 2" xfId="27052"/>
    <cellStyle name="Note 4 22 3 5 2 2" xfId="27053"/>
    <cellStyle name="Note 4 22 3 5 2 3" xfId="27054"/>
    <cellStyle name="Note 4 22 3 5 3" xfId="27055"/>
    <cellStyle name="Note 4 22 3 5 3 2" xfId="27056"/>
    <cellStyle name="Note 4 22 3 5 3 3" xfId="27057"/>
    <cellStyle name="Note 4 22 3 5 4" xfId="27058"/>
    <cellStyle name="Note 4 22 3 5 5" xfId="27059"/>
    <cellStyle name="Note 4 22 3 6" xfId="27060"/>
    <cellStyle name="Note 4 22 3 6 2" xfId="27061"/>
    <cellStyle name="Note 4 22 3 6 3" xfId="27062"/>
    <cellStyle name="Note 4 22 3 7" xfId="27063"/>
    <cellStyle name="Note 4 22 3 7 2" xfId="27064"/>
    <cellStyle name="Note 4 22 3 7 3" xfId="27065"/>
    <cellStyle name="Note 4 22 3 8" xfId="27066"/>
    <cellStyle name="Note 4 22 3 8 2" xfId="27067"/>
    <cellStyle name="Note 4 22 3 8 3" xfId="27068"/>
    <cellStyle name="Note 4 22 3 9" xfId="27069"/>
    <cellStyle name="Note 4 22 4" xfId="27070"/>
    <cellStyle name="Note 4 22 4 2" xfId="27071"/>
    <cellStyle name="Note 4 22 4 2 2" xfId="27072"/>
    <cellStyle name="Note 4 22 4 2 2 2" xfId="27073"/>
    <cellStyle name="Note 4 22 4 2 2 2 2" xfId="27074"/>
    <cellStyle name="Note 4 22 4 2 2 2 3" xfId="27075"/>
    <cellStyle name="Note 4 22 4 2 2 3" xfId="27076"/>
    <cellStyle name="Note 4 22 4 2 2 3 2" xfId="27077"/>
    <cellStyle name="Note 4 22 4 2 2 3 3" xfId="27078"/>
    <cellStyle name="Note 4 22 4 2 2 4" xfId="27079"/>
    <cellStyle name="Note 4 22 4 2 2 5" xfId="27080"/>
    <cellStyle name="Note 4 22 4 2 3" xfId="27081"/>
    <cellStyle name="Note 4 22 4 2 3 2" xfId="27082"/>
    <cellStyle name="Note 4 22 4 2 3 3" xfId="27083"/>
    <cellStyle name="Note 4 22 4 2 4" xfId="27084"/>
    <cellStyle name="Note 4 22 4 2 4 2" xfId="27085"/>
    <cellStyle name="Note 4 22 4 2 4 3" xfId="27086"/>
    <cellStyle name="Note 4 22 4 2 5" xfId="27087"/>
    <cellStyle name="Note 4 22 4 2 5 2" xfId="27088"/>
    <cellStyle name="Note 4 22 4 2 5 3" xfId="27089"/>
    <cellStyle name="Note 4 22 4 2 6" xfId="27090"/>
    <cellStyle name="Note 4 22 4 3" xfId="27091"/>
    <cellStyle name="Note 4 22 4 3 2" xfId="27092"/>
    <cellStyle name="Note 4 22 4 3 2 2" xfId="27093"/>
    <cellStyle name="Note 4 22 4 3 2 2 2" xfId="27094"/>
    <cellStyle name="Note 4 22 4 3 2 2 3" xfId="27095"/>
    <cellStyle name="Note 4 22 4 3 2 3" xfId="27096"/>
    <cellStyle name="Note 4 22 4 3 2 3 2" xfId="27097"/>
    <cellStyle name="Note 4 22 4 3 2 3 3" xfId="27098"/>
    <cellStyle name="Note 4 22 4 3 2 4" xfId="27099"/>
    <cellStyle name="Note 4 22 4 3 2 5" xfId="27100"/>
    <cellStyle name="Note 4 22 4 3 3" xfId="27101"/>
    <cellStyle name="Note 4 22 4 3 3 2" xfId="27102"/>
    <cellStyle name="Note 4 22 4 3 3 3" xfId="27103"/>
    <cellStyle name="Note 4 22 4 3 4" xfId="27104"/>
    <cellStyle name="Note 4 22 4 3 4 2" xfId="27105"/>
    <cellStyle name="Note 4 22 4 3 4 3" xfId="27106"/>
    <cellStyle name="Note 4 22 4 3 5" xfId="27107"/>
    <cellStyle name="Note 4 22 4 3 5 2" xfId="27108"/>
    <cellStyle name="Note 4 22 4 3 5 3" xfId="27109"/>
    <cellStyle name="Note 4 22 4 3 6" xfId="27110"/>
    <cellStyle name="Note 4 22 4 4" xfId="27111"/>
    <cellStyle name="Note 4 22 4 4 2" xfId="27112"/>
    <cellStyle name="Note 4 22 4 4 2 2" xfId="27113"/>
    <cellStyle name="Note 4 22 4 4 2 3" xfId="27114"/>
    <cellStyle name="Note 4 22 4 4 3" xfId="27115"/>
    <cellStyle name="Note 4 22 4 4 3 2" xfId="27116"/>
    <cellStyle name="Note 4 22 4 4 3 3" xfId="27117"/>
    <cellStyle name="Note 4 22 4 4 4" xfId="27118"/>
    <cellStyle name="Note 4 22 4 4 4 2" xfId="27119"/>
    <cellStyle name="Note 4 22 4 4 4 3" xfId="27120"/>
    <cellStyle name="Note 4 22 4 4 5" xfId="27121"/>
    <cellStyle name="Note 4 22 4 4 5 2" xfId="27122"/>
    <cellStyle name="Note 4 22 4 4 5 3" xfId="27123"/>
    <cellStyle name="Note 4 22 4 4 6" xfId="27124"/>
    <cellStyle name="Note 4 22 4 4 6 2" xfId="27125"/>
    <cellStyle name="Note 4 22 4 4 6 3" xfId="27126"/>
    <cellStyle name="Note 4 22 4 4 7" xfId="27127"/>
    <cellStyle name="Note 4 22 4 4 8" xfId="27128"/>
    <cellStyle name="Note 4 22 4 5" xfId="27129"/>
    <cellStyle name="Note 4 22 4 5 2" xfId="27130"/>
    <cellStyle name="Note 4 22 4 5 2 2" xfId="27131"/>
    <cellStyle name="Note 4 22 4 5 2 3" xfId="27132"/>
    <cellStyle name="Note 4 22 4 5 3" xfId="27133"/>
    <cellStyle name="Note 4 22 4 5 3 2" xfId="27134"/>
    <cellStyle name="Note 4 22 4 5 3 3" xfId="27135"/>
    <cellStyle name="Note 4 22 4 5 4" xfId="27136"/>
    <cellStyle name="Note 4 22 4 5 5" xfId="27137"/>
    <cellStyle name="Note 4 22 4 6" xfId="27138"/>
    <cellStyle name="Note 4 22 4 6 2" xfId="27139"/>
    <cellStyle name="Note 4 22 4 6 3" xfId="27140"/>
    <cellStyle name="Note 4 22 4 7" xfId="27141"/>
    <cellStyle name="Note 4 22 4 7 2" xfId="27142"/>
    <cellStyle name="Note 4 22 4 7 3" xfId="27143"/>
    <cellStyle name="Note 4 22 4 8" xfId="27144"/>
    <cellStyle name="Note 4 22 4 8 2" xfId="27145"/>
    <cellStyle name="Note 4 22 4 8 3" xfId="27146"/>
    <cellStyle name="Note 4 22 4 9" xfId="27147"/>
    <cellStyle name="Note 4 22 5" xfId="27148"/>
    <cellStyle name="Note 4 22 5 2" xfId="27149"/>
    <cellStyle name="Note 4 22 5 2 2" xfId="27150"/>
    <cellStyle name="Note 4 22 5 2 2 2" xfId="27151"/>
    <cellStyle name="Note 4 22 5 2 2 3" xfId="27152"/>
    <cellStyle name="Note 4 22 5 2 3" xfId="27153"/>
    <cellStyle name="Note 4 22 5 2 3 2" xfId="27154"/>
    <cellStyle name="Note 4 22 5 2 3 3" xfId="27155"/>
    <cellStyle name="Note 4 22 5 2 4" xfId="27156"/>
    <cellStyle name="Note 4 22 5 2 5" xfId="27157"/>
    <cellStyle name="Note 4 22 5 3" xfId="27158"/>
    <cellStyle name="Note 4 22 5 3 2" xfId="27159"/>
    <cellStyle name="Note 4 22 5 3 3" xfId="27160"/>
    <cellStyle name="Note 4 22 5 4" xfId="27161"/>
    <cellStyle name="Note 4 22 5 4 2" xfId="27162"/>
    <cellStyle name="Note 4 22 5 4 3" xfId="27163"/>
    <cellStyle name="Note 4 22 5 5" xfId="27164"/>
    <cellStyle name="Note 4 22 5 5 2" xfId="27165"/>
    <cellStyle name="Note 4 22 5 5 3" xfId="27166"/>
    <cellStyle name="Note 4 22 5 6" xfId="27167"/>
    <cellStyle name="Note 4 22 6" xfId="27168"/>
    <cellStyle name="Note 4 22 6 2" xfId="27169"/>
    <cellStyle name="Note 4 22 6 2 2" xfId="27170"/>
    <cellStyle name="Note 4 22 6 2 2 2" xfId="27171"/>
    <cellStyle name="Note 4 22 6 2 2 3" xfId="27172"/>
    <cellStyle name="Note 4 22 6 2 3" xfId="27173"/>
    <cellStyle name="Note 4 22 6 2 3 2" xfId="27174"/>
    <cellStyle name="Note 4 22 6 2 3 3" xfId="27175"/>
    <cellStyle name="Note 4 22 6 2 4" xfId="27176"/>
    <cellStyle name="Note 4 22 6 2 5" xfId="27177"/>
    <cellStyle name="Note 4 22 6 3" xfId="27178"/>
    <cellStyle name="Note 4 22 6 3 2" xfId="27179"/>
    <cellStyle name="Note 4 22 6 3 3" xfId="27180"/>
    <cellStyle name="Note 4 22 6 4" xfId="27181"/>
    <cellStyle name="Note 4 22 6 4 2" xfId="27182"/>
    <cellStyle name="Note 4 22 6 4 3" xfId="27183"/>
    <cellStyle name="Note 4 22 6 5" xfId="27184"/>
    <cellStyle name="Note 4 22 6 5 2" xfId="27185"/>
    <cellStyle name="Note 4 22 6 5 3" xfId="27186"/>
    <cellStyle name="Note 4 22 6 6" xfId="27187"/>
    <cellStyle name="Note 4 22 7" xfId="27188"/>
    <cellStyle name="Note 4 22 7 2" xfId="27189"/>
    <cellStyle name="Note 4 22 7 2 2" xfId="27190"/>
    <cellStyle name="Note 4 22 7 2 3" xfId="27191"/>
    <cellStyle name="Note 4 22 7 3" xfId="27192"/>
    <cellStyle name="Note 4 22 7 3 2" xfId="27193"/>
    <cellStyle name="Note 4 22 7 3 3" xfId="27194"/>
    <cellStyle name="Note 4 22 7 4" xfId="27195"/>
    <cellStyle name="Note 4 22 7 4 2" xfId="27196"/>
    <cellStyle name="Note 4 22 7 4 3" xfId="27197"/>
    <cellStyle name="Note 4 22 7 5" xfId="27198"/>
    <cellStyle name="Note 4 22 7 5 2" xfId="27199"/>
    <cellStyle name="Note 4 22 7 5 3" xfId="27200"/>
    <cellStyle name="Note 4 22 7 6" xfId="27201"/>
    <cellStyle name="Note 4 22 7 6 2" xfId="27202"/>
    <cellStyle name="Note 4 22 7 6 3" xfId="27203"/>
    <cellStyle name="Note 4 22 7 7" xfId="27204"/>
    <cellStyle name="Note 4 22 7 8" xfId="27205"/>
    <cellStyle name="Note 4 22 8" xfId="27206"/>
    <cellStyle name="Note 4 22 8 2" xfId="27207"/>
    <cellStyle name="Note 4 22 8 2 2" xfId="27208"/>
    <cellStyle name="Note 4 22 8 2 3" xfId="27209"/>
    <cellStyle name="Note 4 22 8 3" xfId="27210"/>
    <cellStyle name="Note 4 22 8 3 2" xfId="27211"/>
    <cellStyle name="Note 4 22 8 3 3" xfId="27212"/>
    <cellStyle name="Note 4 22 8 4" xfId="27213"/>
    <cellStyle name="Note 4 22 8 5" xfId="27214"/>
    <cellStyle name="Note 4 22 9" xfId="27215"/>
    <cellStyle name="Note 4 22 9 2" xfId="27216"/>
    <cellStyle name="Note 4 22 9 3" xfId="27217"/>
    <cellStyle name="Note 4 23" xfId="27218"/>
    <cellStyle name="Note 4 23 10" xfId="27219"/>
    <cellStyle name="Note 4 23 10 2" xfId="27220"/>
    <cellStyle name="Note 4 23 10 3" xfId="27221"/>
    <cellStyle name="Note 4 23 11" xfId="27222"/>
    <cellStyle name="Note 4 23 11 2" xfId="27223"/>
    <cellStyle name="Note 4 23 11 3" xfId="27224"/>
    <cellStyle name="Note 4 23 12" xfId="27225"/>
    <cellStyle name="Note 4 23 2" xfId="27226"/>
    <cellStyle name="Note 4 23 2 2" xfId="27227"/>
    <cellStyle name="Note 4 23 2 2 2" xfId="27228"/>
    <cellStyle name="Note 4 23 2 2 2 2" xfId="27229"/>
    <cellStyle name="Note 4 23 2 2 2 2 2" xfId="27230"/>
    <cellStyle name="Note 4 23 2 2 2 2 3" xfId="27231"/>
    <cellStyle name="Note 4 23 2 2 2 3" xfId="27232"/>
    <cellStyle name="Note 4 23 2 2 2 3 2" xfId="27233"/>
    <cellStyle name="Note 4 23 2 2 2 3 3" xfId="27234"/>
    <cellStyle name="Note 4 23 2 2 2 4" xfId="27235"/>
    <cellStyle name="Note 4 23 2 2 2 5" xfId="27236"/>
    <cellStyle name="Note 4 23 2 2 3" xfId="27237"/>
    <cellStyle name="Note 4 23 2 2 3 2" xfId="27238"/>
    <cellStyle name="Note 4 23 2 2 3 3" xfId="27239"/>
    <cellStyle name="Note 4 23 2 2 4" xfId="27240"/>
    <cellStyle name="Note 4 23 2 2 4 2" xfId="27241"/>
    <cellStyle name="Note 4 23 2 2 4 3" xfId="27242"/>
    <cellStyle name="Note 4 23 2 2 5" xfId="27243"/>
    <cellStyle name="Note 4 23 2 2 5 2" xfId="27244"/>
    <cellStyle name="Note 4 23 2 2 5 3" xfId="27245"/>
    <cellStyle name="Note 4 23 2 2 6" xfId="27246"/>
    <cellStyle name="Note 4 23 2 3" xfId="27247"/>
    <cellStyle name="Note 4 23 2 3 2" xfId="27248"/>
    <cellStyle name="Note 4 23 2 3 2 2" xfId="27249"/>
    <cellStyle name="Note 4 23 2 3 2 2 2" xfId="27250"/>
    <cellStyle name="Note 4 23 2 3 2 2 3" xfId="27251"/>
    <cellStyle name="Note 4 23 2 3 2 3" xfId="27252"/>
    <cellStyle name="Note 4 23 2 3 2 3 2" xfId="27253"/>
    <cellStyle name="Note 4 23 2 3 2 3 3" xfId="27254"/>
    <cellStyle name="Note 4 23 2 3 2 4" xfId="27255"/>
    <cellStyle name="Note 4 23 2 3 2 5" xfId="27256"/>
    <cellStyle name="Note 4 23 2 3 3" xfId="27257"/>
    <cellStyle name="Note 4 23 2 3 3 2" xfId="27258"/>
    <cellStyle name="Note 4 23 2 3 3 3" xfId="27259"/>
    <cellStyle name="Note 4 23 2 3 4" xfId="27260"/>
    <cellStyle name="Note 4 23 2 3 4 2" xfId="27261"/>
    <cellStyle name="Note 4 23 2 3 4 3" xfId="27262"/>
    <cellStyle name="Note 4 23 2 3 5" xfId="27263"/>
    <cellStyle name="Note 4 23 2 3 5 2" xfId="27264"/>
    <cellStyle name="Note 4 23 2 3 5 3" xfId="27265"/>
    <cellStyle name="Note 4 23 2 3 6" xfId="27266"/>
    <cellStyle name="Note 4 23 2 4" xfId="27267"/>
    <cellStyle name="Note 4 23 2 4 2" xfId="27268"/>
    <cellStyle name="Note 4 23 2 4 2 2" xfId="27269"/>
    <cellStyle name="Note 4 23 2 4 2 3" xfId="27270"/>
    <cellStyle name="Note 4 23 2 4 3" xfId="27271"/>
    <cellStyle name="Note 4 23 2 4 3 2" xfId="27272"/>
    <cellStyle name="Note 4 23 2 4 3 3" xfId="27273"/>
    <cellStyle name="Note 4 23 2 4 4" xfId="27274"/>
    <cellStyle name="Note 4 23 2 4 4 2" xfId="27275"/>
    <cellStyle name="Note 4 23 2 4 4 3" xfId="27276"/>
    <cellStyle name="Note 4 23 2 4 5" xfId="27277"/>
    <cellStyle name="Note 4 23 2 4 5 2" xfId="27278"/>
    <cellStyle name="Note 4 23 2 4 5 3" xfId="27279"/>
    <cellStyle name="Note 4 23 2 4 6" xfId="27280"/>
    <cellStyle name="Note 4 23 2 4 6 2" xfId="27281"/>
    <cellStyle name="Note 4 23 2 4 6 3" xfId="27282"/>
    <cellStyle name="Note 4 23 2 4 7" xfId="27283"/>
    <cellStyle name="Note 4 23 2 4 8" xfId="27284"/>
    <cellStyle name="Note 4 23 2 5" xfId="27285"/>
    <cellStyle name="Note 4 23 2 5 2" xfId="27286"/>
    <cellStyle name="Note 4 23 2 5 2 2" xfId="27287"/>
    <cellStyle name="Note 4 23 2 5 2 3" xfId="27288"/>
    <cellStyle name="Note 4 23 2 5 3" xfId="27289"/>
    <cellStyle name="Note 4 23 2 5 3 2" xfId="27290"/>
    <cellStyle name="Note 4 23 2 5 3 3" xfId="27291"/>
    <cellStyle name="Note 4 23 2 5 4" xfId="27292"/>
    <cellStyle name="Note 4 23 2 5 5" xfId="27293"/>
    <cellStyle name="Note 4 23 2 6" xfId="27294"/>
    <cellStyle name="Note 4 23 2 6 2" xfId="27295"/>
    <cellStyle name="Note 4 23 2 6 3" xfId="27296"/>
    <cellStyle name="Note 4 23 2 7" xfId="27297"/>
    <cellStyle name="Note 4 23 2 7 2" xfId="27298"/>
    <cellStyle name="Note 4 23 2 7 3" xfId="27299"/>
    <cellStyle name="Note 4 23 2 8" xfId="27300"/>
    <cellStyle name="Note 4 23 2 8 2" xfId="27301"/>
    <cellStyle name="Note 4 23 2 8 3" xfId="27302"/>
    <cellStyle name="Note 4 23 2 9" xfId="27303"/>
    <cellStyle name="Note 4 23 3" xfId="27304"/>
    <cellStyle name="Note 4 23 3 2" xfId="27305"/>
    <cellStyle name="Note 4 23 3 2 2" xfId="27306"/>
    <cellStyle name="Note 4 23 3 2 2 2" xfId="27307"/>
    <cellStyle name="Note 4 23 3 2 2 2 2" xfId="27308"/>
    <cellStyle name="Note 4 23 3 2 2 2 3" xfId="27309"/>
    <cellStyle name="Note 4 23 3 2 2 3" xfId="27310"/>
    <cellStyle name="Note 4 23 3 2 2 3 2" xfId="27311"/>
    <cellStyle name="Note 4 23 3 2 2 3 3" xfId="27312"/>
    <cellStyle name="Note 4 23 3 2 2 4" xfId="27313"/>
    <cellStyle name="Note 4 23 3 2 2 5" xfId="27314"/>
    <cellStyle name="Note 4 23 3 2 3" xfId="27315"/>
    <cellStyle name="Note 4 23 3 2 3 2" xfId="27316"/>
    <cellStyle name="Note 4 23 3 2 3 3" xfId="27317"/>
    <cellStyle name="Note 4 23 3 2 4" xfId="27318"/>
    <cellStyle name="Note 4 23 3 2 4 2" xfId="27319"/>
    <cellStyle name="Note 4 23 3 2 4 3" xfId="27320"/>
    <cellStyle name="Note 4 23 3 2 5" xfId="27321"/>
    <cellStyle name="Note 4 23 3 2 5 2" xfId="27322"/>
    <cellStyle name="Note 4 23 3 2 5 3" xfId="27323"/>
    <cellStyle name="Note 4 23 3 2 6" xfId="27324"/>
    <cellStyle name="Note 4 23 3 3" xfId="27325"/>
    <cellStyle name="Note 4 23 3 3 2" xfId="27326"/>
    <cellStyle name="Note 4 23 3 3 2 2" xfId="27327"/>
    <cellStyle name="Note 4 23 3 3 2 2 2" xfId="27328"/>
    <cellStyle name="Note 4 23 3 3 2 2 3" xfId="27329"/>
    <cellStyle name="Note 4 23 3 3 2 3" xfId="27330"/>
    <cellStyle name="Note 4 23 3 3 2 3 2" xfId="27331"/>
    <cellStyle name="Note 4 23 3 3 2 3 3" xfId="27332"/>
    <cellStyle name="Note 4 23 3 3 2 4" xfId="27333"/>
    <cellStyle name="Note 4 23 3 3 2 5" xfId="27334"/>
    <cellStyle name="Note 4 23 3 3 3" xfId="27335"/>
    <cellStyle name="Note 4 23 3 3 3 2" xfId="27336"/>
    <cellStyle name="Note 4 23 3 3 3 3" xfId="27337"/>
    <cellStyle name="Note 4 23 3 3 4" xfId="27338"/>
    <cellStyle name="Note 4 23 3 3 4 2" xfId="27339"/>
    <cellStyle name="Note 4 23 3 3 4 3" xfId="27340"/>
    <cellStyle name="Note 4 23 3 3 5" xfId="27341"/>
    <cellStyle name="Note 4 23 3 3 5 2" xfId="27342"/>
    <cellStyle name="Note 4 23 3 3 5 3" xfId="27343"/>
    <cellStyle name="Note 4 23 3 3 6" xfId="27344"/>
    <cellStyle name="Note 4 23 3 4" xfId="27345"/>
    <cellStyle name="Note 4 23 3 4 2" xfId="27346"/>
    <cellStyle name="Note 4 23 3 4 2 2" xfId="27347"/>
    <cellStyle name="Note 4 23 3 4 2 3" xfId="27348"/>
    <cellStyle name="Note 4 23 3 4 3" xfId="27349"/>
    <cellStyle name="Note 4 23 3 4 3 2" xfId="27350"/>
    <cellStyle name="Note 4 23 3 4 3 3" xfId="27351"/>
    <cellStyle name="Note 4 23 3 4 4" xfId="27352"/>
    <cellStyle name="Note 4 23 3 4 4 2" xfId="27353"/>
    <cellStyle name="Note 4 23 3 4 4 3" xfId="27354"/>
    <cellStyle name="Note 4 23 3 4 5" xfId="27355"/>
    <cellStyle name="Note 4 23 3 4 5 2" xfId="27356"/>
    <cellStyle name="Note 4 23 3 4 5 3" xfId="27357"/>
    <cellStyle name="Note 4 23 3 4 6" xfId="27358"/>
    <cellStyle name="Note 4 23 3 4 6 2" xfId="27359"/>
    <cellStyle name="Note 4 23 3 4 6 3" xfId="27360"/>
    <cellStyle name="Note 4 23 3 4 7" xfId="27361"/>
    <cellStyle name="Note 4 23 3 4 8" xfId="27362"/>
    <cellStyle name="Note 4 23 3 5" xfId="27363"/>
    <cellStyle name="Note 4 23 3 5 2" xfId="27364"/>
    <cellStyle name="Note 4 23 3 5 2 2" xfId="27365"/>
    <cellStyle name="Note 4 23 3 5 2 3" xfId="27366"/>
    <cellStyle name="Note 4 23 3 5 3" xfId="27367"/>
    <cellStyle name="Note 4 23 3 5 3 2" xfId="27368"/>
    <cellStyle name="Note 4 23 3 5 3 3" xfId="27369"/>
    <cellStyle name="Note 4 23 3 5 4" xfId="27370"/>
    <cellStyle name="Note 4 23 3 5 5" xfId="27371"/>
    <cellStyle name="Note 4 23 3 6" xfId="27372"/>
    <cellStyle name="Note 4 23 3 6 2" xfId="27373"/>
    <cellStyle name="Note 4 23 3 6 3" xfId="27374"/>
    <cellStyle name="Note 4 23 3 7" xfId="27375"/>
    <cellStyle name="Note 4 23 3 7 2" xfId="27376"/>
    <cellStyle name="Note 4 23 3 7 3" xfId="27377"/>
    <cellStyle name="Note 4 23 3 8" xfId="27378"/>
    <cellStyle name="Note 4 23 3 8 2" xfId="27379"/>
    <cellStyle name="Note 4 23 3 8 3" xfId="27380"/>
    <cellStyle name="Note 4 23 3 9" xfId="27381"/>
    <cellStyle name="Note 4 23 4" xfId="27382"/>
    <cellStyle name="Note 4 23 4 2" xfId="27383"/>
    <cellStyle name="Note 4 23 4 2 2" xfId="27384"/>
    <cellStyle name="Note 4 23 4 2 2 2" xfId="27385"/>
    <cellStyle name="Note 4 23 4 2 2 2 2" xfId="27386"/>
    <cellStyle name="Note 4 23 4 2 2 2 3" xfId="27387"/>
    <cellStyle name="Note 4 23 4 2 2 3" xfId="27388"/>
    <cellStyle name="Note 4 23 4 2 2 3 2" xfId="27389"/>
    <cellStyle name="Note 4 23 4 2 2 3 3" xfId="27390"/>
    <cellStyle name="Note 4 23 4 2 2 4" xfId="27391"/>
    <cellStyle name="Note 4 23 4 2 2 5" xfId="27392"/>
    <cellStyle name="Note 4 23 4 2 3" xfId="27393"/>
    <cellStyle name="Note 4 23 4 2 3 2" xfId="27394"/>
    <cellStyle name="Note 4 23 4 2 3 3" xfId="27395"/>
    <cellStyle name="Note 4 23 4 2 4" xfId="27396"/>
    <cellStyle name="Note 4 23 4 2 4 2" xfId="27397"/>
    <cellStyle name="Note 4 23 4 2 4 3" xfId="27398"/>
    <cellStyle name="Note 4 23 4 2 5" xfId="27399"/>
    <cellStyle name="Note 4 23 4 2 5 2" xfId="27400"/>
    <cellStyle name="Note 4 23 4 2 5 3" xfId="27401"/>
    <cellStyle name="Note 4 23 4 2 6" xfId="27402"/>
    <cellStyle name="Note 4 23 4 3" xfId="27403"/>
    <cellStyle name="Note 4 23 4 3 2" xfId="27404"/>
    <cellStyle name="Note 4 23 4 3 2 2" xfId="27405"/>
    <cellStyle name="Note 4 23 4 3 2 2 2" xfId="27406"/>
    <cellStyle name="Note 4 23 4 3 2 2 3" xfId="27407"/>
    <cellStyle name="Note 4 23 4 3 2 3" xfId="27408"/>
    <cellStyle name="Note 4 23 4 3 2 3 2" xfId="27409"/>
    <cellStyle name="Note 4 23 4 3 2 3 3" xfId="27410"/>
    <cellStyle name="Note 4 23 4 3 2 4" xfId="27411"/>
    <cellStyle name="Note 4 23 4 3 2 5" xfId="27412"/>
    <cellStyle name="Note 4 23 4 3 3" xfId="27413"/>
    <cellStyle name="Note 4 23 4 3 3 2" xfId="27414"/>
    <cellStyle name="Note 4 23 4 3 3 3" xfId="27415"/>
    <cellStyle name="Note 4 23 4 3 4" xfId="27416"/>
    <cellStyle name="Note 4 23 4 3 4 2" xfId="27417"/>
    <cellStyle name="Note 4 23 4 3 4 3" xfId="27418"/>
    <cellStyle name="Note 4 23 4 3 5" xfId="27419"/>
    <cellStyle name="Note 4 23 4 3 5 2" xfId="27420"/>
    <cellStyle name="Note 4 23 4 3 5 3" xfId="27421"/>
    <cellStyle name="Note 4 23 4 3 6" xfId="27422"/>
    <cellStyle name="Note 4 23 4 4" xfId="27423"/>
    <cellStyle name="Note 4 23 4 4 2" xfId="27424"/>
    <cellStyle name="Note 4 23 4 4 2 2" xfId="27425"/>
    <cellStyle name="Note 4 23 4 4 2 3" xfId="27426"/>
    <cellStyle name="Note 4 23 4 4 3" xfId="27427"/>
    <cellStyle name="Note 4 23 4 4 3 2" xfId="27428"/>
    <cellStyle name="Note 4 23 4 4 3 3" xfId="27429"/>
    <cellStyle name="Note 4 23 4 4 4" xfId="27430"/>
    <cellStyle name="Note 4 23 4 4 4 2" xfId="27431"/>
    <cellStyle name="Note 4 23 4 4 4 3" xfId="27432"/>
    <cellStyle name="Note 4 23 4 4 5" xfId="27433"/>
    <cellStyle name="Note 4 23 4 4 5 2" xfId="27434"/>
    <cellStyle name="Note 4 23 4 4 5 3" xfId="27435"/>
    <cellStyle name="Note 4 23 4 4 6" xfId="27436"/>
    <cellStyle name="Note 4 23 4 4 6 2" xfId="27437"/>
    <cellStyle name="Note 4 23 4 4 6 3" xfId="27438"/>
    <cellStyle name="Note 4 23 4 4 7" xfId="27439"/>
    <cellStyle name="Note 4 23 4 4 8" xfId="27440"/>
    <cellStyle name="Note 4 23 4 5" xfId="27441"/>
    <cellStyle name="Note 4 23 4 5 2" xfId="27442"/>
    <cellStyle name="Note 4 23 4 5 2 2" xfId="27443"/>
    <cellStyle name="Note 4 23 4 5 2 3" xfId="27444"/>
    <cellStyle name="Note 4 23 4 5 3" xfId="27445"/>
    <cellStyle name="Note 4 23 4 5 3 2" xfId="27446"/>
    <cellStyle name="Note 4 23 4 5 3 3" xfId="27447"/>
    <cellStyle name="Note 4 23 4 5 4" xfId="27448"/>
    <cellStyle name="Note 4 23 4 5 5" xfId="27449"/>
    <cellStyle name="Note 4 23 4 6" xfId="27450"/>
    <cellStyle name="Note 4 23 4 6 2" xfId="27451"/>
    <cellStyle name="Note 4 23 4 6 3" xfId="27452"/>
    <cellStyle name="Note 4 23 4 7" xfId="27453"/>
    <cellStyle name="Note 4 23 4 7 2" xfId="27454"/>
    <cellStyle name="Note 4 23 4 7 3" xfId="27455"/>
    <cellStyle name="Note 4 23 4 8" xfId="27456"/>
    <cellStyle name="Note 4 23 4 8 2" xfId="27457"/>
    <cellStyle name="Note 4 23 4 8 3" xfId="27458"/>
    <cellStyle name="Note 4 23 4 9" xfId="27459"/>
    <cellStyle name="Note 4 23 5" xfId="27460"/>
    <cellStyle name="Note 4 23 5 2" xfId="27461"/>
    <cellStyle name="Note 4 23 5 2 2" xfId="27462"/>
    <cellStyle name="Note 4 23 5 2 2 2" xfId="27463"/>
    <cellStyle name="Note 4 23 5 2 2 3" xfId="27464"/>
    <cellStyle name="Note 4 23 5 2 3" xfId="27465"/>
    <cellStyle name="Note 4 23 5 2 3 2" xfId="27466"/>
    <cellStyle name="Note 4 23 5 2 3 3" xfId="27467"/>
    <cellStyle name="Note 4 23 5 2 4" xfId="27468"/>
    <cellStyle name="Note 4 23 5 2 5" xfId="27469"/>
    <cellStyle name="Note 4 23 5 3" xfId="27470"/>
    <cellStyle name="Note 4 23 5 3 2" xfId="27471"/>
    <cellStyle name="Note 4 23 5 3 3" xfId="27472"/>
    <cellStyle name="Note 4 23 5 4" xfId="27473"/>
    <cellStyle name="Note 4 23 5 4 2" xfId="27474"/>
    <cellStyle name="Note 4 23 5 4 3" xfId="27475"/>
    <cellStyle name="Note 4 23 5 5" xfId="27476"/>
    <cellStyle name="Note 4 23 5 5 2" xfId="27477"/>
    <cellStyle name="Note 4 23 5 5 3" xfId="27478"/>
    <cellStyle name="Note 4 23 5 6" xfId="27479"/>
    <cellStyle name="Note 4 23 6" xfId="27480"/>
    <cellStyle name="Note 4 23 6 2" xfId="27481"/>
    <cellStyle name="Note 4 23 6 2 2" xfId="27482"/>
    <cellStyle name="Note 4 23 6 2 2 2" xfId="27483"/>
    <cellStyle name="Note 4 23 6 2 2 3" xfId="27484"/>
    <cellStyle name="Note 4 23 6 2 3" xfId="27485"/>
    <cellStyle name="Note 4 23 6 2 3 2" xfId="27486"/>
    <cellStyle name="Note 4 23 6 2 3 3" xfId="27487"/>
    <cellStyle name="Note 4 23 6 2 4" xfId="27488"/>
    <cellStyle name="Note 4 23 6 2 5" xfId="27489"/>
    <cellStyle name="Note 4 23 6 3" xfId="27490"/>
    <cellStyle name="Note 4 23 6 3 2" xfId="27491"/>
    <cellStyle name="Note 4 23 6 3 3" xfId="27492"/>
    <cellStyle name="Note 4 23 6 4" xfId="27493"/>
    <cellStyle name="Note 4 23 6 4 2" xfId="27494"/>
    <cellStyle name="Note 4 23 6 4 3" xfId="27495"/>
    <cellStyle name="Note 4 23 6 5" xfId="27496"/>
    <cellStyle name="Note 4 23 6 5 2" xfId="27497"/>
    <cellStyle name="Note 4 23 6 5 3" xfId="27498"/>
    <cellStyle name="Note 4 23 6 6" xfId="27499"/>
    <cellStyle name="Note 4 23 7" xfId="27500"/>
    <cellStyle name="Note 4 23 7 2" xfId="27501"/>
    <cellStyle name="Note 4 23 7 2 2" xfId="27502"/>
    <cellStyle name="Note 4 23 7 2 3" xfId="27503"/>
    <cellStyle name="Note 4 23 7 3" xfId="27504"/>
    <cellStyle name="Note 4 23 7 3 2" xfId="27505"/>
    <cellStyle name="Note 4 23 7 3 3" xfId="27506"/>
    <cellStyle name="Note 4 23 7 4" xfId="27507"/>
    <cellStyle name="Note 4 23 7 4 2" xfId="27508"/>
    <cellStyle name="Note 4 23 7 4 3" xfId="27509"/>
    <cellStyle name="Note 4 23 7 5" xfId="27510"/>
    <cellStyle name="Note 4 23 7 5 2" xfId="27511"/>
    <cellStyle name="Note 4 23 7 5 3" xfId="27512"/>
    <cellStyle name="Note 4 23 7 6" xfId="27513"/>
    <cellStyle name="Note 4 23 7 6 2" xfId="27514"/>
    <cellStyle name="Note 4 23 7 6 3" xfId="27515"/>
    <cellStyle name="Note 4 23 7 7" xfId="27516"/>
    <cellStyle name="Note 4 23 7 8" xfId="27517"/>
    <cellStyle name="Note 4 23 8" xfId="27518"/>
    <cellStyle name="Note 4 23 8 2" xfId="27519"/>
    <cellStyle name="Note 4 23 8 2 2" xfId="27520"/>
    <cellStyle name="Note 4 23 8 2 3" xfId="27521"/>
    <cellStyle name="Note 4 23 8 3" xfId="27522"/>
    <cellStyle name="Note 4 23 8 3 2" xfId="27523"/>
    <cellStyle name="Note 4 23 8 3 3" xfId="27524"/>
    <cellStyle name="Note 4 23 8 4" xfId="27525"/>
    <cellStyle name="Note 4 23 8 5" xfId="27526"/>
    <cellStyle name="Note 4 23 9" xfId="27527"/>
    <cellStyle name="Note 4 23 9 2" xfId="27528"/>
    <cellStyle name="Note 4 23 9 3" xfId="27529"/>
    <cellStyle name="Note 4 24" xfId="27530"/>
    <cellStyle name="Note 4 24 10" xfId="27531"/>
    <cellStyle name="Note 4 24 10 2" xfId="27532"/>
    <cellStyle name="Note 4 24 10 3" xfId="27533"/>
    <cellStyle name="Note 4 24 11" xfId="27534"/>
    <cellStyle name="Note 4 24 11 2" xfId="27535"/>
    <cellStyle name="Note 4 24 11 3" xfId="27536"/>
    <cellStyle name="Note 4 24 12" xfId="27537"/>
    <cellStyle name="Note 4 24 2" xfId="27538"/>
    <cellStyle name="Note 4 24 2 2" xfId="27539"/>
    <cellStyle name="Note 4 24 2 2 2" xfId="27540"/>
    <cellStyle name="Note 4 24 2 2 2 2" xfId="27541"/>
    <cellStyle name="Note 4 24 2 2 2 2 2" xfId="27542"/>
    <cellStyle name="Note 4 24 2 2 2 2 3" xfId="27543"/>
    <cellStyle name="Note 4 24 2 2 2 3" xfId="27544"/>
    <cellStyle name="Note 4 24 2 2 2 3 2" xfId="27545"/>
    <cellStyle name="Note 4 24 2 2 2 3 3" xfId="27546"/>
    <cellStyle name="Note 4 24 2 2 2 4" xfId="27547"/>
    <cellStyle name="Note 4 24 2 2 2 5" xfId="27548"/>
    <cellStyle name="Note 4 24 2 2 3" xfId="27549"/>
    <cellStyle name="Note 4 24 2 2 3 2" xfId="27550"/>
    <cellStyle name="Note 4 24 2 2 3 3" xfId="27551"/>
    <cellStyle name="Note 4 24 2 2 4" xfId="27552"/>
    <cellStyle name="Note 4 24 2 2 4 2" xfId="27553"/>
    <cellStyle name="Note 4 24 2 2 4 3" xfId="27554"/>
    <cellStyle name="Note 4 24 2 2 5" xfId="27555"/>
    <cellStyle name="Note 4 24 2 2 5 2" xfId="27556"/>
    <cellStyle name="Note 4 24 2 2 5 3" xfId="27557"/>
    <cellStyle name="Note 4 24 2 2 6" xfId="27558"/>
    <cellStyle name="Note 4 24 2 3" xfId="27559"/>
    <cellStyle name="Note 4 24 2 3 2" xfId="27560"/>
    <cellStyle name="Note 4 24 2 3 2 2" xfId="27561"/>
    <cellStyle name="Note 4 24 2 3 2 2 2" xfId="27562"/>
    <cellStyle name="Note 4 24 2 3 2 2 3" xfId="27563"/>
    <cellStyle name="Note 4 24 2 3 2 3" xfId="27564"/>
    <cellStyle name="Note 4 24 2 3 2 3 2" xfId="27565"/>
    <cellStyle name="Note 4 24 2 3 2 3 3" xfId="27566"/>
    <cellStyle name="Note 4 24 2 3 2 4" xfId="27567"/>
    <cellStyle name="Note 4 24 2 3 2 5" xfId="27568"/>
    <cellStyle name="Note 4 24 2 3 3" xfId="27569"/>
    <cellStyle name="Note 4 24 2 3 3 2" xfId="27570"/>
    <cellStyle name="Note 4 24 2 3 3 3" xfId="27571"/>
    <cellStyle name="Note 4 24 2 3 4" xfId="27572"/>
    <cellStyle name="Note 4 24 2 3 4 2" xfId="27573"/>
    <cellStyle name="Note 4 24 2 3 4 3" xfId="27574"/>
    <cellStyle name="Note 4 24 2 3 5" xfId="27575"/>
    <cellStyle name="Note 4 24 2 3 5 2" xfId="27576"/>
    <cellStyle name="Note 4 24 2 3 5 3" xfId="27577"/>
    <cellStyle name="Note 4 24 2 3 6" xfId="27578"/>
    <cellStyle name="Note 4 24 2 4" xfId="27579"/>
    <cellStyle name="Note 4 24 2 4 2" xfId="27580"/>
    <cellStyle name="Note 4 24 2 4 2 2" xfId="27581"/>
    <cellStyle name="Note 4 24 2 4 2 3" xfId="27582"/>
    <cellStyle name="Note 4 24 2 4 3" xfId="27583"/>
    <cellStyle name="Note 4 24 2 4 3 2" xfId="27584"/>
    <cellStyle name="Note 4 24 2 4 3 3" xfId="27585"/>
    <cellStyle name="Note 4 24 2 4 4" xfId="27586"/>
    <cellStyle name="Note 4 24 2 4 4 2" xfId="27587"/>
    <cellStyle name="Note 4 24 2 4 4 3" xfId="27588"/>
    <cellStyle name="Note 4 24 2 4 5" xfId="27589"/>
    <cellStyle name="Note 4 24 2 4 5 2" xfId="27590"/>
    <cellStyle name="Note 4 24 2 4 5 3" xfId="27591"/>
    <cellStyle name="Note 4 24 2 4 6" xfId="27592"/>
    <cellStyle name="Note 4 24 2 4 6 2" xfId="27593"/>
    <cellStyle name="Note 4 24 2 4 6 3" xfId="27594"/>
    <cellStyle name="Note 4 24 2 4 7" xfId="27595"/>
    <cellStyle name="Note 4 24 2 4 8" xfId="27596"/>
    <cellStyle name="Note 4 24 2 5" xfId="27597"/>
    <cellStyle name="Note 4 24 2 5 2" xfId="27598"/>
    <cellStyle name="Note 4 24 2 5 2 2" xfId="27599"/>
    <cellStyle name="Note 4 24 2 5 2 3" xfId="27600"/>
    <cellStyle name="Note 4 24 2 5 3" xfId="27601"/>
    <cellStyle name="Note 4 24 2 5 3 2" xfId="27602"/>
    <cellStyle name="Note 4 24 2 5 3 3" xfId="27603"/>
    <cellStyle name="Note 4 24 2 5 4" xfId="27604"/>
    <cellStyle name="Note 4 24 2 5 5" xfId="27605"/>
    <cellStyle name="Note 4 24 2 6" xfId="27606"/>
    <cellStyle name="Note 4 24 2 6 2" xfId="27607"/>
    <cellStyle name="Note 4 24 2 6 3" xfId="27608"/>
    <cellStyle name="Note 4 24 2 7" xfId="27609"/>
    <cellStyle name="Note 4 24 2 7 2" xfId="27610"/>
    <cellStyle name="Note 4 24 2 7 3" xfId="27611"/>
    <cellStyle name="Note 4 24 2 8" xfId="27612"/>
    <cellStyle name="Note 4 24 2 8 2" xfId="27613"/>
    <cellStyle name="Note 4 24 2 8 3" xfId="27614"/>
    <cellStyle name="Note 4 24 2 9" xfId="27615"/>
    <cellStyle name="Note 4 24 3" xfId="27616"/>
    <cellStyle name="Note 4 24 3 2" xfId="27617"/>
    <cellStyle name="Note 4 24 3 2 2" xfId="27618"/>
    <cellStyle name="Note 4 24 3 2 2 2" xfId="27619"/>
    <cellStyle name="Note 4 24 3 2 2 2 2" xfId="27620"/>
    <cellStyle name="Note 4 24 3 2 2 2 3" xfId="27621"/>
    <cellStyle name="Note 4 24 3 2 2 3" xfId="27622"/>
    <cellStyle name="Note 4 24 3 2 2 3 2" xfId="27623"/>
    <cellStyle name="Note 4 24 3 2 2 3 3" xfId="27624"/>
    <cellStyle name="Note 4 24 3 2 2 4" xfId="27625"/>
    <cellStyle name="Note 4 24 3 2 2 5" xfId="27626"/>
    <cellStyle name="Note 4 24 3 2 3" xfId="27627"/>
    <cellStyle name="Note 4 24 3 2 3 2" xfId="27628"/>
    <cellStyle name="Note 4 24 3 2 3 3" xfId="27629"/>
    <cellStyle name="Note 4 24 3 2 4" xfId="27630"/>
    <cellStyle name="Note 4 24 3 2 4 2" xfId="27631"/>
    <cellStyle name="Note 4 24 3 2 4 3" xfId="27632"/>
    <cellStyle name="Note 4 24 3 2 5" xfId="27633"/>
    <cellStyle name="Note 4 24 3 2 5 2" xfId="27634"/>
    <cellStyle name="Note 4 24 3 2 5 3" xfId="27635"/>
    <cellStyle name="Note 4 24 3 2 6" xfId="27636"/>
    <cellStyle name="Note 4 24 3 3" xfId="27637"/>
    <cellStyle name="Note 4 24 3 3 2" xfId="27638"/>
    <cellStyle name="Note 4 24 3 3 2 2" xfId="27639"/>
    <cellStyle name="Note 4 24 3 3 2 2 2" xfId="27640"/>
    <cellStyle name="Note 4 24 3 3 2 2 3" xfId="27641"/>
    <cellStyle name="Note 4 24 3 3 2 3" xfId="27642"/>
    <cellStyle name="Note 4 24 3 3 2 3 2" xfId="27643"/>
    <cellStyle name="Note 4 24 3 3 2 3 3" xfId="27644"/>
    <cellStyle name="Note 4 24 3 3 2 4" xfId="27645"/>
    <cellStyle name="Note 4 24 3 3 2 5" xfId="27646"/>
    <cellStyle name="Note 4 24 3 3 3" xfId="27647"/>
    <cellStyle name="Note 4 24 3 3 3 2" xfId="27648"/>
    <cellStyle name="Note 4 24 3 3 3 3" xfId="27649"/>
    <cellStyle name="Note 4 24 3 3 4" xfId="27650"/>
    <cellStyle name="Note 4 24 3 3 4 2" xfId="27651"/>
    <cellStyle name="Note 4 24 3 3 4 3" xfId="27652"/>
    <cellStyle name="Note 4 24 3 3 5" xfId="27653"/>
    <cellStyle name="Note 4 24 3 3 5 2" xfId="27654"/>
    <cellStyle name="Note 4 24 3 3 5 3" xfId="27655"/>
    <cellStyle name="Note 4 24 3 3 6" xfId="27656"/>
    <cellStyle name="Note 4 24 3 4" xfId="27657"/>
    <cellStyle name="Note 4 24 3 4 2" xfId="27658"/>
    <cellStyle name="Note 4 24 3 4 2 2" xfId="27659"/>
    <cellStyle name="Note 4 24 3 4 2 3" xfId="27660"/>
    <cellStyle name="Note 4 24 3 4 3" xfId="27661"/>
    <cellStyle name="Note 4 24 3 4 3 2" xfId="27662"/>
    <cellStyle name="Note 4 24 3 4 3 3" xfId="27663"/>
    <cellStyle name="Note 4 24 3 4 4" xfId="27664"/>
    <cellStyle name="Note 4 24 3 4 4 2" xfId="27665"/>
    <cellStyle name="Note 4 24 3 4 4 3" xfId="27666"/>
    <cellStyle name="Note 4 24 3 4 5" xfId="27667"/>
    <cellStyle name="Note 4 24 3 4 5 2" xfId="27668"/>
    <cellStyle name="Note 4 24 3 4 5 3" xfId="27669"/>
    <cellStyle name="Note 4 24 3 4 6" xfId="27670"/>
    <cellStyle name="Note 4 24 3 4 6 2" xfId="27671"/>
    <cellStyle name="Note 4 24 3 4 6 3" xfId="27672"/>
    <cellStyle name="Note 4 24 3 4 7" xfId="27673"/>
    <cellStyle name="Note 4 24 3 4 8" xfId="27674"/>
    <cellStyle name="Note 4 24 3 5" xfId="27675"/>
    <cellStyle name="Note 4 24 3 5 2" xfId="27676"/>
    <cellStyle name="Note 4 24 3 5 2 2" xfId="27677"/>
    <cellStyle name="Note 4 24 3 5 2 3" xfId="27678"/>
    <cellStyle name="Note 4 24 3 5 3" xfId="27679"/>
    <cellStyle name="Note 4 24 3 5 3 2" xfId="27680"/>
    <cellStyle name="Note 4 24 3 5 3 3" xfId="27681"/>
    <cellStyle name="Note 4 24 3 5 4" xfId="27682"/>
    <cellStyle name="Note 4 24 3 5 5" xfId="27683"/>
    <cellStyle name="Note 4 24 3 6" xfId="27684"/>
    <cellStyle name="Note 4 24 3 6 2" xfId="27685"/>
    <cellStyle name="Note 4 24 3 6 3" xfId="27686"/>
    <cellStyle name="Note 4 24 3 7" xfId="27687"/>
    <cellStyle name="Note 4 24 3 7 2" xfId="27688"/>
    <cellStyle name="Note 4 24 3 7 3" xfId="27689"/>
    <cellStyle name="Note 4 24 3 8" xfId="27690"/>
    <cellStyle name="Note 4 24 3 8 2" xfId="27691"/>
    <cellStyle name="Note 4 24 3 8 3" xfId="27692"/>
    <cellStyle name="Note 4 24 3 9" xfId="27693"/>
    <cellStyle name="Note 4 24 4" xfId="27694"/>
    <cellStyle name="Note 4 24 4 2" xfId="27695"/>
    <cellStyle name="Note 4 24 4 2 2" xfId="27696"/>
    <cellStyle name="Note 4 24 4 2 2 2" xfId="27697"/>
    <cellStyle name="Note 4 24 4 2 2 2 2" xfId="27698"/>
    <cellStyle name="Note 4 24 4 2 2 2 3" xfId="27699"/>
    <cellStyle name="Note 4 24 4 2 2 3" xfId="27700"/>
    <cellStyle name="Note 4 24 4 2 2 3 2" xfId="27701"/>
    <cellStyle name="Note 4 24 4 2 2 3 3" xfId="27702"/>
    <cellStyle name="Note 4 24 4 2 2 4" xfId="27703"/>
    <cellStyle name="Note 4 24 4 2 2 5" xfId="27704"/>
    <cellStyle name="Note 4 24 4 2 3" xfId="27705"/>
    <cellStyle name="Note 4 24 4 2 3 2" xfId="27706"/>
    <cellStyle name="Note 4 24 4 2 3 3" xfId="27707"/>
    <cellStyle name="Note 4 24 4 2 4" xfId="27708"/>
    <cellStyle name="Note 4 24 4 2 4 2" xfId="27709"/>
    <cellStyle name="Note 4 24 4 2 4 3" xfId="27710"/>
    <cellStyle name="Note 4 24 4 2 5" xfId="27711"/>
    <cellStyle name="Note 4 24 4 2 5 2" xfId="27712"/>
    <cellStyle name="Note 4 24 4 2 5 3" xfId="27713"/>
    <cellStyle name="Note 4 24 4 2 6" xfId="27714"/>
    <cellStyle name="Note 4 24 4 3" xfId="27715"/>
    <cellStyle name="Note 4 24 4 3 2" xfId="27716"/>
    <cellStyle name="Note 4 24 4 3 2 2" xfId="27717"/>
    <cellStyle name="Note 4 24 4 3 2 2 2" xfId="27718"/>
    <cellStyle name="Note 4 24 4 3 2 2 3" xfId="27719"/>
    <cellStyle name="Note 4 24 4 3 2 3" xfId="27720"/>
    <cellStyle name="Note 4 24 4 3 2 3 2" xfId="27721"/>
    <cellStyle name="Note 4 24 4 3 2 3 3" xfId="27722"/>
    <cellStyle name="Note 4 24 4 3 2 4" xfId="27723"/>
    <cellStyle name="Note 4 24 4 3 2 5" xfId="27724"/>
    <cellStyle name="Note 4 24 4 3 3" xfId="27725"/>
    <cellStyle name="Note 4 24 4 3 3 2" xfId="27726"/>
    <cellStyle name="Note 4 24 4 3 3 3" xfId="27727"/>
    <cellStyle name="Note 4 24 4 3 4" xfId="27728"/>
    <cellStyle name="Note 4 24 4 3 4 2" xfId="27729"/>
    <cellStyle name="Note 4 24 4 3 4 3" xfId="27730"/>
    <cellStyle name="Note 4 24 4 3 5" xfId="27731"/>
    <cellStyle name="Note 4 24 4 3 5 2" xfId="27732"/>
    <cellStyle name="Note 4 24 4 3 5 3" xfId="27733"/>
    <cellStyle name="Note 4 24 4 3 6" xfId="27734"/>
    <cellStyle name="Note 4 24 4 4" xfId="27735"/>
    <cellStyle name="Note 4 24 4 4 2" xfId="27736"/>
    <cellStyle name="Note 4 24 4 4 2 2" xfId="27737"/>
    <cellStyle name="Note 4 24 4 4 2 3" xfId="27738"/>
    <cellStyle name="Note 4 24 4 4 3" xfId="27739"/>
    <cellStyle name="Note 4 24 4 4 3 2" xfId="27740"/>
    <cellStyle name="Note 4 24 4 4 3 3" xfId="27741"/>
    <cellStyle name="Note 4 24 4 4 4" xfId="27742"/>
    <cellStyle name="Note 4 24 4 4 4 2" xfId="27743"/>
    <cellStyle name="Note 4 24 4 4 4 3" xfId="27744"/>
    <cellStyle name="Note 4 24 4 4 5" xfId="27745"/>
    <cellStyle name="Note 4 24 4 4 5 2" xfId="27746"/>
    <cellStyle name="Note 4 24 4 4 5 3" xfId="27747"/>
    <cellStyle name="Note 4 24 4 4 6" xfId="27748"/>
    <cellStyle name="Note 4 24 4 4 6 2" xfId="27749"/>
    <cellStyle name="Note 4 24 4 4 6 3" xfId="27750"/>
    <cellStyle name="Note 4 24 4 4 7" xfId="27751"/>
    <cellStyle name="Note 4 24 4 4 8" xfId="27752"/>
    <cellStyle name="Note 4 24 4 5" xfId="27753"/>
    <cellStyle name="Note 4 24 4 5 2" xfId="27754"/>
    <cellStyle name="Note 4 24 4 5 2 2" xfId="27755"/>
    <cellStyle name="Note 4 24 4 5 2 3" xfId="27756"/>
    <cellStyle name="Note 4 24 4 5 3" xfId="27757"/>
    <cellStyle name="Note 4 24 4 5 3 2" xfId="27758"/>
    <cellStyle name="Note 4 24 4 5 3 3" xfId="27759"/>
    <cellStyle name="Note 4 24 4 5 4" xfId="27760"/>
    <cellStyle name="Note 4 24 4 5 5" xfId="27761"/>
    <cellStyle name="Note 4 24 4 6" xfId="27762"/>
    <cellStyle name="Note 4 24 4 6 2" xfId="27763"/>
    <cellStyle name="Note 4 24 4 6 3" xfId="27764"/>
    <cellStyle name="Note 4 24 4 7" xfId="27765"/>
    <cellStyle name="Note 4 24 4 7 2" xfId="27766"/>
    <cellStyle name="Note 4 24 4 7 3" xfId="27767"/>
    <cellStyle name="Note 4 24 4 8" xfId="27768"/>
    <cellStyle name="Note 4 24 4 8 2" xfId="27769"/>
    <cellStyle name="Note 4 24 4 8 3" xfId="27770"/>
    <cellStyle name="Note 4 24 4 9" xfId="27771"/>
    <cellStyle name="Note 4 24 5" xfId="27772"/>
    <cellStyle name="Note 4 24 5 2" xfId="27773"/>
    <cellStyle name="Note 4 24 5 2 2" xfId="27774"/>
    <cellStyle name="Note 4 24 5 2 2 2" xfId="27775"/>
    <cellStyle name="Note 4 24 5 2 2 3" xfId="27776"/>
    <cellStyle name="Note 4 24 5 2 3" xfId="27777"/>
    <cellStyle name="Note 4 24 5 2 3 2" xfId="27778"/>
    <cellStyle name="Note 4 24 5 2 3 3" xfId="27779"/>
    <cellStyle name="Note 4 24 5 2 4" xfId="27780"/>
    <cellStyle name="Note 4 24 5 2 5" xfId="27781"/>
    <cellStyle name="Note 4 24 5 3" xfId="27782"/>
    <cellStyle name="Note 4 24 5 3 2" xfId="27783"/>
    <cellStyle name="Note 4 24 5 3 3" xfId="27784"/>
    <cellStyle name="Note 4 24 5 4" xfId="27785"/>
    <cellStyle name="Note 4 24 5 4 2" xfId="27786"/>
    <cellStyle name="Note 4 24 5 4 3" xfId="27787"/>
    <cellStyle name="Note 4 24 5 5" xfId="27788"/>
    <cellStyle name="Note 4 24 5 5 2" xfId="27789"/>
    <cellStyle name="Note 4 24 5 5 3" xfId="27790"/>
    <cellStyle name="Note 4 24 5 6" xfId="27791"/>
    <cellStyle name="Note 4 24 6" xfId="27792"/>
    <cellStyle name="Note 4 24 6 2" xfId="27793"/>
    <cellStyle name="Note 4 24 6 2 2" xfId="27794"/>
    <cellStyle name="Note 4 24 6 2 2 2" xfId="27795"/>
    <cellStyle name="Note 4 24 6 2 2 3" xfId="27796"/>
    <cellStyle name="Note 4 24 6 2 3" xfId="27797"/>
    <cellStyle name="Note 4 24 6 2 3 2" xfId="27798"/>
    <cellStyle name="Note 4 24 6 2 3 3" xfId="27799"/>
    <cellStyle name="Note 4 24 6 2 4" xfId="27800"/>
    <cellStyle name="Note 4 24 6 2 5" xfId="27801"/>
    <cellStyle name="Note 4 24 6 3" xfId="27802"/>
    <cellStyle name="Note 4 24 6 3 2" xfId="27803"/>
    <cellStyle name="Note 4 24 6 3 3" xfId="27804"/>
    <cellStyle name="Note 4 24 6 4" xfId="27805"/>
    <cellStyle name="Note 4 24 6 4 2" xfId="27806"/>
    <cellStyle name="Note 4 24 6 4 3" xfId="27807"/>
    <cellStyle name="Note 4 24 6 5" xfId="27808"/>
    <cellStyle name="Note 4 24 6 5 2" xfId="27809"/>
    <cellStyle name="Note 4 24 6 5 3" xfId="27810"/>
    <cellStyle name="Note 4 24 6 6" xfId="27811"/>
    <cellStyle name="Note 4 24 7" xfId="27812"/>
    <cellStyle name="Note 4 24 7 2" xfId="27813"/>
    <cellStyle name="Note 4 24 7 2 2" xfId="27814"/>
    <cellStyle name="Note 4 24 7 2 3" xfId="27815"/>
    <cellStyle name="Note 4 24 7 3" xfId="27816"/>
    <cellStyle name="Note 4 24 7 3 2" xfId="27817"/>
    <cellStyle name="Note 4 24 7 3 3" xfId="27818"/>
    <cellStyle name="Note 4 24 7 4" xfId="27819"/>
    <cellStyle name="Note 4 24 7 4 2" xfId="27820"/>
    <cellStyle name="Note 4 24 7 4 3" xfId="27821"/>
    <cellStyle name="Note 4 24 7 5" xfId="27822"/>
    <cellStyle name="Note 4 24 7 5 2" xfId="27823"/>
    <cellStyle name="Note 4 24 7 5 3" xfId="27824"/>
    <cellStyle name="Note 4 24 7 6" xfId="27825"/>
    <cellStyle name="Note 4 24 7 6 2" xfId="27826"/>
    <cellStyle name="Note 4 24 7 6 3" xfId="27827"/>
    <cellStyle name="Note 4 24 7 7" xfId="27828"/>
    <cellStyle name="Note 4 24 7 8" xfId="27829"/>
    <cellStyle name="Note 4 24 8" xfId="27830"/>
    <cellStyle name="Note 4 24 8 2" xfId="27831"/>
    <cellStyle name="Note 4 24 8 2 2" xfId="27832"/>
    <cellStyle name="Note 4 24 8 2 3" xfId="27833"/>
    <cellStyle name="Note 4 24 8 3" xfId="27834"/>
    <cellStyle name="Note 4 24 8 3 2" xfId="27835"/>
    <cellStyle name="Note 4 24 8 3 3" xfId="27836"/>
    <cellStyle name="Note 4 24 8 4" xfId="27837"/>
    <cellStyle name="Note 4 24 8 5" xfId="27838"/>
    <cellStyle name="Note 4 24 9" xfId="27839"/>
    <cellStyle name="Note 4 24 9 2" xfId="27840"/>
    <cellStyle name="Note 4 24 9 3" xfId="27841"/>
    <cellStyle name="Note 4 25" xfId="27842"/>
    <cellStyle name="Note 4 25 2" xfId="27843"/>
    <cellStyle name="Note 4 25 2 2" xfId="27844"/>
    <cellStyle name="Note 4 25 2 2 2" xfId="27845"/>
    <cellStyle name="Note 4 25 2 2 2 2" xfId="27846"/>
    <cellStyle name="Note 4 25 2 2 2 3" xfId="27847"/>
    <cellStyle name="Note 4 25 2 2 3" xfId="27848"/>
    <cellStyle name="Note 4 25 2 2 3 2" xfId="27849"/>
    <cellStyle name="Note 4 25 2 2 3 3" xfId="27850"/>
    <cellStyle name="Note 4 25 2 2 4" xfId="27851"/>
    <cellStyle name="Note 4 25 2 2 5" xfId="27852"/>
    <cellStyle name="Note 4 25 2 3" xfId="27853"/>
    <cellStyle name="Note 4 25 2 3 2" xfId="27854"/>
    <cellStyle name="Note 4 25 2 3 3" xfId="27855"/>
    <cellStyle name="Note 4 25 2 4" xfId="27856"/>
    <cellStyle name="Note 4 25 2 4 2" xfId="27857"/>
    <cellStyle name="Note 4 25 2 4 3" xfId="27858"/>
    <cellStyle name="Note 4 25 2 5" xfId="27859"/>
    <cellStyle name="Note 4 25 2 5 2" xfId="27860"/>
    <cellStyle name="Note 4 25 2 5 3" xfId="27861"/>
    <cellStyle name="Note 4 25 2 6" xfId="27862"/>
    <cellStyle name="Note 4 25 3" xfId="27863"/>
    <cellStyle name="Note 4 25 3 2" xfId="27864"/>
    <cellStyle name="Note 4 25 3 2 2" xfId="27865"/>
    <cellStyle name="Note 4 25 3 2 2 2" xfId="27866"/>
    <cellStyle name="Note 4 25 3 2 2 3" xfId="27867"/>
    <cellStyle name="Note 4 25 3 2 3" xfId="27868"/>
    <cellStyle name="Note 4 25 3 2 3 2" xfId="27869"/>
    <cellStyle name="Note 4 25 3 2 3 3" xfId="27870"/>
    <cellStyle name="Note 4 25 3 2 4" xfId="27871"/>
    <cellStyle name="Note 4 25 3 2 5" xfId="27872"/>
    <cellStyle name="Note 4 25 3 3" xfId="27873"/>
    <cellStyle name="Note 4 25 3 3 2" xfId="27874"/>
    <cellStyle name="Note 4 25 3 3 3" xfId="27875"/>
    <cellStyle name="Note 4 25 3 4" xfId="27876"/>
    <cellStyle name="Note 4 25 3 4 2" xfId="27877"/>
    <cellStyle name="Note 4 25 3 4 3" xfId="27878"/>
    <cellStyle name="Note 4 25 3 5" xfId="27879"/>
    <cellStyle name="Note 4 25 3 5 2" xfId="27880"/>
    <cellStyle name="Note 4 25 3 5 3" xfId="27881"/>
    <cellStyle name="Note 4 25 3 6" xfId="27882"/>
    <cellStyle name="Note 4 25 4" xfId="27883"/>
    <cellStyle name="Note 4 25 4 2" xfId="27884"/>
    <cellStyle name="Note 4 25 4 2 2" xfId="27885"/>
    <cellStyle name="Note 4 25 4 2 3" xfId="27886"/>
    <cellStyle name="Note 4 25 4 3" xfId="27887"/>
    <cellStyle name="Note 4 25 4 3 2" xfId="27888"/>
    <cellStyle name="Note 4 25 4 3 3" xfId="27889"/>
    <cellStyle name="Note 4 25 4 4" xfId="27890"/>
    <cellStyle name="Note 4 25 4 4 2" xfId="27891"/>
    <cellStyle name="Note 4 25 4 4 3" xfId="27892"/>
    <cellStyle name="Note 4 25 4 5" xfId="27893"/>
    <cellStyle name="Note 4 25 4 5 2" xfId="27894"/>
    <cellStyle name="Note 4 25 4 5 3" xfId="27895"/>
    <cellStyle name="Note 4 25 4 6" xfId="27896"/>
    <cellStyle name="Note 4 25 4 6 2" xfId="27897"/>
    <cellStyle name="Note 4 25 4 6 3" xfId="27898"/>
    <cellStyle name="Note 4 25 4 7" xfId="27899"/>
    <cellStyle name="Note 4 25 4 8" xfId="27900"/>
    <cellStyle name="Note 4 25 5" xfId="27901"/>
    <cellStyle name="Note 4 25 5 2" xfId="27902"/>
    <cellStyle name="Note 4 25 5 2 2" xfId="27903"/>
    <cellStyle name="Note 4 25 5 2 3" xfId="27904"/>
    <cellStyle name="Note 4 25 5 3" xfId="27905"/>
    <cellStyle name="Note 4 25 5 3 2" xfId="27906"/>
    <cellStyle name="Note 4 25 5 3 3" xfId="27907"/>
    <cellStyle name="Note 4 25 5 4" xfId="27908"/>
    <cellStyle name="Note 4 25 5 5" xfId="27909"/>
    <cellStyle name="Note 4 25 6" xfId="27910"/>
    <cellStyle name="Note 4 25 6 2" xfId="27911"/>
    <cellStyle name="Note 4 25 6 3" xfId="27912"/>
    <cellStyle name="Note 4 25 7" xfId="27913"/>
    <cellStyle name="Note 4 25 7 2" xfId="27914"/>
    <cellStyle name="Note 4 25 7 3" xfId="27915"/>
    <cellStyle name="Note 4 25 8" xfId="27916"/>
    <cellStyle name="Note 4 25 8 2" xfId="27917"/>
    <cellStyle name="Note 4 25 8 3" xfId="27918"/>
    <cellStyle name="Note 4 25 9" xfId="27919"/>
    <cellStyle name="Note 4 26" xfId="27920"/>
    <cellStyle name="Note 4 26 2" xfId="27921"/>
    <cellStyle name="Note 4 26 2 2" xfId="27922"/>
    <cellStyle name="Note 4 26 2 2 2" xfId="27923"/>
    <cellStyle name="Note 4 26 2 2 2 2" xfId="27924"/>
    <cellStyle name="Note 4 26 2 2 2 3" xfId="27925"/>
    <cellStyle name="Note 4 26 2 2 3" xfId="27926"/>
    <cellStyle name="Note 4 26 2 2 3 2" xfId="27927"/>
    <cellStyle name="Note 4 26 2 2 3 3" xfId="27928"/>
    <cellStyle name="Note 4 26 2 2 4" xfId="27929"/>
    <cellStyle name="Note 4 26 2 2 5" xfId="27930"/>
    <cellStyle name="Note 4 26 2 3" xfId="27931"/>
    <cellStyle name="Note 4 26 2 3 2" xfId="27932"/>
    <cellStyle name="Note 4 26 2 3 3" xfId="27933"/>
    <cellStyle name="Note 4 26 2 4" xfId="27934"/>
    <cellStyle name="Note 4 26 2 4 2" xfId="27935"/>
    <cellStyle name="Note 4 26 2 4 3" xfId="27936"/>
    <cellStyle name="Note 4 26 2 5" xfId="27937"/>
    <cellStyle name="Note 4 26 2 5 2" xfId="27938"/>
    <cellStyle name="Note 4 26 2 5 3" xfId="27939"/>
    <cellStyle name="Note 4 26 2 6" xfId="27940"/>
    <cellStyle name="Note 4 26 3" xfId="27941"/>
    <cellStyle name="Note 4 26 3 2" xfId="27942"/>
    <cellStyle name="Note 4 26 3 2 2" xfId="27943"/>
    <cellStyle name="Note 4 26 3 2 2 2" xfId="27944"/>
    <cellStyle name="Note 4 26 3 2 2 3" xfId="27945"/>
    <cellStyle name="Note 4 26 3 2 3" xfId="27946"/>
    <cellStyle name="Note 4 26 3 2 3 2" xfId="27947"/>
    <cellStyle name="Note 4 26 3 2 3 3" xfId="27948"/>
    <cellStyle name="Note 4 26 3 2 4" xfId="27949"/>
    <cellStyle name="Note 4 26 3 2 5" xfId="27950"/>
    <cellStyle name="Note 4 26 3 3" xfId="27951"/>
    <cellStyle name="Note 4 26 3 3 2" xfId="27952"/>
    <cellStyle name="Note 4 26 3 3 3" xfId="27953"/>
    <cellStyle name="Note 4 26 3 4" xfId="27954"/>
    <cellStyle name="Note 4 26 3 4 2" xfId="27955"/>
    <cellStyle name="Note 4 26 3 4 3" xfId="27956"/>
    <cellStyle name="Note 4 26 3 5" xfId="27957"/>
    <cellStyle name="Note 4 26 3 5 2" xfId="27958"/>
    <cellStyle name="Note 4 26 3 5 3" xfId="27959"/>
    <cellStyle name="Note 4 26 3 6" xfId="27960"/>
    <cellStyle name="Note 4 26 4" xfId="27961"/>
    <cellStyle name="Note 4 26 4 2" xfId="27962"/>
    <cellStyle name="Note 4 26 4 2 2" xfId="27963"/>
    <cellStyle name="Note 4 26 4 2 3" xfId="27964"/>
    <cellStyle name="Note 4 26 4 3" xfId="27965"/>
    <cellStyle name="Note 4 26 4 3 2" xfId="27966"/>
    <cellStyle name="Note 4 26 4 3 3" xfId="27967"/>
    <cellStyle name="Note 4 26 4 4" xfId="27968"/>
    <cellStyle name="Note 4 26 4 4 2" xfId="27969"/>
    <cellStyle name="Note 4 26 4 4 3" xfId="27970"/>
    <cellStyle name="Note 4 26 4 5" xfId="27971"/>
    <cellStyle name="Note 4 26 4 5 2" xfId="27972"/>
    <cellStyle name="Note 4 26 4 5 3" xfId="27973"/>
    <cellStyle name="Note 4 26 4 6" xfId="27974"/>
    <cellStyle name="Note 4 26 4 6 2" xfId="27975"/>
    <cellStyle name="Note 4 26 4 6 3" xfId="27976"/>
    <cellStyle name="Note 4 26 4 7" xfId="27977"/>
    <cellStyle name="Note 4 26 4 8" xfId="27978"/>
    <cellStyle name="Note 4 26 5" xfId="27979"/>
    <cellStyle name="Note 4 26 5 2" xfId="27980"/>
    <cellStyle name="Note 4 26 5 2 2" xfId="27981"/>
    <cellStyle name="Note 4 26 5 2 3" xfId="27982"/>
    <cellStyle name="Note 4 26 5 3" xfId="27983"/>
    <cellStyle name="Note 4 26 5 3 2" xfId="27984"/>
    <cellStyle name="Note 4 26 5 3 3" xfId="27985"/>
    <cellStyle name="Note 4 26 5 4" xfId="27986"/>
    <cellStyle name="Note 4 26 5 5" xfId="27987"/>
    <cellStyle name="Note 4 26 6" xfId="27988"/>
    <cellStyle name="Note 4 26 6 2" xfId="27989"/>
    <cellStyle name="Note 4 26 6 3" xfId="27990"/>
    <cellStyle name="Note 4 26 7" xfId="27991"/>
    <cellStyle name="Note 4 26 7 2" xfId="27992"/>
    <cellStyle name="Note 4 26 7 3" xfId="27993"/>
    <cellStyle name="Note 4 26 8" xfId="27994"/>
    <cellStyle name="Note 4 26 8 2" xfId="27995"/>
    <cellStyle name="Note 4 26 8 3" xfId="27996"/>
    <cellStyle name="Note 4 26 9" xfId="27997"/>
    <cellStyle name="Note 4 27" xfId="27998"/>
    <cellStyle name="Note 4 27 2" xfId="27999"/>
    <cellStyle name="Note 4 27 2 2" xfId="28000"/>
    <cellStyle name="Note 4 27 2 2 2" xfId="28001"/>
    <cellStyle name="Note 4 27 2 2 2 2" xfId="28002"/>
    <cellStyle name="Note 4 27 2 2 2 3" xfId="28003"/>
    <cellStyle name="Note 4 27 2 2 3" xfId="28004"/>
    <cellStyle name="Note 4 27 2 2 3 2" xfId="28005"/>
    <cellStyle name="Note 4 27 2 2 3 3" xfId="28006"/>
    <cellStyle name="Note 4 27 2 2 4" xfId="28007"/>
    <cellStyle name="Note 4 27 2 2 5" xfId="28008"/>
    <cellStyle name="Note 4 27 2 3" xfId="28009"/>
    <cellStyle name="Note 4 27 2 3 2" xfId="28010"/>
    <cellStyle name="Note 4 27 2 3 3" xfId="28011"/>
    <cellStyle name="Note 4 27 2 4" xfId="28012"/>
    <cellStyle name="Note 4 27 2 4 2" xfId="28013"/>
    <cellStyle name="Note 4 27 2 4 3" xfId="28014"/>
    <cellStyle name="Note 4 27 2 5" xfId="28015"/>
    <cellStyle name="Note 4 27 2 5 2" xfId="28016"/>
    <cellStyle name="Note 4 27 2 5 3" xfId="28017"/>
    <cellStyle name="Note 4 27 2 6" xfId="28018"/>
    <cellStyle name="Note 4 27 3" xfId="28019"/>
    <cellStyle name="Note 4 27 3 2" xfId="28020"/>
    <cellStyle name="Note 4 27 3 2 2" xfId="28021"/>
    <cellStyle name="Note 4 27 3 2 2 2" xfId="28022"/>
    <cellStyle name="Note 4 27 3 2 2 3" xfId="28023"/>
    <cellStyle name="Note 4 27 3 2 3" xfId="28024"/>
    <cellStyle name="Note 4 27 3 2 3 2" xfId="28025"/>
    <cellStyle name="Note 4 27 3 2 3 3" xfId="28026"/>
    <cellStyle name="Note 4 27 3 2 4" xfId="28027"/>
    <cellStyle name="Note 4 27 3 2 5" xfId="28028"/>
    <cellStyle name="Note 4 27 3 3" xfId="28029"/>
    <cellStyle name="Note 4 27 3 3 2" xfId="28030"/>
    <cellStyle name="Note 4 27 3 3 3" xfId="28031"/>
    <cellStyle name="Note 4 27 3 4" xfId="28032"/>
    <cellStyle name="Note 4 27 3 4 2" xfId="28033"/>
    <cellStyle name="Note 4 27 3 4 3" xfId="28034"/>
    <cellStyle name="Note 4 27 3 5" xfId="28035"/>
    <cellStyle name="Note 4 27 3 5 2" xfId="28036"/>
    <cellStyle name="Note 4 27 3 5 3" xfId="28037"/>
    <cellStyle name="Note 4 27 3 6" xfId="28038"/>
    <cellStyle name="Note 4 27 4" xfId="28039"/>
    <cellStyle name="Note 4 27 4 2" xfId="28040"/>
    <cellStyle name="Note 4 27 4 2 2" xfId="28041"/>
    <cellStyle name="Note 4 27 4 2 3" xfId="28042"/>
    <cellStyle name="Note 4 27 4 3" xfId="28043"/>
    <cellStyle name="Note 4 27 4 3 2" xfId="28044"/>
    <cellStyle name="Note 4 27 4 3 3" xfId="28045"/>
    <cellStyle name="Note 4 27 4 4" xfId="28046"/>
    <cellStyle name="Note 4 27 4 4 2" xfId="28047"/>
    <cellStyle name="Note 4 27 4 4 3" xfId="28048"/>
    <cellStyle name="Note 4 27 4 5" xfId="28049"/>
    <cellStyle name="Note 4 27 4 5 2" xfId="28050"/>
    <cellStyle name="Note 4 27 4 5 3" xfId="28051"/>
    <cellStyle name="Note 4 27 4 6" xfId="28052"/>
    <cellStyle name="Note 4 27 4 6 2" xfId="28053"/>
    <cellStyle name="Note 4 27 4 6 3" xfId="28054"/>
    <cellStyle name="Note 4 27 4 7" xfId="28055"/>
    <cellStyle name="Note 4 27 4 8" xfId="28056"/>
    <cellStyle name="Note 4 27 5" xfId="28057"/>
    <cellStyle name="Note 4 27 5 2" xfId="28058"/>
    <cellStyle name="Note 4 27 5 2 2" xfId="28059"/>
    <cellStyle name="Note 4 27 5 2 3" xfId="28060"/>
    <cellStyle name="Note 4 27 5 3" xfId="28061"/>
    <cellStyle name="Note 4 27 5 3 2" xfId="28062"/>
    <cellStyle name="Note 4 27 5 3 3" xfId="28063"/>
    <cellStyle name="Note 4 27 5 4" xfId="28064"/>
    <cellStyle name="Note 4 27 5 5" xfId="28065"/>
    <cellStyle name="Note 4 27 6" xfId="28066"/>
    <cellStyle name="Note 4 27 6 2" xfId="28067"/>
    <cellStyle name="Note 4 27 6 3" xfId="28068"/>
    <cellStyle name="Note 4 27 7" xfId="28069"/>
    <cellStyle name="Note 4 27 7 2" xfId="28070"/>
    <cellStyle name="Note 4 27 7 3" xfId="28071"/>
    <cellStyle name="Note 4 27 8" xfId="28072"/>
    <cellStyle name="Note 4 27 8 2" xfId="28073"/>
    <cellStyle name="Note 4 27 8 3" xfId="28074"/>
    <cellStyle name="Note 4 27 9" xfId="28075"/>
    <cellStyle name="Note 4 28" xfId="28076"/>
    <cellStyle name="Note 4 28 2" xfId="28077"/>
    <cellStyle name="Note 4 28 2 2" xfId="28078"/>
    <cellStyle name="Note 4 28 2 2 2" xfId="28079"/>
    <cellStyle name="Note 4 28 2 2 3" xfId="28080"/>
    <cellStyle name="Note 4 28 2 3" xfId="28081"/>
    <cellStyle name="Note 4 28 2 3 2" xfId="28082"/>
    <cellStyle name="Note 4 28 2 3 3" xfId="28083"/>
    <cellStyle name="Note 4 28 2 4" xfId="28084"/>
    <cellStyle name="Note 4 28 2 5" xfId="28085"/>
    <cellStyle name="Note 4 28 3" xfId="28086"/>
    <cellStyle name="Note 4 28 3 2" xfId="28087"/>
    <cellStyle name="Note 4 28 3 3" xfId="28088"/>
    <cellStyle name="Note 4 28 4" xfId="28089"/>
    <cellStyle name="Note 4 28 4 2" xfId="28090"/>
    <cellStyle name="Note 4 28 4 3" xfId="28091"/>
    <cellStyle name="Note 4 28 5" xfId="28092"/>
    <cellStyle name="Note 4 28 5 2" xfId="28093"/>
    <cellStyle name="Note 4 28 5 3" xfId="28094"/>
    <cellStyle name="Note 4 28 6" xfId="28095"/>
    <cellStyle name="Note 4 29" xfId="28096"/>
    <cellStyle name="Note 4 29 2" xfId="28097"/>
    <cellStyle name="Note 4 29 2 2" xfId="28098"/>
    <cellStyle name="Note 4 29 2 2 2" xfId="28099"/>
    <cellStyle name="Note 4 29 2 2 3" xfId="28100"/>
    <cellStyle name="Note 4 29 2 3" xfId="28101"/>
    <cellStyle name="Note 4 29 2 3 2" xfId="28102"/>
    <cellStyle name="Note 4 29 2 3 3" xfId="28103"/>
    <cellStyle name="Note 4 29 2 4" xfId="28104"/>
    <cellStyle name="Note 4 29 2 5" xfId="28105"/>
    <cellStyle name="Note 4 29 3" xfId="28106"/>
    <cellStyle name="Note 4 29 3 2" xfId="28107"/>
    <cellStyle name="Note 4 29 3 3" xfId="28108"/>
    <cellStyle name="Note 4 29 4" xfId="28109"/>
    <cellStyle name="Note 4 29 4 2" xfId="28110"/>
    <cellStyle name="Note 4 29 4 3" xfId="28111"/>
    <cellStyle name="Note 4 29 5" xfId="28112"/>
    <cellStyle name="Note 4 29 5 2" xfId="28113"/>
    <cellStyle name="Note 4 29 5 3" xfId="28114"/>
    <cellStyle name="Note 4 29 6" xfId="28115"/>
    <cellStyle name="Note 4 3" xfId="28116"/>
    <cellStyle name="Note 4 3 10" xfId="28117"/>
    <cellStyle name="Note 4 3 10 2" xfId="28118"/>
    <cellStyle name="Note 4 3 10 3" xfId="28119"/>
    <cellStyle name="Note 4 3 11" xfId="28120"/>
    <cellStyle name="Note 4 3 11 2" xfId="28121"/>
    <cellStyle name="Note 4 3 11 3" xfId="28122"/>
    <cellStyle name="Note 4 3 12" xfId="28123"/>
    <cellStyle name="Note 4 3 12 2" xfId="28124"/>
    <cellStyle name="Note 4 3 12 3" xfId="28125"/>
    <cellStyle name="Note 4 3 13" xfId="28126"/>
    <cellStyle name="Note 4 3 2" xfId="28127"/>
    <cellStyle name="Note 4 3 2 2" xfId="28128"/>
    <cellStyle name="Note 4 3 2 2 2" xfId="28129"/>
    <cellStyle name="Note 4 3 2 2 2 2" xfId="28130"/>
    <cellStyle name="Note 4 3 2 2 2 2 2" xfId="28131"/>
    <cellStyle name="Note 4 3 2 2 2 2 3" xfId="28132"/>
    <cellStyle name="Note 4 3 2 2 2 3" xfId="28133"/>
    <cellStyle name="Note 4 3 2 2 2 3 2" xfId="28134"/>
    <cellStyle name="Note 4 3 2 2 2 3 3" xfId="28135"/>
    <cellStyle name="Note 4 3 2 2 2 4" xfId="28136"/>
    <cellStyle name="Note 4 3 2 2 2 5" xfId="28137"/>
    <cellStyle name="Note 4 3 2 2 3" xfId="28138"/>
    <cellStyle name="Note 4 3 2 2 3 2" xfId="28139"/>
    <cellStyle name="Note 4 3 2 2 3 3" xfId="28140"/>
    <cellStyle name="Note 4 3 2 2 4" xfId="28141"/>
    <cellStyle name="Note 4 3 2 2 4 2" xfId="28142"/>
    <cellStyle name="Note 4 3 2 2 4 3" xfId="28143"/>
    <cellStyle name="Note 4 3 2 2 5" xfId="28144"/>
    <cellStyle name="Note 4 3 2 2 5 2" xfId="28145"/>
    <cellStyle name="Note 4 3 2 2 5 3" xfId="28146"/>
    <cellStyle name="Note 4 3 2 2 6" xfId="28147"/>
    <cellStyle name="Note 4 3 2 3" xfId="28148"/>
    <cellStyle name="Note 4 3 2 3 2" xfId="28149"/>
    <cellStyle name="Note 4 3 2 3 2 2" xfId="28150"/>
    <cellStyle name="Note 4 3 2 3 2 2 2" xfId="28151"/>
    <cellStyle name="Note 4 3 2 3 2 2 3" xfId="28152"/>
    <cellStyle name="Note 4 3 2 3 2 3" xfId="28153"/>
    <cellStyle name="Note 4 3 2 3 2 3 2" xfId="28154"/>
    <cellStyle name="Note 4 3 2 3 2 3 3" xfId="28155"/>
    <cellStyle name="Note 4 3 2 3 2 4" xfId="28156"/>
    <cellStyle name="Note 4 3 2 3 2 5" xfId="28157"/>
    <cellStyle name="Note 4 3 2 3 3" xfId="28158"/>
    <cellStyle name="Note 4 3 2 3 3 2" xfId="28159"/>
    <cellStyle name="Note 4 3 2 3 3 3" xfId="28160"/>
    <cellStyle name="Note 4 3 2 3 4" xfId="28161"/>
    <cellStyle name="Note 4 3 2 3 4 2" xfId="28162"/>
    <cellStyle name="Note 4 3 2 3 4 3" xfId="28163"/>
    <cellStyle name="Note 4 3 2 3 5" xfId="28164"/>
    <cellStyle name="Note 4 3 2 3 5 2" xfId="28165"/>
    <cellStyle name="Note 4 3 2 3 5 3" xfId="28166"/>
    <cellStyle name="Note 4 3 2 3 6" xfId="28167"/>
    <cellStyle name="Note 4 3 2 4" xfId="28168"/>
    <cellStyle name="Note 4 3 2 4 2" xfId="28169"/>
    <cellStyle name="Note 4 3 2 4 2 2" xfId="28170"/>
    <cellStyle name="Note 4 3 2 4 2 3" xfId="28171"/>
    <cellStyle name="Note 4 3 2 4 3" xfId="28172"/>
    <cellStyle name="Note 4 3 2 4 3 2" xfId="28173"/>
    <cellStyle name="Note 4 3 2 4 3 3" xfId="28174"/>
    <cellStyle name="Note 4 3 2 4 4" xfId="28175"/>
    <cellStyle name="Note 4 3 2 4 4 2" xfId="28176"/>
    <cellStyle name="Note 4 3 2 4 4 3" xfId="28177"/>
    <cellStyle name="Note 4 3 2 4 5" xfId="28178"/>
    <cellStyle name="Note 4 3 2 4 5 2" xfId="28179"/>
    <cellStyle name="Note 4 3 2 4 5 3" xfId="28180"/>
    <cellStyle name="Note 4 3 2 4 6" xfId="28181"/>
    <cellStyle name="Note 4 3 2 4 6 2" xfId="28182"/>
    <cellStyle name="Note 4 3 2 4 6 3" xfId="28183"/>
    <cellStyle name="Note 4 3 2 4 7" xfId="28184"/>
    <cellStyle name="Note 4 3 2 4 8" xfId="28185"/>
    <cellStyle name="Note 4 3 2 5" xfId="28186"/>
    <cellStyle name="Note 4 3 2 5 2" xfId="28187"/>
    <cellStyle name="Note 4 3 2 5 2 2" xfId="28188"/>
    <cellStyle name="Note 4 3 2 5 2 3" xfId="28189"/>
    <cellStyle name="Note 4 3 2 5 3" xfId="28190"/>
    <cellStyle name="Note 4 3 2 5 3 2" xfId="28191"/>
    <cellStyle name="Note 4 3 2 5 3 3" xfId="28192"/>
    <cellStyle name="Note 4 3 2 5 4" xfId="28193"/>
    <cellStyle name="Note 4 3 2 5 5" xfId="28194"/>
    <cellStyle name="Note 4 3 2 6" xfId="28195"/>
    <cellStyle name="Note 4 3 2 6 2" xfId="28196"/>
    <cellStyle name="Note 4 3 2 6 3" xfId="28197"/>
    <cellStyle name="Note 4 3 2 7" xfId="28198"/>
    <cellStyle name="Note 4 3 2 7 2" xfId="28199"/>
    <cellStyle name="Note 4 3 2 7 3" xfId="28200"/>
    <cellStyle name="Note 4 3 2 8" xfId="28201"/>
    <cellStyle name="Note 4 3 2 8 2" xfId="28202"/>
    <cellStyle name="Note 4 3 2 8 3" xfId="28203"/>
    <cellStyle name="Note 4 3 2 9" xfId="28204"/>
    <cellStyle name="Note 4 3 3" xfId="28205"/>
    <cellStyle name="Note 4 3 3 2" xfId="28206"/>
    <cellStyle name="Note 4 3 3 2 2" xfId="28207"/>
    <cellStyle name="Note 4 3 3 2 2 2" xfId="28208"/>
    <cellStyle name="Note 4 3 3 2 2 2 2" xfId="28209"/>
    <cellStyle name="Note 4 3 3 2 2 2 3" xfId="28210"/>
    <cellStyle name="Note 4 3 3 2 2 3" xfId="28211"/>
    <cellStyle name="Note 4 3 3 2 2 3 2" xfId="28212"/>
    <cellStyle name="Note 4 3 3 2 2 3 3" xfId="28213"/>
    <cellStyle name="Note 4 3 3 2 2 4" xfId="28214"/>
    <cellStyle name="Note 4 3 3 2 2 5" xfId="28215"/>
    <cellStyle name="Note 4 3 3 2 3" xfId="28216"/>
    <cellStyle name="Note 4 3 3 2 3 2" xfId="28217"/>
    <cellStyle name="Note 4 3 3 2 3 3" xfId="28218"/>
    <cellStyle name="Note 4 3 3 2 4" xfId="28219"/>
    <cellStyle name="Note 4 3 3 2 4 2" xfId="28220"/>
    <cellStyle name="Note 4 3 3 2 4 3" xfId="28221"/>
    <cellStyle name="Note 4 3 3 2 5" xfId="28222"/>
    <cellStyle name="Note 4 3 3 2 5 2" xfId="28223"/>
    <cellStyle name="Note 4 3 3 2 5 3" xfId="28224"/>
    <cellStyle name="Note 4 3 3 2 6" xfId="28225"/>
    <cellStyle name="Note 4 3 3 3" xfId="28226"/>
    <cellStyle name="Note 4 3 3 3 2" xfId="28227"/>
    <cellStyle name="Note 4 3 3 3 2 2" xfId="28228"/>
    <cellStyle name="Note 4 3 3 3 2 2 2" xfId="28229"/>
    <cellStyle name="Note 4 3 3 3 2 2 3" xfId="28230"/>
    <cellStyle name="Note 4 3 3 3 2 3" xfId="28231"/>
    <cellStyle name="Note 4 3 3 3 2 3 2" xfId="28232"/>
    <cellStyle name="Note 4 3 3 3 2 3 3" xfId="28233"/>
    <cellStyle name="Note 4 3 3 3 2 4" xfId="28234"/>
    <cellStyle name="Note 4 3 3 3 2 5" xfId="28235"/>
    <cellStyle name="Note 4 3 3 3 3" xfId="28236"/>
    <cellStyle name="Note 4 3 3 3 3 2" xfId="28237"/>
    <cellStyle name="Note 4 3 3 3 3 3" xfId="28238"/>
    <cellStyle name="Note 4 3 3 3 4" xfId="28239"/>
    <cellStyle name="Note 4 3 3 3 4 2" xfId="28240"/>
    <cellStyle name="Note 4 3 3 3 4 3" xfId="28241"/>
    <cellStyle name="Note 4 3 3 3 5" xfId="28242"/>
    <cellStyle name="Note 4 3 3 3 5 2" xfId="28243"/>
    <cellStyle name="Note 4 3 3 3 5 3" xfId="28244"/>
    <cellStyle name="Note 4 3 3 3 6" xfId="28245"/>
    <cellStyle name="Note 4 3 3 4" xfId="28246"/>
    <cellStyle name="Note 4 3 3 4 2" xfId="28247"/>
    <cellStyle name="Note 4 3 3 4 2 2" xfId="28248"/>
    <cellStyle name="Note 4 3 3 4 2 3" xfId="28249"/>
    <cellStyle name="Note 4 3 3 4 3" xfId="28250"/>
    <cellStyle name="Note 4 3 3 4 3 2" xfId="28251"/>
    <cellStyle name="Note 4 3 3 4 3 3" xfId="28252"/>
    <cellStyle name="Note 4 3 3 4 4" xfId="28253"/>
    <cellStyle name="Note 4 3 3 4 4 2" xfId="28254"/>
    <cellStyle name="Note 4 3 3 4 4 3" xfId="28255"/>
    <cellStyle name="Note 4 3 3 4 5" xfId="28256"/>
    <cellStyle name="Note 4 3 3 4 5 2" xfId="28257"/>
    <cellStyle name="Note 4 3 3 4 5 3" xfId="28258"/>
    <cellStyle name="Note 4 3 3 4 6" xfId="28259"/>
    <cellStyle name="Note 4 3 3 4 6 2" xfId="28260"/>
    <cellStyle name="Note 4 3 3 4 6 3" xfId="28261"/>
    <cellStyle name="Note 4 3 3 4 7" xfId="28262"/>
    <cellStyle name="Note 4 3 3 4 8" xfId="28263"/>
    <cellStyle name="Note 4 3 3 5" xfId="28264"/>
    <cellStyle name="Note 4 3 3 5 2" xfId="28265"/>
    <cellStyle name="Note 4 3 3 5 2 2" xfId="28266"/>
    <cellStyle name="Note 4 3 3 5 2 3" xfId="28267"/>
    <cellStyle name="Note 4 3 3 5 3" xfId="28268"/>
    <cellStyle name="Note 4 3 3 5 3 2" xfId="28269"/>
    <cellStyle name="Note 4 3 3 5 3 3" xfId="28270"/>
    <cellStyle name="Note 4 3 3 5 4" xfId="28271"/>
    <cellStyle name="Note 4 3 3 5 5" xfId="28272"/>
    <cellStyle name="Note 4 3 3 6" xfId="28273"/>
    <cellStyle name="Note 4 3 3 6 2" xfId="28274"/>
    <cellStyle name="Note 4 3 3 6 3" xfId="28275"/>
    <cellStyle name="Note 4 3 3 7" xfId="28276"/>
    <cellStyle name="Note 4 3 3 7 2" xfId="28277"/>
    <cellStyle name="Note 4 3 3 7 3" xfId="28278"/>
    <cellStyle name="Note 4 3 3 8" xfId="28279"/>
    <cellStyle name="Note 4 3 3 8 2" xfId="28280"/>
    <cellStyle name="Note 4 3 3 8 3" xfId="28281"/>
    <cellStyle name="Note 4 3 3 9" xfId="28282"/>
    <cellStyle name="Note 4 3 4" xfId="28283"/>
    <cellStyle name="Note 4 3 4 2" xfId="28284"/>
    <cellStyle name="Note 4 3 4 2 2" xfId="28285"/>
    <cellStyle name="Note 4 3 4 2 2 2" xfId="28286"/>
    <cellStyle name="Note 4 3 4 2 2 2 2" xfId="28287"/>
    <cellStyle name="Note 4 3 4 2 2 2 3" xfId="28288"/>
    <cellStyle name="Note 4 3 4 2 2 3" xfId="28289"/>
    <cellStyle name="Note 4 3 4 2 2 3 2" xfId="28290"/>
    <cellStyle name="Note 4 3 4 2 2 3 3" xfId="28291"/>
    <cellStyle name="Note 4 3 4 2 2 4" xfId="28292"/>
    <cellStyle name="Note 4 3 4 2 2 5" xfId="28293"/>
    <cellStyle name="Note 4 3 4 2 3" xfId="28294"/>
    <cellStyle name="Note 4 3 4 2 3 2" xfId="28295"/>
    <cellStyle name="Note 4 3 4 2 3 3" xfId="28296"/>
    <cellStyle name="Note 4 3 4 2 4" xfId="28297"/>
    <cellStyle name="Note 4 3 4 2 4 2" xfId="28298"/>
    <cellStyle name="Note 4 3 4 2 4 3" xfId="28299"/>
    <cellStyle name="Note 4 3 4 2 5" xfId="28300"/>
    <cellStyle name="Note 4 3 4 2 5 2" xfId="28301"/>
    <cellStyle name="Note 4 3 4 2 5 3" xfId="28302"/>
    <cellStyle name="Note 4 3 4 2 6" xfId="28303"/>
    <cellStyle name="Note 4 3 4 3" xfId="28304"/>
    <cellStyle name="Note 4 3 4 3 2" xfId="28305"/>
    <cellStyle name="Note 4 3 4 3 2 2" xfId="28306"/>
    <cellStyle name="Note 4 3 4 3 2 2 2" xfId="28307"/>
    <cellStyle name="Note 4 3 4 3 2 2 3" xfId="28308"/>
    <cellStyle name="Note 4 3 4 3 2 3" xfId="28309"/>
    <cellStyle name="Note 4 3 4 3 2 3 2" xfId="28310"/>
    <cellStyle name="Note 4 3 4 3 2 3 3" xfId="28311"/>
    <cellStyle name="Note 4 3 4 3 2 4" xfId="28312"/>
    <cellStyle name="Note 4 3 4 3 2 5" xfId="28313"/>
    <cellStyle name="Note 4 3 4 3 3" xfId="28314"/>
    <cellStyle name="Note 4 3 4 3 3 2" xfId="28315"/>
    <cellStyle name="Note 4 3 4 3 3 3" xfId="28316"/>
    <cellStyle name="Note 4 3 4 3 4" xfId="28317"/>
    <cellStyle name="Note 4 3 4 3 4 2" xfId="28318"/>
    <cellStyle name="Note 4 3 4 3 4 3" xfId="28319"/>
    <cellStyle name="Note 4 3 4 3 5" xfId="28320"/>
    <cellStyle name="Note 4 3 4 3 5 2" xfId="28321"/>
    <cellStyle name="Note 4 3 4 3 5 3" xfId="28322"/>
    <cellStyle name="Note 4 3 4 3 6" xfId="28323"/>
    <cellStyle name="Note 4 3 4 4" xfId="28324"/>
    <cellStyle name="Note 4 3 4 4 2" xfId="28325"/>
    <cellStyle name="Note 4 3 4 4 2 2" xfId="28326"/>
    <cellStyle name="Note 4 3 4 4 2 3" xfId="28327"/>
    <cellStyle name="Note 4 3 4 4 3" xfId="28328"/>
    <cellStyle name="Note 4 3 4 4 3 2" xfId="28329"/>
    <cellStyle name="Note 4 3 4 4 3 3" xfId="28330"/>
    <cellStyle name="Note 4 3 4 4 4" xfId="28331"/>
    <cellStyle name="Note 4 3 4 4 4 2" xfId="28332"/>
    <cellStyle name="Note 4 3 4 4 4 3" xfId="28333"/>
    <cellStyle name="Note 4 3 4 4 5" xfId="28334"/>
    <cellStyle name="Note 4 3 4 4 5 2" xfId="28335"/>
    <cellStyle name="Note 4 3 4 4 5 3" xfId="28336"/>
    <cellStyle name="Note 4 3 4 4 6" xfId="28337"/>
    <cellStyle name="Note 4 3 4 4 6 2" xfId="28338"/>
    <cellStyle name="Note 4 3 4 4 6 3" xfId="28339"/>
    <cellStyle name="Note 4 3 4 4 7" xfId="28340"/>
    <cellStyle name="Note 4 3 4 4 8" xfId="28341"/>
    <cellStyle name="Note 4 3 4 5" xfId="28342"/>
    <cellStyle name="Note 4 3 4 5 2" xfId="28343"/>
    <cellStyle name="Note 4 3 4 5 2 2" xfId="28344"/>
    <cellStyle name="Note 4 3 4 5 2 3" xfId="28345"/>
    <cellStyle name="Note 4 3 4 5 3" xfId="28346"/>
    <cellStyle name="Note 4 3 4 5 3 2" xfId="28347"/>
    <cellStyle name="Note 4 3 4 5 3 3" xfId="28348"/>
    <cellStyle name="Note 4 3 4 5 4" xfId="28349"/>
    <cellStyle name="Note 4 3 4 5 5" xfId="28350"/>
    <cellStyle name="Note 4 3 4 6" xfId="28351"/>
    <cellStyle name="Note 4 3 4 6 2" xfId="28352"/>
    <cellStyle name="Note 4 3 4 6 3" xfId="28353"/>
    <cellStyle name="Note 4 3 4 7" xfId="28354"/>
    <cellStyle name="Note 4 3 4 7 2" xfId="28355"/>
    <cellStyle name="Note 4 3 4 7 3" xfId="28356"/>
    <cellStyle name="Note 4 3 4 8" xfId="28357"/>
    <cellStyle name="Note 4 3 4 8 2" xfId="28358"/>
    <cellStyle name="Note 4 3 4 8 3" xfId="28359"/>
    <cellStyle name="Note 4 3 4 9" xfId="28360"/>
    <cellStyle name="Note 4 3 5" xfId="28361"/>
    <cellStyle name="Note 4 3 5 2" xfId="28362"/>
    <cellStyle name="Note 4 3 5 2 2" xfId="28363"/>
    <cellStyle name="Note 4 3 5 2 2 2" xfId="28364"/>
    <cellStyle name="Note 4 3 5 2 2 2 2" xfId="28365"/>
    <cellStyle name="Note 4 3 5 2 2 2 3" xfId="28366"/>
    <cellStyle name="Note 4 3 5 2 2 3" xfId="28367"/>
    <cellStyle name="Note 4 3 5 2 2 3 2" xfId="28368"/>
    <cellStyle name="Note 4 3 5 2 2 3 3" xfId="28369"/>
    <cellStyle name="Note 4 3 5 2 2 4" xfId="28370"/>
    <cellStyle name="Note 4 3 5 2 2 5" xfId="28371"/>
    <cellStyle name="Note 4 3 5 2 3" xfId="28372"/>
    <cellStyle name="Note 4 3 5 2 3 2" xfId="28373"/>
    <cellStyle name="Note 4 3 5 2 3 3" xfId="28374"/>
    <cellStyle name="Note 4 3 5 2 4" xfId="28375"/>
    <cellStyle name="Note 4 3 5 2 4 2" xfId="28376"/>
    <cellStyle name="Note 4 3 5 2 4 3" xfId="28377"/>
    <cellStyle name="Note 4 3 5 2 5" xfId="28378"/>
    <cellStyle name="Note 4 3 5 2 5 2" xfId="28379"/>
    <cellStyle name="Note 4 3 5 2 5 3" xfId="28380"/>
    <cellStyle name="Note 4 3 5 2 6" xfId="28381"/>
    <cellStyle name="Note 4 3 5 3" xfId="28382"/>
    <cellStyle name="Note 4 3 5 3 2" xfId="28383"/>
    <cellStyle name="Note 4 3 5 3 2 2" xfId="28384"/>
    <cellStyle name="Note 4 3 5 3 2 2 2" xfId="28385"/>
    <cellStyle name="Note 4 3 5 3 2 2 3" xfId="28386"/>
    <cellStyle name="Note 4 3 5 3 2 3" xfId="28387"/>
    <cellStyle name="Note 4 3 5 3 2 3 2" xfId="28388"/>
    <cellStyle name="Note 4 3 5 3 2 3 3" xfId="28389"/>
    <cellStyle name="Note 4 3 5 3 2 4" xfId="28390"/>
    <cellStyle name="Note 4 3 5 3 2 5" xfId="28391"/>
    <cellStyle name="Note 4 3 5 3 3" xfId="28392"/>
    <cellStyle name="Note 4 3 5 3 3 2" xfId="28393"/>
    <cellStyle name="Note 4 3 5 3 3 3" xfId="28394"/>
    <cellStyle name="Note 4 3 5 3 4" xfId="28395"/>
    <cellStyle name="Note 4 3 5 3 4 2" xfId="28396"/>
    <cellStyle name="Note 4 3 5 3 4 3" xfId="28397"/>
    <cellStyle name="Note 4 3 5 3 5" xfId="28398"/>
    <cellStyle name="Note 4 3 5 3 5 2" xfId="28399"/>
    <cellStyle name="Note 4 3 5 3 5 3" xfId="28400"/>
    <cellStyle name="Note 4 3 5 3 6" xfId="28401"/>
    <cellStyle name="Note 4 3 5 4" xfId="28402"/>
    <cellStyle name="Note 4 3 5 4 2" xfId="28403"/>
    <cellStyle name="Note 4 3 5 4 2 2" xfId="28404"/>
    <cellStyle name="Note 4 3 5 4 2 3" xfId="28405"/>
    <cellStyle name="Note 4 3 5 4 3" xfId="28406"/>
    <cellStyle name="Note 4 3 5 4 3 2" xfId="28407"/>
    <cellStyle name="Note 4 3 5 4 3 3" xfId="28408"/>
    <cellStyle name="Note 4 3 5 4 4" xfId="28409"/>
    <cellStyle name="Note 4 3 5 4 4 2" xfId="28410"/>
    <cellStyle name="Note 4 3 5 4 4 3" xfId="28411"/>
    <cellStyle name="Note 4 3 5 4 5" xfId="28412"/>
    <cellStyle name="Note 4 3 5 4 5 2" xfId="28413"/>
    <cellStyle name="Note 4 3 5 4 5 3" xfId="28414"/>
    <cellStyle name="Note 4 3 5 4 6" xfId="28415"/>
    <cellStyle name="Note 4 3 5 4 6 2" xfId="28416"/>
    <cellStyle name="Note 4 3 5 4 6 3" xfId="28417"/>
    <cellStyle name="Note 4 3 5 4 7" xfId="28418"/>
    <cellStyle name="Note 4 3 5 4 8" xfId="28419"/>
    <cellStyle name="Note 4 3 5 5" xfId="28420"/>
    <cellStyle name="Note 4 3 5 5 2" xfId="28421"/>
    <cellStyle name="Note 4 3 5 5 2 2" xfId="28422"/>
    <cellStyle name="Note 4 3 5 5 2 3" xfId="28423"/>
    <cellStyle name="Note 4 3 5 5 3" xfId="28424"/>
    <cellStyle name="Note 4 3 5 5 3 2" xfId="28425"/>
    <cellStyle name="Note 4 3 5 5 3 3" xfId="28426"/>
    <cellStyle name="Note 4 3 5 5 4" xfId="28427"/>
    <cellStyle name="Note 4 3 5 5 5" xfId="28428"/>
    <cellStyle name="Note 4 3 5 6" xfId="28429"/>
    <cellStyle name="Note 4 3 5 6 2" xfId="28430"/>
    <cellStyle name="Note 4 3 5 6 3" xfId="28431"/>
    <cellStyle name="Note 4 3 5 7" xfId="28432"/>
    <cellStyle name="Note 4 3 5 7 2" xfId="28433"/>
    <cellStyle name="Note 4 3 5 7 3" xfId="28434"/>
    <cellStyle name="Note 4 3 5 8" xfId="28435"/>
    <cellStyle name="Note 4 3 5 8 2" xfId="28436"/>
    <cellStyle name="Note 4 3 5 8 3" xfId="28437"/>
    <cellStyle name="Note 4 3 5 9" xfId="28438"/>
    <cellStyle name="Note 4 3 6" xfId="28439"/>
    <cellStyle name="Note 4 3 6 2" xfId="28440"/>
    <cellStyle name="Note 4 3 6 2 2" xfId="28441"/>
    <cellStyle name="Note 4 3 6 2 2 2" xfId="28442"/>
    <cellStyle name="Note 4 3 6 2 2 3" xfId="28443"/>
    <cellStyle name="Note 4 3 6 2 3" xfId="28444"/>
    <cellStyle name="Note 4 3 6 2 3 2" xfId="28445"/>
    <cellStyle name="Note 4 3 6 2 3 3" xfId="28446"/>
    <cellStyle name="Note 4 3 6 2 4" xfId="28447"/>
    <cellStyle name="Note 4 3 6 2 5" xfId="28448"/>
    <cellStyle name="Note 4 3 6 3" xfId="28449"/>
    <cellStyle name="Note 4 3 6 3 2" xfId="28450"/>
    <cellStyle name="Note 4 3 6 3 3" xfId="28451"/>
    <cellStyle name="Note 4 3 6 4" xfId="28452"/>
    <cellStyle name="Note 4 3 6 4 2" xfId="28453"/>
    <cellStyle name="Note 4 3 6 4 3" xfId="28454"/>
    <cellStyle name="Note 4 3 6 5" xfId="28455"/>
    <cellStyle name="Note 4 3 6 5 2" xfId="28456"/>
    <cellStyle name="Note 4 3 6 5 3" xfId="28457"/>
    <cellStyle name="Note 4 3 6 6" xfId="28458"/>
    <cellStyle name="Note 4 3 7" xfId="28459"/>
    <cellStyle name="Note 4 3 7 2" xfId="28460"/>
    <cellStyle name="Note 4 3 7 2 2" xfId="28461"/>
    <cellStyle name="Note 4 3 7 2 2 2" xfId="28462"/>
    <cellStyle name="Note 4 3 7 2 2 3" xfId="28463"/>
    <cellStyle name="Note 4 3 7 2 3" xfId="28464"/>
    <cellStyle name="Note 4 3 7 2 3 2" xfId="28465"/>
    <cellStyle name="Note 4 3 7 2 3 3" xfId="28466"/>
    <cellStyle name="Note 4 3 7 2 4" xfId="28467"/>
    <cellStyle name="Note 4 3 7 2 5" xfId="28468"/>
    <cellStyle name="Note 4 3 7 3" xfId="28469"/>
    <cellStyle name="Note 4 3 7 3 2" xfId="28470"/>
    <cellStyle name="Note 4 3 7 3 3" xfId="28471"/>
    <cellStyle name="Note 4 3 7 4" xfId="28472"/>
    <cellStyle name="Note 4 3 7 4 2" xfId="28473"/>
    <cellStyle name="Note 4 3 7 4 3" xfId="28474"/>
    <cellStyle name="Note 4 3 7 5" xfId="28475"/>
    <cellStyle name="Note 4 3 7 5 2" xfId="28476"/>
    <cellStyle name="Note 4 3 7 5 3" xfId="28477"/>
    <cellStyle name="Note 4 3 7 6" xfId="28478"/>
    <cellStyle name="Note 4 3 8" xfId="28479"/>
    <cellStyle name="Note 4 3 8 2" xfId="28480"/>
    <cellStyle name="Note 4 3 8 2 2" xfId="28481"/>
    <cellStyle name="Note 4 3 8 2 3" xfId="28482"/>
    <cellStyle name="Note 4 3 8 3" xfId="28483"/>
    <cellStyle name="Note 4 3 8 3 2" xfId="28484"/>
    <cellStyle name="Note 4 3 8 3 3" xfId="28485"/>
    <cellStyle name="Note 4 3 8 4" xfId="28486"/>
    <cellStyle name="Note 4 3 8 4 2" xfId="28487"/>
    <cellStyle name="Note 4 3 8 4 3" xfId="28488"/>
    <cellStyle name="Note 4 3 8 5" xfId="28489"/>
    <cellStyle name="Note 4 3 8 5 2" xfId="28490"/>
    <cellStyle name="Note 4 3 8 5 3" xfId="28491"/>
    <cellStyle name="Note 4 3 8 6" xfId="28492"/>
    <cellStyle name="Note 4 3 8 6 2" xfId="28493"/>
    <cellStyle name="Note 4 3 8 6 3" xfId="28494"/>
    <cellStyle name="Note 4 3 8 7" xfId="28495"/>
    <cellStyle name="Note 4 3 8 8" xfId="28496"/>
    <cellStyle name="Note 4 3 9" xfId="28497"/>
    <cellStyle name="Note 4 3 9 2" xfId="28498"/>
    <cellStyle name="Note 4 3 9 2 2" xfId="28499"/>
    <cellStyle name="Note 4 3 9 2 3" xfId="28500"/>
    <cellStyle name="Note 4 3 9 3" xfId="28501"/>
    <cellStyle name="Note 4 3 9 3 2" xfId="28502"/>
    <cellStyle name="Note 4 3 9 3 3" xfId="28503"/>
    <cellStyle name="Note 4 3 9 4" xfId="28504"/>
    <cellStyle name="Note 4 3 9 5" xfId="28505"/>
    <cellStyle name="Note 4 30" xfId="28506"/>
    <cellStyle name="Note 4 30 2" xfId="28507"/>
    <cellStyle name="Note 4 30 2 2" xfId="28508"/>
    <cellStyle name="Note 4 30 2 3" xfId="28509"/>
    <cellStyle name="Note 4 30 3" xfId="28510"/>
    <cellStyle name="Note 4 30 3 2" xfId="28511"/>
    <cellStyle name="Note 4 30 3 3" xfId="28512"/>
    <cellStyle name="Note 4 30 4" xfId="28513"/>
    <cellStyle name="Note 4 30 4 2" xfId="28514"/>
    <cellStyle name="Note 4 30 4 3" xfId="28515"/>
    <cellStyle name="Note 4 30 5" xfId="28516"/>
    <cellStyle name="Note 4 30 5 2" xfId="28517"/>
    <cellStyle name="Note 4 30 5 3" xfId="28518"/>
    <cellStyle name="Note 4 30 6" xfId="28519"/>
    <cellStyle name="Note 4 30 6 2" xfId="28520"/>
    <cellStyle name="Note 4 30 6 3" xfId="28521"/>
    <cellStyle name="Note 4 30 7" xfId="28522"/>
    <cellStyle name="Note 4 30 8" xfId="28523"/>
    <cellStyle name="Note 4 31" xfId="28524"/>
    <cellStyle name="Note 4 31 2" xfId="28525"/>
    <cellStyle name="Note 4 31 2 2" xfId="28526"/>
    <cellStyle name="Note 4 31 2 3" xfId="28527"/>
    <cellStyle name="Note 4 31 3" xfId="28528"/>
    <cellStyle name="Note 4 31 3 2" xfId="28529"/>
    <cellStyle name="Note 4 31 3 3" xfId="28530"/>
    <cellStyle name="Note 4 31 4" xfId="28531"/>
    <cellStyle name="Note 4 31 5" xfId="28532"/>
    <cellStyle name="Note 4 32" xfId="28533"/>
    <cellStyle name="Note 4 32 2" xfId="28534"/>
    <cellStyle name="Note 4 32 3" xfId="28535"/>
    <cellStyle name="Note 4 33" xfId="28536"/>
    <cellStyle name="Note 4 33 2" xfId="28537"/>
    <cellStyle name="Note 4 33 3" xfId="28538"/>
    <cellStyle name="Note 4 34" xfId="28539"/>
    <cellStyle name="Note 4 34 2" xfId="28540"/>
    <cellStyle name="Note 4 34 3" xfId="28541"/>
    <cellStyle name="Note 4 35" xfId="28542"/>
    <cellStyle name="Note 4 4" xfId="28543"/>
    <cellStyle name="Note 4 4 10" xfId="28544"/>
    <cellStyle name="Note 4 4 10 2" xfId="28545"/>
    <cellStyle name="Note 4 4 10 3" xfId="28546"/>
    <cellStyle name="Note 4 4 11" xfId="28547"/>
    <cellStyle name="Note 4 4 11 2" xfId="28548"/>
    <cellStyle name="Note 4 4 11 3" xfId="28549"/>
    <cellStyle name="Note 4 4 12" xfId="28550"/>
    <cellStyle name="Note 4 4 12 2" xfId="28551"/>
    <cellStyle name="Note 4 4 12 3" xfId="28552"/>
    <cellStyle name="Note 4 4 13" xfId="28553"/>
    <cellStyle name="Note 4 4 2" xfId="28554"/>
    <cellStyle name="Note 4 4 2 2" xfId="28555"/>
    <cellStyle name="Note 4 4 2 2 2" xfId="28556"/>
    <cellStyle name="Note 4 4 2 2 2 2" xfId="28557"/>
    <cellStyle name="Note 4 4 2 2 2 2 2" xfId="28558"/>
    <cellStyle name="Note 4 4 2 2 2 2 3" xfId="28559"/>
    <cellStyle name="Note 4 4 2 2 2 3" xfId="28560"/>
    <cellStyle name="Note 4 4 2 2 2 3 2" xfId="28561"/>
    <cellStyle name="Note 4 4 2 2 2 3 3" xfId="28562"/>
    <cellStyle name="Note 4 4 2 2 2 4" xfId="28563"/>
    <cellStyle name="Note 4 4 2 2 2 5" xfId="28564"/>
    <cellStyle name="Note 4 4 2 2 3" xfId="28565"/>
    <cellStyle name="Note 4 4 2 2 3 2" xfId="28566"/>
    <cellStyle name="Note 4 4 2 2 3 3" xfId="28567"/>
    <cellStyle name="Note 4 4 2 2 4" xfId="28568"/>
    <cellStyle name="Note 4 4 2 2 4 2" xfId="28569"/>
    <cellStyle name="Note 4 4 2 2 4 3" xfId="28570"/>
    <cellStyle name="Note 4 4 2 2 5" xfId="28571"/>
    <cellStyle name="Note 4 4 2 2 5 2" xfId="28572"/>
    <cellStyle name="Note 4 4 2 2 5 3" xfId="28573"/>
    <cellStyle name="Note 4 4 2 2 6" xfId="28574"/>
    <cellStyle name="Note 4 4 2 3" xfId="28575"/>
    <cellStyle name="Note 4 4 2 3 2" xfId="28576"/>
    <cellStyle name="Note 4 4 2 3 2 2" xfId="28577"/>
    <cellStyle name="Note 4 4 2 3 2 2 2" xfId="28578"/>
    <cellStyle name="Note 4 4 2 3 2 2 3" xfId="28579"/>
    <cellStyle name="Note 4 4 2 3 2 3" xfId="28580"/>
    <cellStyle name="Note 4 4 2 3 2 3 2" xfId="28581"/>
    <cellStyle name="Note 4 4 2 3 2 3 3" xfId="28582"/>
    <cellStyle name="Note 4 4 2 3 2 4" xfId="28583"/>
    <cellStyle name="Note 4 4 2 3 2 5" xfId="28584"/>
    <cellStyle name="Note 4 4 2 3 3" xfId="28585"/>
    <cellStyle name="Note 4 4 2 3 3 2" xfId="28586"/>
    <cellStyle name="Note 4 4 2 3 3 3" xfId="28587"/>
    <cellStyle name="Note 4 4 2 3 4" xfId="28588"/>
    <cellStyle name="Note 4 4 2 3 4 2" xfId="28589"/>
    <cellStyle name="Note 4 4 2 3 4 3" xfId="28590"/>
    <cellStyle name="Note 4 4 2 3 5" xfId="28591"/>
    <cellStyle name="Note 4 4 2 3 5 2" xfId="28592"/>
    <cellStyle name="Note 4 4 2 3 5 3" xfId="28593"/>
    <cellStyle name="Note 4 4 2 3 6" xfId="28594"/>
    <cellStyle name="Note 4 4 2 4" xfId="28595"/>
    <cellStyle name="Note 4 4 2 4 2" xfId="28596"/>
    <cellStyle name="Note 4 4 2 4 2 2" xfId="28597"/>
    <cellStyle name="Note 4 4 2 4 2 3" xfId="28598"/>
    <cellStyle name="Note 4 4 2 4 3" xfId="28599"/>
    <cellStyle name="Note 4 4 2 4 3 2" xfId="28600"/>
    <cellStyle name="Note 4 4 2 4 3 3" xfId="28601"/>
    <cellStyle name="Note 4 4 2 4 4" xfId="28602"/>
    <cellStyle name="Note 4 4 2 4 4 2" xfId="28603"/>
    <cellStyle name="Note 4 4 2 4 4 3" xfId="28604"/>
    <cellStyle name="Note 4 4 2 4 5" xfId="28605"/>
    <cellStyle name="Note 4 4 2 4 5 2" xfId="28606"/>
    <cellStyle name="Note 4 4 2 4 5 3" xfId="28607"/>
    <cellStyle name="Note 4 4 2 4 6" xfId="28608"/>
    <cellStyle name="Note 4 4 2 4 6 2" xfId="28609"/>
    <cellStyle name="Note 4 4 2 4 6 3" xfId="28610"/>
    <cellStyle name="Note 4 4 2 4 7" xfId="28611"/>
    <cellStyle name="Note 4 4 2 4 8" xfId="28612"/>
    <cellStyle name="Note 4 4 2 5" xfId="28613"/>
    <cellStyle name="Note 4 4 2 5 2" xfId="28614"/>
    <cellStyle name="Note 4 4 2 5 2 2" xfId="28615"/>
    <cellStyle name="Note 4 4 2 5 2 3" xfId="28616"/>
    <cellStyle name="Note 4 4 2 5 3" xfId="28617"/>
    <cellStyle name="Note 4 4 2 5 3 2" xfId="28618"/>
    <cellStyle name="Note 4 4 2 5 3 3" xfId="28619"/>
    <cellStyle name="Note 4 4 2 5 4" xfId="28620"/>
    <cellStyle name="Note 4 4 2 5 5" xfId="28621"/>
    <cellStyle name="Note 4 4 2 6" xfId="28622"/>
    <cellStyle name="Note 4 4 2 6 2" xfId="28623"/>
    <cellStyle name="Note 4 4 2 6 3" xfId="28624"/>
    <cellStyle name="Note 4 4 2 7" xfId="28625"/>
    <cellStyle name="Note 4 4 2 7 2" xfId="28626"/>
    <cellStyle name="Note 4 4 2 7 3" xfId="28627"/>
    <cellStyle name="Note 4 4 2 8" xfId="28628"/>
    <cellStyle name="Note 4 4 2 8 2" xfId="28629"/>
    <cellStyle name="Note 4 4 2 8 3" xfId="28630"/>
    <cellStyle name="Note 4 4 2 9" xfId="28631"/>
    <cellStyle name="Note 4 4 3" xfId="28632"/>
    <cellStyle name="Note 4 4 3 2" xfId="28633"/>
    <cellStyle name="Note 4 4 3 2 2" xfId="28634"/>
    <cellStyle name="Note 4 4 3 2 2 2" xfId="28635"/>
    <cellStyle name="Note 4 4 3 2 2 2 2" xfId="28636"/>
    <cellStyle name="Note 4 4 3 2 2 2 3" xfId="28637"/>
    <cellStyle name="Note 4 4 3 2 2 3" xfId="28638"/>
    <cellStyle name="Note 4 4 3 2 2 3 2" xfId="28639"/>
    <cellStyle name="Note 4 4 3 2 2 3 3" xfId="28640"/>
    <cellStyle name="Note 4 4 3 2 2 4" xfId="28641"/>
    <cellStyle name="Note 4 4 3 2 2 5" xfId="28642"/>
    <cellStyle name="Note 4 4 3 2 3" xfId="28643"/>
    <cellStyle name="Note 4 4 3 2 3 2" xfId="28644"/>
    <cellStyle name="Note 4 4 3 2 3 3" xfId="28645"/>
    <cellStyle name="Note 4 4 3 2 4" xfId="28646"/>
    <cellStyle name="Note 4 4 3 2 4 2" xfId="28647"/>
    <cellStyle name="Note 4 4 3 2 4 3" xfId="28648"/>
    <cellStyle name="Note 4 4 3 2 5" xfId="28649"/>
    <cellStyle name="Note 4 4 3 2 5 2" xfId="28650"/>
    <cellStyle name="Note 4 4 3 2 5 3" xfId="28651"/>
    <cellStyle name="Note 4 4 3 2 6" xfId="28652"/>
    <cellStyle name="Note 4 4 3 3" xfId="28653"/>
    <cellStyle name="Note 4 4 3 3 2" xfId="28654"/>
    <cellStyle name="Note 4 4 3 3 2 2" xfId="28655"/>
    <cellStyle name="Note 4 4 3 3 2 2 2" xfId="28656"/>
    <cellStyle name="Note 4 4 3 3 2 2 3" xfId="28657"/>
    <cellStyle name="Note 4 4 3 3 2 3" xfId="28658"/>
    <cellStyle name="Note 4 4 3 3 2 3 2" xfId="28659"/>
    <cellStyle name="Note 4 4 3 3 2 3 3" xfId="28660"/>
    <cellStyle name="Note 4 4 3 3 2 4" xfId="28661"/>
    <cellStyle name="Note 4 4 3 3 2 5" xfId="28662"/>
    <cellStyle name="Note 4 4 3 3 3" xfId="28663"/>
    <cellStyle name="Note 4 4 3 3 3 2" xfId="28664"/>
    <cellStyle name="Note 4 4 3 3 3 3" xfId="28665"/>
    <cellStyle name="Note 4 4 3 3 4" xfId="28666"/>
    <cellStyle name="Note 4 4 3 3 4 2" xfId="28667"/>
    <cellStyle name="Note 4 4 3 3 4 3" xfId="28668"/>
    <cellStyle name="Note 4 4 3 3 5" xfId="28669"/>
    <cellStyle name="Note 4 4 3 3 5 2" xfId="28670"/>
    <cellStyle name="Note 4 4 3 3 5 3" xfId="28671"/>
    <cellStyle name="Note 4 4 3 3 6" xfId="28672"/>
    <cellStyle name="Note 4 4 3 4" xfId="28673"/>
    <cellStyle name="Note 4 4 3 4 2" xfId="28674"/>
    <cellStyle name="Note 4 4 3 4 2 2" xfId="28675"/>
    <cellStyle name="Note 4 4 3 4 2 3" xfId="28676"/>
    <cellStyle name="Note 4 4 3 4 3" xfId="28677"/>
    <cellStyle name="Note 4 4 3 4 3 2" xfId="28678"/>
    <cellStyle name="Note 4 4 3 4 3 3" xfId="28679"/>
    <cellStyle name="Note 4 4 3 4 4" xfId="28680"/>
    <cellStyle name="Note 4 4 3 4 4 2" xfId="28681"/>
    <cellStyle name="Note 4 4 3 4 4 3" xfId="28682"/>
    <cellStyle name="Note 4 4 3 4 5" xfId="28683"/>
    <cellStyle name="Note 4 4 3 4 5 2" xfId="28684"/>
    <cellStyle name="Note 4 4 3 4 5 3" xfId="28685"/>
    <cellStyle name="Note 4 4 3 4 6" xfId="28686"/>
    <cellStyle name="Note 4 4 3 4 6 2" xfId="28687"/>
    <cellStyle name="Note 4 4 3 4 6 3" xfId="28688"/>
    <cellStyle name="Note 4 4 3 4 7" xfId="28689"/>
    <cellStyle name="Note 4 4 3 4 8" xfId="28690"/>
    <cellStyle name="Note 4 4 3 5" xfId="28691"/>
    <cellStyle name="Note 4 4 3 5 2" xfId="28692"/>
    <cellStyle name="Note 4 4 3 5 2 2" xfId="28693"/>
    <cellStyle name="Note 4 4 3 5 2 3" xfId="28694"/>
    <cellStyle name="Note 4 4 3 5 3" xfId="28695"/>
    <cellStyle name="Note 4 4 3 5 3 2" xfId="28696"/>
    <cellStyle name="Note 4 4 3 5 3 3" xfId="28697"/>
    <cellStyle name="Note 4 4 3 5 4" xfId="28698"/>
    <cellStyle name="Note 4 4 3 5 5" xfId="28699"/>
    <cellStyle name="Note 4 4 3 6" xfId="28700"/>
    <cellStyle name="Note 4 4 3 6 2" xfId="28701"/>
    <cellStyle name="Note 4 4 3 6 3" xfId="28702"/>
    <cellStyle name="Note 4 4 3 7" xfId="28703"/>
    <cellStyle name="Note 4 4 3 7 2" xfId="28704"/>
    <cellStyle name="Note 4 4 3 7 3" xfId="28705"/>
    <cellStyle name="Note 4 4 3 8" xfId="28706"/>
    <cellStyle name="Note 4 4 3 8 2" xfId="28707"/>
    <cellStyle name="Note 4 4 3 8 3" xfId="28708"/>
    <cellStyle name="Note 4 4 3 9" xfId="28709"/>
    <cellStyle name="Note 4 4 4" xfId="28710"/>
    <cellStyle name="Note 4 4 4 2" xfId="28711"/>
    <cellStyle name="Note 4 4 4 2 2" xfId="28712"/>
    <cellStyle name="Note 4 4 4 2 2 2" xfId="28713"/>
    <cellStyle name="Note 4 4 4 2 2 2 2" xfId="28714"/>
    <cellStyle name="Note 4 4 4 2 2 2 3" xfId="28715"/>
    <cellStyle name="Note 4 4 4 2 2 3" xfId="28716"/>
    <cellStyle name="Note 4 4 4 2 2 3 2" xfId="28717"/>
    <cellStyle name="Note 4 4 4 2 2 3 3" xfId="28718"/>
    <cellStyle name="Note 4 4 4 2 2 4" xfId="28719"/>
    <cellStyle name="Note 4 4 4 2 2 5" xfId="28720"/>
    <cellStyle name="Note 4 4 4 2 3" xfId="28721"/>
    <cellStyle name="Note 4 4 4 2 3 2" xfId="28722"/>
    <cellStyle name="Note 4 4 4 2 3 3" xfId="28723"/>
    <cellStyle name="Note 4 4 4 2 4" xfId="28724"/>
    <cellStyle name="Note 4 4 4 2 4 2" xfId="28725"/>
    <cellStyle name="Note 4 4 4 2 4 3" xfId="28726"/>
    <cellStyle name="Note 4 4 4 2 5" xfId="28727"/>
    <cellStyle name="Note 4 4 4 2 5 2" xfId="28728"/>
    <cellStyle name="Note 4 4 4 2 5 3" xfId="28729"/>
    <cellStyle name="Note 4 4 4 2 6" xfId="28730"/>
    <cellStyle name="Note 4 4 4 3" xfId="28731"/>
    <cellStyle name="Note 4 4 4 3 2" xfId="28732"/>
    <cellStyle name="Note 4 4 4 3 2 2" xfId="28733"/>
    <cellStyle name="Note 4 4 4 3 2 2 2" xfId="28734"/>
    <cellStyle name="Note 4 4 4 3 2 2 3" xfId="28735"/>
    <cellStyle name="Note 4 4 4 3 2 3" xfId="28736"/>
    <cellStyle name="Note 4 4 4 3 2 3 2" xfId="28737"/>
    <cellStyle name="Note 4 4 4 3 2 3 3" xfId="28738"/>
    <cellStyle name="Note 4 4 4 3 2 4" xfId="28739"/>
    <cellStyle name="Note 4 4 4 3 2 5" xfId="28740"/>
    <cellStyle name="Note 4 4 4 3 3" xfId="28741"/>
    <cellStyle name="Note 4 4 4 3 3 2" xfId="28742"/>
    <cellStyle name="Note 4 4 4 3 3 3" xfId="28743"/>
    <cellStyle name="Note 4 4 4 3 4" xfId="28744"/>
    <cellStyle name="Note 4 4 4 3 4 2" xfId="28745"/>
    <cellStyle name="Note 4 4 4 3 4 3" xfId="28746"/>
    <cellStyle name="Note 4 4 4 3 5" xfId="28747"/>
    <cellStyle name="Note 4 4 4 3 5 2" xfId="28748"/>
    <cellStyle name="Note 4 4 4 3 5 3" xfId="28749"/>
    <cellStyle name="Note 4 4 4 3 6" xfId="28750"/>
    <cellStyle name="Note 4 4 4 4" xfId="28751"/>
    <cellStyle name="Note 4 4 4 4 2" xfId="28752"/>
    <cellStyle name="Note 4 4 4 4 2 2" xfId="28753"/>
    <cellStyle name="Note 4 4 4 4 2 3" xfId="28754"/>
    <cellStyle name="Note 4 4 4 4 3" xfId="28755"/>
    <cellStyle name="Note 4 4 4 4 3 2" xfId="28756"/>
    <cellStyle name="Note 4 4 4 4 3 3" xfId="28757"/>
    <cellStyle name="Note 4 4 4 4 4" xfId="28758"/>
    <cellStyle name="Note 4 4 4 4 4 2" xfId="28759"/>
    <cellStyle name="Note 4 4 4 4 4 3" xfId="28760"/>
    <cellStyle name="Note 4 4 4 4 5" xfId="28761"/>
    <cellStyle name="Note 4 4 4 4 5 2" xfId="28762"/>
    <cellStyle name="Note 4 4 4 4 5 3" xfId="28763"/>
    <cellStyle name="Note 4 4 4 4 6" xfId="28764"/>
    <cellStyle name="Note 4 4 4 4 6 2" xfId="28765"/>
    <cellStyle name="Note 4 4 4 4 6 3" xfId="28766"/>
    <cellStyle name="Note 4 4 4 4 7" xfId="28767"/>
    <cellStyle name="Note 4 4 4 4 8" xfId="28768"/>
    <cellStyle name="Note 4 4 4 5" xfId="28769"/>
    <cellStyle name="Note 4 4 4 5 2" xfId="28770"/>
    <cellStyle name="Note 4 4 4 5 2 2" xfId="28771"/>
    <cellStyle name="Note 4 4 4 5 2 3" xfId="28772"/>
    <cellStyle name="Note 4 4 4 5 3" xfId="28773"/>
    <cellStyle name="Note 4 4 4 5 3 2" xfId="28774"/>
    <cellStyle name="Note 4 4 4 5 3 3" xfId="28775"/>
    <cellStyle name="Note 4 4 4 5 4" xfId="28776"/>
    <cellStyle name="Note 4 4 4 5 5" xfId="28777"/>
    <cellStyle name="Note 4 4 4 6" xfId="28778"/>
    <cellStyle name="Note 4 4 4 6 2" xfId="28779"/>
    <cellStyle name="Note 4 4 4 6 3" xfId="28780"/>
    <cellStyle name="Note 4 4 4 7" xfId="28781"/>
    <cellStyle name="Note 4 4 4 7 2" xfId="28782"/>
    <cellStyle name="Note 4 4 4 7 3" xfId="28783"/>
    <cellStyle name="Note 4 4 4 8" xfId="28784"/>
    <cellStyle name="Note 4 4 4 8 2" xfId="28785"/>
    <cellStyle name="Note 4 4 4 8 3" xfId="28786"/>
    <cellStyle name="Note 4 4 4 9" xfId="28787"/>
    <cellStyle name="Note 4 4 5" xfId="28788"/>
    <cellStyle name="Note 4 4 5 2" xfId="28789"/>
    <cellStyle name="Note 4 4 5 2 2" xfId="28790"/>
    <cellStyle name="Note 4 4 5 2 2 2" xfId="28791"/>
    <cellStyle name="Note 4 4 5 2 2 2 2" xfId="28792"/>
    <cellStyle name="Note 4 4 5 2 2 2 3" xfId="28793"/>
    <cellStyle name="Note 4 4 5 2 2 3" xfId="28794"/>
    <cellStyle name="Note 4 4 5 2 2 3 2" xfId="28795"/>
    <cellStyle name="Note 4 4 5 2 2 3 3" xfId="28796"/>
    <cellStyle name="Note 4 4 5 2 2 4" xfId="28797"/>
    <cellStyle name="Note 4 4 5 2 2 5" xfId="28798"/>
    <cellStyle name="Note 4 4 5 2 3" xfId="28799"/>
    <cellStyle name="Note 4 4 5 2 3 2" xfId="28800"/>
    <cellStyle name="Note 4 4 5 2 3 3" xfId="28801"/>
    <cellStyle name="Note 4 4 5 2 4" xfId="28802"/>
    <cellStyle name="Note 4 4 5 2 4 2" xfId="28803"/>
    <cellStyle name="Note 4 4 5 2 4 3" xfId="28804"/>
    <cellStyle name="Note 4 4 5 2 5" xfId="28805"/>
    <cellStyle name="Note 4 4 5 2 5 2" xfId="28806"/>
    <cellStyle name="Note 4 4 5 2 5 3" xfId="28807"/>
    <cellStyle name="Note 4 4 5 2 6" xfId="28808"/>
    <cellStyle name="Note 4 4 5 3" xfId="28809"/>
    <cellStyle name="Note 4 4 5 3 2" xfId="28810"/>
    <cellStyle name="Note 4 4 5 3 2 2" xfId="28811"/>
    <cellStyle name="Note 4 4 5 3 2 2 2" xfId="28812"/>
    <cellStyle name="Note 4 4 5 3 2 2 3" xfId="28813"/>
    <cellStyle name="Note 4 4 5 3 2 3" xfId="28814"/>
    <cellStyle name="Note 4 4 5 3 2 3 2" xfId="28815"/>
    <cellStyle name="Note 4 4 5 3 2 3 3" xfId="28816"/>
    <cellStyle name="Note 4 4 5 3 2 4" xfId="28817"/>
    <cellStyle name="Note 4 4 5 3 2 5" xfId="28818"/>
    <cellStyle name="Note 4 4 5 3 3" xfId="28819"/>
    <cellStyle name="Note 4 4 5 3 3 2" xfId="28820"/>
    <cellStyle name="Note 4 4 5 3 3 3" xfId="28821"/>
    <cellStyle name="Note 4 4 5 3 4" xfId="28822"/>
    <cellStyle name="Note 4 4 5 3 4 2" xfId="28823"/>
    <cellStyle name="Note 4 4 5 3 4 3" xfId="28824"/>
    <cellStyle name="Note 4 4 5 3 5" xfId="28825"/>
    <cellStyle name="Note 4 4 5 3 5 2" xfId="28826"/>
    <cellStyle name="Note 4 4 5 3 5 3" xfId="28827"/>
    <cellStyle name="Note 4 4 5 3 6" xfId="28828"/>
    <cellStyle name="Note 4 4 5 4" xfId="28829"/>
    <cellStyle name="Note 4 4 5 4 2" xfId="28830"/>
    <cellStyle name="Note 4 4 5 4 2 2" xfId="28831"/>
    <cellStyle name="Note 4 4 5 4 2 3" xfId="28832"/>
    <cellStyle name="Note 4 4 5 4 3" xfId="28833"/>
    <cellStyle name="Note 4 4 5 4 3 2" xfId="28834"/>
    <cellStyle name="Note 4 4 5 4 3 3" xfId="28835"/>
    <cellStyle name="Note 4 4 5 4 4" xfId="28836"/>
    <cellStyle name="Note 4 4 5 4 4 2" xfId="28837"/>
    <cellStyle name="Note 4 4 5 4 4 3" xfId="28838"/>
    <cellStyle name="Note 4 4 5 4 5" xfId="28839"/>
    <cellStyle name="Note 4 4 5 4 5 2" xfId="28840"/>
    <cellStyle name="Note 4 4 5 4 5 3" xfId="28841"/>
    <cellStyle name="Note 4 4 5 4 6" xfId="28842"/>
    <cellStyle name="Note 4 4 5 4 6 2" xfId="28843"/>
    <cellStyle name="Note 4 4 5 4 6 3" xfId="28844"/>
    <cellStyle name="Note 4 4 5 4 7" xfId="28845"/>
    <cellStyle name="Note 4 4 5 4 8" xfId="28846"/>
    <cellStyle name="Note 4 4 5 5" xfId="28847"/>
    <cellStyle name="Note 4 4 5 5 2" xfId="28848"/>
    <cellStyle name="Note 4 4 5 5 2 2" xfId="28849"/>
    <cellStyle name="Note 4 4 5 5 2 3" xfId="28850"/>
    <cellStyle name="Note 4 4 5 5 3" xfId="28851"/>
    <cellStyle name="Note 4 4 5 5 3 2" xfId="28852"/>
    <cellStyle name="Note 4 4 5 5 3 3" xfId="28853"/>
    <cellStyle name="Note 4 4 5 5 4" xfId="28854"/>
    <cellStyle name="Note 4 4 5 5 5" xfId="28855"/>
    <cellStyle name="Note 4 4 5 6" xfId="28856"/>
    <cellStyle name="Note 4 4 5 6 2" xfId="28857"/>
    <cellStyle name="Note 4 4 5 6 3" xfId="28858"/>
    <cellStyle name="Note 4 4 5 7" xfId="28859"/>
    <cellStyle name="Note 4 4 5 7 2" xfId="28860"/>
    <cellStyle name="Note 4 4 5 7 3" xfId="28861"/>
    <cellStyle name="Note 4 4 5 8" xfId="28862"/>
    <cellStyle name="Note 4 4 5 8 2" xfId="28863"/>
    <cellStyle name="Note 4 4 5 8 3" xfId="28864"/>
    <cellStyle name="Note 4 4 5 9" xfId="28865"/>
    <cellStyle name="Note 4 4 6" xfId="28866"/>
    <cellStyle name="Note 4 4 6 2" xfId="28867"/>
    <cellStyle name="Note 4 4 6 2 2" xfId="28868"/>
    <cellStyle name="Note 4 4 6 2 2 2" xfId="28869"/>
    <cellStyle name="Note 4 4 6 2 2 3" xfId="28870"/>
    <cellStyle name="Note 4 4 6 2 3" xfId="28871"/>
    <cellStyle name="Note 4 4 6 2 3 2" xfId="28872"/>
    <cellStyle name="Note 4 4 6 2 3 3" xfId="28873"/>
    <cellStyle name="Note 4 4 6 2 4" xfId="28874"/>
    <cellStyle name="Note 4 4 6 2 5" xfId="28875"/>
    <cellStyle name="Note 4 4 6 3" xfId="28876"/>
    <cellStyle name="Note 4 4 6 3 2" xfId="28877"/>
    <cellStyle name="Note 4 4 6 3 3" xfId="28878"/>
    <cellStyle name="Note 4 4 6 4" xfId="28879"/>
    <cellStyle name="Note 4 4 6 4 2" xfId="28880"/>
    <cellStyle name="Note 4 4 6 4 3" xfId="28881"/>
    <cellStyle name="Note 4 4 6 5" xfId="28882"/>
    <cellStyle name="Note 4 4 6 5 2" xfId="28883"/>
    <cellStyle name="Note 4 4 6 5 3" xfId="28884"/>
    <cellStyle name="Note 4 4 6 6" xfId="28885"/>
    <cellStyle name="Note 4 4 7" xfId="28886"/>
    <cellStyle name="Note 4 4 7 2" xfId="28887"/>
    <cellStyle name="Note 4 4 7 2 2" xfId="28888"/>
    <cellStyle name="Note 4 4 7 2 2 2" xfId="28889"/>
    <cellStyle name="Note 4 4 7 2 2 3" xfId="28890"/>
    <cellStyle name="Note 4 4 7 2 3" xfId="28891"/>
    <cellStyle name="Note 4 4 7 2 3 2" xfId="28892"/>
    <cellStyle name="Note 4 4 7 2 3 3" xfId="28893"/>
    <cellStyle name="Note 4 4 7 2 4" xfId="28894"/>
    <cellStyle name="Note 4 4 7 2 5" xfId="28895"/>
    <cellStyle name="Note 4 4 7 3" xfId="28896"/>
    <cellStyle name="Note 4 4 7 3 2" xfId="28897"/>
    <cellStyle name="Note 4 4 7 3 3" xfId="28898"/>
    <cellStyle name="Note 4 4 7 4" xfId="28899"/>
    <cellStyle name="Note 4 4 7 4 2" xfId="28900"/>
    <cellStyle name="Note 4 4 7 4 3" xfId="28901"/>
    <cellStyle name="Note 4 4 7 5" xfId="28902"/>
    <cellStyle name="Note 4 4 7 5 2" xfId="28903"/>
    <cellStyle name="Note 4 4 7 5 3" xfId="28904"/>
    <cellStyle name="Note 4 4 7 6" xfId="28905"/>
    <cellStyle name="Note 4 4 8" xfId="28906"/>
    <cellStyle name="Note 4 4 8 2" xfId="28907"/>
    <cellStyle name="Note 4 4 8 2 2" xfId="28908"/>
    <cellStyle name="Note 4 4 8 2 3" xfId="28909"/>
    <cellStyle name="Note 4 4 8 3" xfId="28910"/>
    <cellStyle name="Note 4 4 8 3 2" xfId="28911"/>
    <cellStyle name="Note 4 4 8 3 3" xfId="28912"/>
    <cellStyle name="Note 4 4 8 4" xfId="28913"/>
    <cellStyle name="Note 4 4 8 4 2" xfId="28914"/>
    <cellStyle name="Note 4 4 8 4 3" xfId="28915"/>
    <cellStyle name="Note 4 4 8 5" xfId="28916"/>
    <cellStyle name="Note 4 4 8 5 2" xfId="28917"/>
    <cellStyle name="Note 4 4 8 5 3" xfId="28918"/>
    <cellStyle name="Note 4 4 8 6" xfId="28919"/>
    <cellStyle name="Note 4 4 8 6 2" xfId="28920"/>
    <cellStyle name="Note 4 4 8 6 3" xfId="28921"/>
    <cellStyle name="Note 4 4 8 7" xfId="28922"/>
    <cellStyle name="Note 4 4 8 8" xfId="28923"/>
    <cellStyle name="Note 4 4 9" xfId="28924"/>
    <cellStyle name="Note 4 4 9 2" xfId="28925"/>
    <cellStyle name="Note 4 4 9 2 2" xfId="28926"/>
    <cellStyle name="Note 4 4 9 2 3" xfId="28927"/>
    <cellStyle name="Note 4 4 9 3" xfId="28928"/>
    <cellStyle name="Note 4 4 9 3 2" xfId="28929"/>
    <cellStyle name="Note 4 4 9 3 3" xfId="28930"/>
    <cellStyle name="Note 4 4 9 4" xfId="28931"/>
    <cellStyle name="Note 4 4 9 5" xfId="28932"/>
    <cellStyle name="Note 4 5" xfId="28933"/>
    <cellStyle name="Note 4 5 10" xfId="28934"/>
    <cellStyle name="Note 4 5 10 2" xfId="28935"/>
    <cellStyle name="Note 4 5 10 3" xfId="28936"/>
    <cellStyle name="Note 4 5 11" xfId="28937"/>
    <cellStyle name="Note 4 5 11 2" xfId="28938"/>
    <cellStyle name="Note 4 5 11 3" xfId="28939"/>
    <cellStyle name="Note 4 5 12" xfId="28940"/>
    <cellStyle name="Note 4 5 12 2" xfId="28941"/>
    <cellStyle name="Note 4 5 12 3" xfId="28942"/>
    <cellStyle name="Note 4 5 13" xfId="28943"/>
    <cellStyle name="Note 4 5 2" xfId="28944"/>
    <cellStyle name="Note 4 5 2 2" xfId="28945"/>
    <cellStyle name="Note 4 5 2 2 2" xfId="28946"/>
    <cellStyle name="Note 4 5 2 2 2 2" xfId="28947"/>
    <cellStyle name="Note 4 5 2 2 2 2 2" xfId="28948"/>
    <cellStyle name="Note 4 5 2 2 2 2 3" xfId="28949"/>
    <cellStyle name="Note 4 5 2 2 2 3" xfId="28950"/>
    <cellStyle name="Note 4 5 2 2 2 3 2" xfId="28951"/>
    <cellStyle name="Note 4 5 2 2 2 3 3" xfId="28952"/>
    <cellStyle name="Note 4 5 2 2 2 4" xfId="28953"/>
    <cellStyle name="Note 4 5 2 2 2 5" xfId="28954"/>
    <cellStyle name="Note 4 5 2 2 3" xfId="28955"/>
    <cellStyle name="Note 4 5 2 2 3 2" xfId="28956"/>
    <cellStyle name="Note 4 5 2 2 3 3" xfId="28957"/>
    <cellStyle name="Note 4 5 2 2 4" xfId="28958"/>
    <cellStyle name="Note 4 5 2 2 4 2" xfId="28959"/>
    <cellStyle name="Note 4 5 2 2 4 3" xfId="28960"/>
    <cellStyle name="Note 4 5 2 2 5" xfId="28961"/>
    <cellStyle name="Note 4 5 2 2 5 2" xfId="28962"/>
    <cellStyle name="Note 4 5 2 2 5 3" xfId="28963"/>
    <cellStyle name="Note 4 5 2 2 6" xfId="28964"/>
    <cellStyle name="Note 4 5 2 3" xfId="28965"/>
    <cellStyle name="Note 4 5 2 3 2" xfId="28966"/>
    <cellStyle name="Note 4 5 2 3 2 2" xfId="28967"/>
    <cellStyle name="Note 4 5 2 3 2 2 2" xfId="28968"/>
    <cellStyle name="Note 4 5 2 3 2 2 3" xfId="28969"/>
    <cellStyle name="Note 4 5 2 3 2 3" xfId="28970"/>
    <cellStyle name="Note 4 5 2 3 2 3 2" xfId="28971"/>
    <cellStyle name="Note 4 5 2 3 2 3 3" xfId="28972"/>
    <cellStyle name="Note 4 5 2 3 2 4" xfId="28973"/>
    <cellStyle name="Note 4 5 2 3 2 5" xfId="28974"/>
    <cellStyle name="Note 4 5 2 3 3" xfId="28975"/>
    <cellStyle name="Note 4 5 2 3 3 2" xfId="28976"/>
    <cellStyle name="Note 4 5 2 3 3 3" xfId="28977"/>
    <cellStyle name="Note 4 5 2 3 4" xfId="28978"/>
    <cellStyle name="Note 4 5 2 3 4 2" xfId="28979"/>
    <cellStyle name="Note 4 5 2 3 4 3" xfId="28980"/>
    <cellStyle name="Note 4 5 2 3 5" xfId="28981"/>
    <cellStyle name="Note 4 5 2 3 5 2" xfId="28982"/>
    <cellStyle name="Note 4 5 2 3 5 3" xfId="28983"/>
    <cellStyle name="Note 4 5 2 3 6" xfId="28984"/>
    <cellStyle name="Note 4 5 2 4" xfId="28985"/>
    <cellStyle name="Note 4 5 2 4 2" xfId="28986"/>
    <cellStyle name="Note 4 5 2 4 2 2" xfId="28987"/>
    <cellStyle name="Note 4 5 2 4 2 3" xfId="28988"/>
    <cellStyle name="Note 4 5 2 4 3" xfId="28989"/>
    <cellStyle name="Note 4 5 2 4 3 2" xfId="28990"/>
    <cellStyle name="Note 4 5 2 4 3 3" xfId="28991"/>
    <cellStyle name="Note 4 5 2 4 4" xfId="28992"/>
    <cellStyle name="Note 4 5 2 4 4 2" xfId="28993"/>
    <cellStyle name="Note 4 5 2 4 4 3" xfId="28994"/>
    <cellStyle name="Note 4 5 2 4 5" xfId="28995"/>
    <cellStyle name="Note 4 5 2 4 5 2" xfId="28996"/>
    <cellStyle name="Note 4 5 2 4 5 3" xfId="28997"/>
    <cellStyle name="Note 4 5 2 4 6" xfId="28998"/>
    <cellStyle name="Note 4 5 2 4 6 2" xfId="28999"/>
    <cellStyle name="Note 4 5 2 4 6 3" xfId="29000"/>
    <cellStyle name="Note 4 5 2 4 7" xfId="29001"/>
    <cellStyle name="Note 4 5 2 4 8" xfId="29002"/>
    <cellStyle name="Note 4 5 2 5" xfId="29003"/>
    <cellStyle name="Note 4 5 2 5 2" xfId="29004"/>
    <cellStyle name="Note 4 5 2 5 2 2" xfId="29005"/>
    <cellStyle name="Note 4 5 2 5 2 3" xfId="29006"/>
    <cellStyle name="Note 4 5 2 5 3" xfId="29007"/>
    <cellStyle name="Note 4 5 2 5 3 2" xfId="29008"/>
    <cellStyle name="Note 4 5 2 5 3 3" xfId="29009"/>
    <cellStyle name="Note 4 5 2 5 4" xfId="29010"/>
    <cellStyle name="Note 4 5 2 5 5" xfId="29011"/>
    <cellStyle name="Note 4 5 2 6" xfId="29012"/>
    <cellStyle name="Note 4 5 2 6 2" xfId="29013"/>
    <cellStyle name="Note 4 5 2 6 3" xfId="29014"/>
    <cellStyle name="Note 4 5 2 7" xfId="29015"/>
    <cellStyle name="Note 4 5 2 7 2" xfId="29016"/>
    <cellStyle name="Note 4 5 2 7 3" xfId="29017"/>
    <cellStyle name="Note 4 5 2 8" xfId="29018"/>
    <cellStyle name="Note 4 5 2 8 2" xfId="29019"/>
    <cellStyle name="Note 4 5 2 8 3" xfId="29020"/>
    <cellStyle name="Note 4 5 2 9" xfId="29021"/>
    <cellStyle name="Note 4 5 3" xfId="29022"/>
    <cellStyle name="Note 4 5 3 2" xfId="29023"/>
    <cellStyle name="Note 4 5 3 2 2" xfId="29024"/>
    <cellStyle name="Note 4 5 3 2 2 2" xfId="29025"/>
    <cellStyle name="Note 4 5 3 2 2 2 2" xfId="29026"/>
    <cellStyle name="Note 4 5 3 2 2 2 3" xfId="29027"/>
    <cellStyle name="Note 4 5 3 2 2 3" xfId="29028"/>
    <cellStyle name="Note 4 5 3 2 2 3 2" xfId="29029"/>
    <cellStyle name="Note 4 5 3 2 2 3 3" xfId="29030"/>
    <cellStyle name="Note 4 5 3 2 2 4" xfId="29031"/>
    <cellStyle name="Note 4 5 3 2 2 5" xfId="29032"/>
    <cellStyle name="Note 4 5 3 2 3" xfId="29033"/>
    <cellStyle name="Note 4 5 3 2 3 2" xfId="29034"/>
    <cellStyle name="Note 4 5 3 2 3 3" xfId="29035"/>
    <cellStyle name="Note 4 5 3 2 4" xfId="29036"/>
    <cellStyle name="Note 4 5 3 2 4 2" xfId="29037"/>
    <cellStyle name="Note 4 5 3 2 4 3" xfId="29038"/>
    <cellStyle name="Note 4 5 3 2 5" xfId="29039"/>
    <cellStyle name="Note 4 5 3 2 5 2" xfId="29040"/>
    <cellStyle name="Note 4 5 3 2 5 3" xfId="29041"/>
    <cellStyle name="Note 4 5 3 2 6" xfId="29042"/>
    <cellStyle name="Note 4 5 3 3" xfId="29043"/>
    <cellStyle name="Note 4 5 3 3 2" xfId="29044"/>
    <cellStyle name="Note 4 5 3 3 2 2" xfId="29045"/>
    <cellStyle name="Note 4 5 3 3 2 2 2" xfId="29046"/>
    <cellStyle name="Note 4 5 3 3 2 2 3" xfId="29047"/>
    <cellStyle name="Note 4 5 3 3 2 3" xfId="29048"/>
    <cellStyle name="Note 4 5 3 3 2 3 2" xfId="29049"/>
    <cellStyle name="Note 4 5 3 3 2 3 3" xfId="29050"/>
    <cellStyle name="Note 4 5 3 3 2 4" xfId="29051"/>
    <cellStyle name="Note 4 5 3 3 2 5" xfId="29052"/>
    <cellStyle name="Note 4 5 3 3 3" xfId="29053"/>
    <cellStyle name="Note 4 5 3 3 3 2" xfId="29054"/>
    <cellStyle name="Note 4 5 3 3 3 3" xfId="29055"/>
    <cellStyle name="Note 4 5 3 3 4" xfId="29056"/>
    <cellStyle name="Note 4 5 3 3 4 2" xfId="29057"/>
    <cellStyle name="Note 4 5 3 3 4 3" xfId="29058"/>
    <cellStyle name="Note 4 5 3 3 5" xfId="29059"/>
    <cellStyle name="Note 4 5 3 3 5 2" xfId="29060"/>
    <cellStyle name="Note 4 5 3 3 5 3" xfId="29061"/>
    <cellStyle name="Note 4 5 3 3 6" xfId="29062"/>
    <cellStyle name="Note 4 5 3 4" xfId="29063"/>
    <cellStyle name="Note 4 5 3 4 2" xfId="29064"/>
    <cellStyle name="Note 4 5 3 4 2 2" xfId="29065"/>
    <cellStyle name="Note 4 5 3 4 2 3" xfId="29066"/>
    <cellStyle name="Note 4 5 3 4 3" xfId="29067"/>
    <cellStyle name="Note 4 5 3 4 3 2" xfId="29068"/>
    <cellStyle name="Note 4 5 3 4 3 3" xfId="29069"/>
    <cellStyle name="Note 4 5 3 4 4" xfId="29070"/>
    <cellStyle name="Note 4 5 3 4 4 2" xfId="29071"/>
    <cellStyle name="Note 4 5 3 4 4 3" xfId="29072"/>
    <cellStyle name="Note 4 5 3 4 5" xfId="29073"/>
    <cellStyle name="Note 4 5 3 4 5 2" xfId="29074"/>
    <cellStyle name="Note 4 5 3 4 5 3" xfId="29075"/>
    <cellStyle name="Note 4 5 3 4 6" xfId="29076"/>
    <cellStyle name="Note 4 5 3 4 6 2" xfId="29077"/>
    <cellStyle name="Note 4 5 3 4 6 3" xfId="29078"/>
    <cellStyle name="Note 4 5 3 4 7" xfId="29079"/>
    <cellStyle name="Note 4 5 3 4 8" xfId="29080"/>
    <cellStyle name="Note 4 5 3 5" xfId="29081"/>
    <cellStyle name="Note 4 5 3 5 2" xfId="29082"/>
    <cellStyle name="Note 4 5 3 5 2 2" xfId="29083"/>
    <cellStyle name="Note 4 5 3 5 2 3" xfId="29084"/>
    <cellStyle name="Note 4 5 3 5 3" xfId="29085"/>
    <cellStyle name="Note 4 5 3 5 3 2" xfId="29086"/>
    <cellStyle name="Note 4 5 3 5 3 3" xfId="29087"/>
    <cellStyle name="Note 4 5 3 5 4" xfId="29088"/>
    <cellStyle name="Note 4 5 3 5 5" xfId="29089"/>
    <cellStyle name="Note 4 5 3 6" xfId="29090"/>
    <cellStyle name="Note 4 5 3 6 2" xfId="29091"/>
    <cellStyle name="Note 4 5 3 6 3" xfId="29092"/>
    <cellStyle name="Note 4 5 3 7" xfId="29093"/>
    <cellStyle name="Note 4 5 3 7 2" xfId="29094"/>
    <cellStyle name="Note 4 5 3 7 3" xfId="29095"/>
    <cellStyle name="Note 4 5 3 8" xfId="29096"/>
    <cellStyle name="Note 4 5 3 8 2" xfId="29097"/>
    <cellStyle name="Note 4 5 3 8 3" xfId="29098"/>
    <cellStyle name="Note 4 5 3 9" xfId="29099"/>
    <cellStyle name="Note 4 5 4" xfId="29100"/>
    <cellStyle name="Note 4 5 4 2" xfId="29101"/>
    <cellStyle name="Note 4 5 4 2 2" xfId="29102"/>
    <cellStyle name="Note 4 5 4 2 2 2" xfId="29103"/>
    <cellStyle name="Note 4 5 4 2 2 2 2" xfId="29104"/>
    <cellStyle name="Note 4 5 4 2 2 2 3" xfId="29105"/>
    <cellStyle name="Note 4 5 4 2 2 3" xfId="29106"/>
    <cellStyle name="Note 4 5 4 2 2 3 2" xfId="29107"/>
    <cellStyle name="Note 4 5 4 2 2 3 3" xfId="29108"/>
    <cellStyle name="Note 4 5 4 2 2 4" xfId="29109"/>
    <cellStyle name="Note 4 5 4 2 2 5" xfId="29110"/>
    <cellStyle name="Note 4 5 4 2 3" xfId="29111"/>
    <cellStyle name="Note 4 5 4 2 3 2" xfId="29112"/>
    <cellStyle name="Note 4 5 4 2 3 3" xfId="29113"/>
    <cellStyle name="Note 4 5 4 2 4" xfId="29114"/>
    <cellStyle name="Note 4 5 4 2 4 2" xfId="29115"/>
    <cellStyle name="Note 4 5 4 2 4 3" xfId="29116"/>
    <cellStyle name="Note 4 5 4 2 5" xfId="29117"/>
    <cellStyle name="Note 4 5 4 2 5 2" xfId="29118"/>
    <cellStyle name="Note 4 5 4 2 5 3" xfId="29119"/>
    <cellStyle name="Note 4 5 4 2 6" xfId="29120"/>
    <cellStyle name="Note 4 5 4 3" xfId="29121"/>
    <cellStyle name="Note 4 5 4 3 2" xfId="29122"/>
    <cellStyle name="Note 4 5 4 3 2 2" xfId="29123"/>
    <cellStyle name="Note 4 5 4 3 2 2 2" xfId="29124"/>
    <cellStyle name="Note 4 5 4 3 2 2 3" xfId="29125"/>
    <cellStyle name="Note 4 5 4 3 2 3" xfId="29126"/>
    <cellStyle name="Note 4 5 4 3 2 3 2" xfId="29127"/>
    <cellStyle name="Note 4 5 4 3 2 3 3" xfId="29128"/>
    <cellStyle name="Note 4 5 4 3 2 4" xfId="29129"/>
    <cellStyle name="Note 4 5 4 3 2 5" xfId="29130"/>
    <cellStyle name="Note 4 5 4 3 3" xfId="29131"/>
    <cellStyle name="Note 4 5 4 3 3 2" xfId="29132"/>
    <cellStyle name="Note 4 5 4 3 3 3" xfId="29133"/>
    <cellStyle name="Note 4 5 4 3 4" xfId="29134"/>
    <cellStyle name="Note 4 5 4 3 4 2" xfId="29135"/>
    <cellStyle name="Note 4 5 4 3 4 3" xfId="29136"/>
    <cellStyle name="Note 4 5 4 3 5" xfId="29137"/>
    <cellStyle name="Note 4 5 4 3 5 2" xfId="29138"/>
    <cellStyle name="Note 4 5 4 3 5 3" xfId="29139"/>
    <cellStyle name="Note 4 5 4 3 6" xfId="29140"/>
    <cellStyle name="Note 4 5 4 4" xfId="29141"/>
    <cellStyle name="Note 4 5 4 4 2" xfId="29142"/>
    <cellStyle name="Note 4 5 4 4 2 2" xfId="29143"/>
    <cellStyle name="Note 4 5 4 4 2 3" xfId="29144"/>
    <cellStyle name="Note 4 5 4 4 3" xfId="29145"/>
    <cellStyle name="Note 4 5 4 4 3 2" xfId="29146"/>
    <cellStyle name="Note 4 5 4 4 3 3" xfId="29147"/>
    <cellStyle name="Note 4 5 4 4 4" xfId="29148"/>
    <cellStyle name="Note 4 5 4 4 4 2" xfId="29149"/>
    <cellStyle name="Note 4 5 4 4 4 3" xfId="29150"/>
    <cellStyle name="Note 4 5 4 4 5" xfId="29151"/>
    <cellStyle name="Note 4 5 4 4 5 2" xfId="29152"/>
    <cellStyle name="Note 4 5 4 4 5 3" xfId="29153"/>
    <cellStyle name="Note 4 5 4 4 6" xfId="29154"/>
    <cellStyle name="Note 4 5 4 4 6 2" xfId="29155"/>
    <cellStyle name="Note 4 5 4 4 6 3" xfId="29156"/>
    <cellStyle name="Note 4 5 4 4 7" xfId="29157"/>
    <cellStyle name="Note 4 5 4 4 8" xfId="29158"/>
    <cellStyle name="Note 4 5 4 5" xfId="29159"/>
    <cellStyle name="Note 4 5 4 5 2" xfId="29160"/>
    <cellStyle name="Note 4 5 4 5 2 2" xfId="29161"/>
    <cellStyle name="Note 4 5 4 5 2 3" xfId="29162"/>
    <cellStyle name="Note 4 5 4 5 3" xfId="29163"/>
    <cellStyle name="Note 4 5 4 5 3 2" xfId="29164"/>
    <cellStyle name="Note 4 5 4 5 3 3" xfId="29165"/>
    <cellStyle name="Note 4 5 4 5 4" xfId="29166"/>
    <cellStyle name="Note 4 5 4 5 5" xfId="29167"/>
    <cellStyle name="Note 4 5 4 6" xfId="29168"/>
    <cellStyle name="Note 4 5 4 6 2" xfId="29169"/>
    <cellStyle name="Note 4 5 4 6 3" xfId="29170"/>
    <cellStyle name="Note 4 5 4 7" xfId="29171"/>
    <cellStyle name="Note 4 5 4 7 2" xfId="29172"/>
    <cellStyle name="Note 4 5 4 7 3" xfId="29173"/>
    <cellStyle name="Note 4 5 4 8" xfId="29174"/>
    <cellStyle name="Note 4 5 4 8 2" xfId="29175"/>
    <cellStyle name="Note 4 5 4 8 3" xfId="29176"/>
    <cellStyle name="Note 4 5 4 9" xfId="29177"/>
    <cellStyle name="Note 4 5 5" xfId="29178"/>
    <cellStyle name="Note 4 5 5 2" xfId="29179"/>
    <cellStyle name="Note 4 5 5 2 2" xfId="29180"/>
    <cellStyle name="Note 4 5 5 2 2 2" xfId="29181"/>
    <cellStyle name="Note 4 5 5 2 2 2 2" xfId="29182"/>
    <cellStyle name="Note 4 5 5 2 2 2 3" xfId="29183"/>
    <cellStyle name="Note 4 5 5 2 2 3" xfId="29184"/>
    <cellStyle name="Note 4 5 5 2 2 3 2" xfId="29185"/>
    <cellStyle name="Note 4 5 5 2 2 3 3" xfId="29186"/>
    <cellStyle name="Note 4 5 5 2 2 4" xfId="29187"/>
    <cellStyle name="Note 4 5 5 2 2 5" xfId="29188"/>
    <cellStyle name="Note 4 5 5 2 3" xfId="29189"/>
    <cellStyle name="Note 4 5 5 2 3 2" xfId="29190"/>
    <cellStyle name="Note 4 5 5 2 3 3" xfId="29191"/>
    <cellStyle name="Note 4 5 5 2 4" xfId="29192"/>
    <cellStyle name="Note 4 5 5 2 4 2" xfId="29193"/>
    <cellStyle name="Note 4 5 5 2 4 3" xfId="29194"/>
    <cellStyle name="Note 4 5 5 2 5" xfId="29195"/>
    <cellStyle name="Note 4 5 5 2 5 2" xfId="29196"/>
    <cellStyle name="Note 4 5 5 2 5 3" xfId="29197"/>
    <cellStyle name="Note 4 5 5 2 6" xfId="29198"/>
    <cellStyle name="Note 4 5 5 3" xfId="29199"/>
    <cellStyle name="Note 4 5 5 3 2" xfId="29200"/>
    <cellStyle name="Note 4 5 5 3 2 2" xfId="29201"/>
    <cellStyle name="Note 4 5 5 3 2 2 2" xfId="29202"/>
    <cellStyle name="Note 4 5 5 3 2 2 3" xfId="29203"/>
    <cellStyle name="Note 4 5 5 3 2 3" xfId="29204"/>
    <cellStyle name="Note 4 5 5 3 2 3 2" xfId="29205"/>
    <cellStyle name="Note 4 5 5 3 2 3 3" xfId="29206"/>
    <cellStyle name="Note 4 5 5 3 2 4" xfId="29207"/>
    <cellStyle name="Note 4 5 5 3 2 5" xfId="29208"/>
    <cellStyle name="Note 4 5 5 3 3" xfId="29209"/>
    <cellStyle name="Note 4 5 5 3 3 2" xfId="29210"/>
    <cellStyle name="Note 4 5 5 3 3 3" xfId="29211"/>
    <cellStyle name="Note 4 5 5 3 4" xfId="29212"/>
    <cellStyle name="Note 4 5 5 3 4 2" xfId="29213"/>
    <cellStyle name="Note 4 5 5 3 4 3" xfId="29214"/>
    <cellStyle name="Note 4 5 5 3 5" xfId="29215"/>
    <cellStyle name="Note 4 5 5 3 5 2" xfId="29216"/>
    <cellStyle name="Note 4 5 5 3 5 3" xfId="29217"/>
    <cellStyle name="Note 4 5 5 3 6" xfId="29218"/>
    <cellStyle name="Note 4 5 5 4" xfId="29219"/>
    <cellStyle name="Note 4 5 5 4 2" xfId="29220"/>
    <cellStyle name="Note 4 5 5 4 2 2" xfId="29221"/>
    <cellStyle name="Note 4 5 5 4 2 3" xfId="29222"/>
    <cellStyle name="Note 4 5 5 4 3" xfId="29223"/>
    <cellStyle name="Note 4 5 5 4 3 2" xfId="29224"/>
    <cellStyle name="Note 4 5 5 4 3 3" xfId="29225"/>
    <cellStyle name="Note 4 5 5 4 4" xfId="29226"/>
    <cellStyle name="Note 4 5 5 4 4 2" xfId="29227"/>
    <cellStyle name="Note 4 5 5 4 4 3" xfId="29228"/>
    <cellStyle name="Note 4 5 5 4 5" xfId="29229"/>
    <cellStyle name="Note 4 5 5 4 5 2" xfId="29230"/>
    <cellStyle name="Note 4 5 5 4 5 3" xfId="29231"/>
    <cellStyle name="Note 4 5 5 4 6" xfId="29232"/>
    <cellStyle name="Note 4 5 5 4 6 2" xfId="29233"/>
    <cellStyle name="Note 4 5 5 4 6 3" xfId="29234"/>
    <cellStyle name="Note 4 5 5 4 7" xfId="29235"/>
    <cellStyle name="Note 4 5 5 4 8" xfId="29236"/>
    <cellStyle name="Note 4 5 5 5" xfId="29237"/>
    <cellStyle name="Note 4 5 5 5 2" xfId="29238"/>
    <cellStyle name="Note 4 5 5 5 2 2" xfId="29239"/>
    <cellStyle name="Note 4 5 5 5 2 3" xfId="29240"/>
    <cellStyle name="Note 4 5 5 5 3" xfId="29241"/>
    <cellStyle name="Note 4 5 5 5 3 2" xfId="29242"/>
    <cellStyle name="Note 4 5 5 5 3 3" xfId="29243"/>
    <cellStyle name="Note 4 5 5 5 4" xfId="29244"/>
    <cellStyle name="Note 4 5 5 5 5" xfId="29245"/>
    <cellStyle name="Note 4 5 5 6" xfId="29246"/>
    <cellStyle name="Note 4 5 5 6 2" xfId="29247"/>
    <cellStyle name="Note 4 5 5 6 3" xfId="29248"/>
    <cellStyle name="Note 4 5 5 7" xfId="29249"/>
    <cellStyle name="Note 4 5 5 7 2" xfId="29250"/>
    <cellStyle name="Note 4 5 5 7 3" xfId="29251"/>
    <cellStyle name="Note 4 5 5 8" xfId="29252"/>
    <cellStyle name="Note 4 5 5 8 2" xfId="29253"/>
    <cellStyle name="Note 4 5 5 8 3" xfId="29254"/>
    <cellStyle name="Note 4 5 5 9" xfId="29255"/>
    <cellStyle name="Note 4 5 6" xfId="29256"/>
    <cellStyle name="Note 4 5 6 2" xfId="29257"/>
    <cellStyle name="Note 4 5 6 2 2" xfId="29258"/>
    <cellStyle name="Note 4 5 6 2 2 2" xfId="29259"/>
    <cellStyle name="Note 4 5 6 2 2 3" xfId="29260"/>
    <cellStyle name="Note 4 5 6 2 3" xfId="29261"/>
    <cellStyle name="Note 4 5 6 2 3 2" xfId="29262"/>
    <cellStyle name="Note 4 5 6 2 3 3" xfId="29263"/>
    <cellStyle name="Note 4 5 6 2 4" xfId="29264"/>
    <cellStyle name="Note 4 5 6 2 5" xfId="29265"/>
    <cellStyle name="Note 4 5 6 3" xfId="29266"/>
    <cellStyle name="Note 4 5 6 3 2" xfId="29267"/>
    <cellStyle name="Note 4 5 6 3 3" xfId="29268"/>
    <cellStyle name="Note 4 5 6 4" xfId="29269"/>
    <cellStyle name="Note 4 5 6 4 2" xfId="29270"/>
    <cellStyle name="Note 4 5 6 4 3" xfId="29271"/>
    <cellStyle name="Note 4 5 6 5" xfId="29272"/>
    <cellStyle name="Note 4 5 6 5 2" xfId="29273"/>
    <cellStyle name="Note 4 5 6 5 3" xfId="29274"/>
    <cellStyle name="Note 4 5 6 6" xfId="29275"/>
    <cellStyle name="Note 4 5 7" xfId="29276"/>
    <cellStyle name="Note 4 5 7 2" xfId="29277"/>
    <cellStyle name="Note 4 5 7 2 2" xfId="29278"/>
    <cellStyle name="Note 4 5 7 2 2 2" xfId="29279"/>
    <cellStyle name="Note 4 5 7 2 2 3" xfId="29280"/>
    <cellStyle name="Note 4 5 7 2 3" xfId="29281"/>
    <cellStyle name="Note 4 5 7 2 3 2" xfId="29282"/>
    <cellStyle name="Note 4 5 7 2 3 3" xfId="29283"/>
    <cellStyle name="Note 4 5 7 2 4" xfId="29284"/>
    <cellStyle name="Note 4 5 7 2 5" xfId="29285"/>
    <cellStyle name="Note 4 5 7 3" xfId="29286"/>
    <cellStyle name="Note 4 5 7 3 2" xfId="29287"/>
    <cellStyle name="Note 4 5 7 3 3" xfId="29288"/>
    <cellStyle name="Note 4 5 7 4" xfId="29289"/>
    <cellStyle name="Note 4 5 7 4 2" xfId="29290"/>
    <cellStyle name="Note 4 5 7 4 3" xfId="29291"/>
    <cellStyle name="Note 4 5 7 5" xfId="29292"/>
    <cellStyle name="Note 4 5 7 5 2" xfId="29293"/>
    <cellStyle name="Note 4 5 7 5 3" xfId="29294"/>
    <cellStyle name="Note 4 5 7 6" xfId="29295"/>
    <cellStyle name="Note 4 5 8" xfId="29296"/>
    <cellStyle name="Note 4 5 8 2" xfId="29297"/>
    <cellStyle name="Note 4 5 8 2 2" xfId="29298"/>
    <cellStyle name="Note 4 5 8 2 3" xfId="29299"/>
    <cellStyle name="Note 4 5 8 3" xfId="29300"/>
    <cellStyle name="Note 4 5 8 3 2" xfId="29301"/>
    <cellStyle name="Note 4 5 8 3 3" xfId="29302"/>
    <cellStyle name="Note 4 5 8 4" xfId="29303"/>
    <cellStyle name="Note 4 5 8 4 2" xfId="29304"/>
    <cellStyle name="Note 4 5 8 4 3" xfId="29305"/>
    <cellStyle name="Note 4 5 8 5" xfId="29306"/>
    <cellStyle name="Note 4 5 8 5 2" xfId="29307"/>
    <cellStyle name="Note 4 5 8 5 3" xfId="29308"/>
    <cellStyle name="Note 4 5 8 6" xfId="29309"/>
    <cellStyle name="Note 4 5 8 6 2" xfId="29310"/>
    <cellStyle name="Note 4 5 8 6 3" xfId="29311"/>
    <cellStyle name="Note 4 5 8 7" xfId="29312"/>
    <cellStyle name="Note 4 5 8 8" xfId="29313"/>
    <cellStyle name="Note 4 5 9" xfId="29314"/>
    <cellStyle name="Note 4 5 9 2" xfId="29315"/>
    <cellStyle name="Note 4 5 9 2 2" xfId="29316"/>
    <cellStyle name="Note 4 5 9 2 3" xfId="29317"/>
    <cellStyle name="Note 4 5 9 3" xfId="29318"/>
    <cellStyle name="Note 4 5 9 3 2" xfId="29319"/>
    <cellStyle name="Note 4 5 9 3 3" xfId="29320"/>
    <cellStyle name="Note 4 5 9 4" xfId="29321"/>
    <cellStyle name="Note 4 5 9 5" xfId="29322"/>
    <cellStyle name="Note 4 6" xfId="29323"/>
    <cellStyle name="Note 4 6 10" xfId="29324"/>
    <cellStyle name="Note 4 6 10 2" xfId="29325"/>
    <cellStyle name="Note 4 6 10 3" xfId="29326"/>
    <cellStyle name="Note 4 6 11" xfId="29327"/>
    <cellStyle name="Note 4 6 11 2" xfId="29328"/>
    <cellStyle name="Note 4 6 11 3" xfId="29329"/>
    <cellStyle name="Note 4 6 12" xfId="29330"/>
    <cellStyle name="Note 4 6 12 2" xfId="29331"/>
    <cellStyle name="Note 4 6 12 3" xfId="29332"/>
    <cellStyle name="Note 4 6 13" xfId="29333"/>
    <cellStyle name="Note 4 6 2" xfId="29334"/>
    <cellStyle name="Note 4 6 2 2" xfId="29335"/>
    <cellStyle name="Note 4 6 2 2 2" xfId="29336"/>
    <cellStyle name="Note 4 6 2 2 2 2" xfId="29337"/>
    <cellStyle name="Note 4 6 2 2 2 2 2" xfId="29338"/>
    <cellStyle name="Note 4 6 2 2 2 2 3" xfId="29339"/>
    <cellStyle name="Note 4 6 2 2 2 3" xfId="29340"/>
    <cellStyle name="Note 4 6 2 2 2 3 2" xfId="29341"/>
    <cellStyle name="Note 4 6 2 2 2 3 3" xfId="29342"/>
    <cellStyle name="Note 4 6 2 2 2 4" xfId="29343"/>
    <cellStyle name="Note 4 6 2 2 2 5" xfId="29344"/>
    <cellStyle name="Note 4 6 2 2 3" xfId="29345"/>
    <cellStyle name="Note 4 6 2 2 3 2" xfId="29346"/>
    <cellStyle name="Note 4 6 2 2 3 3" xfId="29347"/>
    <cellStyle name="Note 4 6 2 2 4" xfId="29348"/>
    <cellStyle name="Note 4 6 2 2 4 2" xfId="29349"/>
    <cellStyle name="Note 4 6 2 2 4 3" xfId="29350"/>
    <cellStyle name="Note 4 6 2 2 5" xfId="29351"/>
    <cellStyle name="Note 4 6 2 2 5 2" xfId="29352"/>
    <cellStyle name="Note 4 6 2 2 5 3" xfId="29353"/>
    <cellStyle name="Note 4 6 2 2 6" xfId="29354"/>
    <cellStyle name="Note 4 6 2 3" xfId="29355"/>
    <cellStyle name="Note 4 6 2 3 2" xfId="29356"/>
    <cellStyle name="Note 4 6 2 3 2 2" xfId="29357"/>
    <cellStyle name="Note 4 6 2 3 2 2 2" xfId="29358"/>
    <cellStyle name="Note 4 6 2 3 2 2 3" xfId="29359"/>
    <cellStyle name="Note 4 6 2 3 2 3" xfId="29360"/>
    <cellStyle name="Note 4 6 2 3 2 3 2" xfId="29361"/>
    <cellStyle name="Note 4 6 2 3 2 3 3" xfId="29362"/>
    <cellStyle name="Note 4 6 2 3 2 4" xfId="29363"/>
    <cellStyle name="Note 4 6 2 3 2 5" xfId="29364"/>
    <cellStyle name="Note 4 6 2 3 3" xfId="29365"/>
    <cellStyle name="Note 4 6 2 3 3 2" xfId="29366"/>
    <cellStyle name="Note 4 6 2 3 3 3" xfId="29367"/>
    <cellStyle name="Note 4 6 2 3 4" xfId="29368"/>
    <cellStyle name="Note 4 6 2 3 4 2" xfId="29369"/>
    <cellStyle name="Note 4 6 2 3 4 3" xfId="29370"/>
    <cellStyle name="Note 4 6 2 3 5" xfId="29371"/>
    <cellStyle name="Note 4 6 2 3 5 2" xfId="29372"/>
    <cellStyle name="Note 4 6 2 3 5 3" xfId="29373"/>
    <cellStyle name="Note 4 6 2 3 6" xfId="29374"/>
    <cellStyle name="Note 4 6 2 4" xfId="29375"/>
    <cellStyle name="Note 4 6 2 4 2" xfId="29376"/>
    <cellStyle name="Note 4 6 2 4 2 2" xfId="29377"/>
    <cellStyle name="Note 4 6 2 4 2 3" xfId="29378"/>
    <cellStyle name="Note 4 6 2 4 3" xfId="29379"/>
    <cellStyle name="Note 4 6 2 4 3 2" xfId="29380"/>
    <cellStyle name="Note 4 6 2 4 3 3" xfId="29381"/>
    <cellStyle name="Note 4 6 2 4 4" xfId="29382"/>
    <cellStyle name="Note 4 6 2 4 4 2" xfId="29383"/>
    <cellStyle name="Note 4 6 2 4 4 3" xfId="29384"/>
    <cellStyle name="Note 4 6 2 4 5" xfId="29385"/>
    <cellStyle name="Note 4 6 2 4 5 2" xfId="29386"/>
    <cellStyle name="Note 4 6 2 4 5 3" xfId="29387"/>
    <cellStyle name="Note 4 6 2 4 6" xfId="29388"/>
    <cellStyle name="Note 4 6 2 4 6 2" xfId="29389"/>
    <cellStyle name="Note 4 6 2 4 6 3" xfId="29390"/>
    <cellStyle name="Note 4 6 2 4 7" xfId="29391"/>
    <cellStyle name="Note 4 6 2 4 8" xfId="29392"/>
    <cellStyle name="Note 4 6 2 5" xfId="29393"/>
    <cellStyle name="Note 4 6 2 5 2" xfId="29394"/>
    <cellStyle name="Note 4 6 2 5 2 2" xfId="29395"/>
    <cellStyle name="Note 4 6 2 5 2 3" xfId="29396"/>
    <cellStyle name="Note 4 6 2 5 3" xfId="29397"/>
    <cellStyle name="Note 4 6 2 5 3 2" xfId="29398"/>
    <cellStyle name="Note 4 6 2 5 3 3" xfId="29399"/>
    <cellStyle name="Note 4 6 2 5 4" xfId="29400"/>
    <cellStyle name="Note 4 6 2 5 5" xfId="29401"/>
    <cellStyle name="Note 4 6 2 6" xfId="29402"/>
    <cellStyle name="Note 4 6 2 6 2" xfId="29403"/>
    <cellStyle name="Note 4 6 2 6 3" xfId="29404"/>
    <cellStyle name="Note 4 6 2 7" xfId="29405"/>
    <cellStyle name="Note 4 6 2 7 2" xfId="29406"/>
    <cellStyle name="Note 4 6 2 7 3" xfId="29407"/>
    <cellStyle name="Note 4 6 2 8" xfId="29408"/>
    <cellStyle name="Note 4 6 2 8 2" xfId="29409"/>
    <cellStyle name="Note 4 6 2 8 3" xfId="29410"/>
    <cellStyle name="Note 4 6 2 9" xfId="29411"/>
    <cellStyle name="Note 4 6 3" xfId="29412"/>
    <cellStyle name="Note 4 6 3 2" xfId="29413"/>
    <cellStyle name="Note 4 6 3 2 2" xfId="29414"/>
    <cellStyle name="Note 4 6 3 2 2 2" xfId="29415"/>
    <cellStyle name="Note 4 6 3 2 2 2 2" xfId="29416"/>
    <cellStyle name="Note 4 6 3 2 2 2 3" xfId="29417"/>
    <cellStyle name="Note 4 6 3 2 2 3" xfId="29418"/>
    <cellStyle name="Note 4 6 3 2 2 3 2" xfId="29419"/>
    <cellStyle name="Note 4 6 3 2 2 3 3" xfId="29420"/>
    <cellStyle name="Note 4 6 3 2 2 4" xfId="29421"/>
    <cellStyle name="Note 4 6 3 2 2 5" xfId="29422"/>
    <cellStyle name="Note 4 6 3 2 3" xfId="29423"/>
    <cellStyle name="Note 4 6 3 2 3 2" xfId="29424"/>
    <cellStyle name="Note 4 6 3 2 3 3" xfId="29425"/>
    <cellStyle name="Note 4 6 3 2 4" xfId="29426"/>
    <cellStyle name="Note 4 6 3 2 4 2" xfId="29427"/>
    <cellStyle name="Note 4 6 3 2 4 3" xfId="29428"/>
    <cellStyle name="Note 4 6 3 2 5" xfId="29429"/>
    <cellStyle name="Note 4 6 3 2 5 2" xfId="29430"/>
    <cellStyle name="Note 4 6 3 2 5 3" xfId="29431"/>
    <cellStyle name="Note 4 6 3 2 6" xfId="29432"/>
    <cellStyle name="Note 4 6 3 3" xfId="29433"/>
    <cellStyle name="Note 4 6 3 3 2" xfId="29434"/>
    <cellStyle name="Note 4 6 3 3 2 2" xfId="29435"/>
    <cellStyle name="Note 4 6 3 3 2 2 2" xfId="29436"/>
    <cellStyle name="Note 4 6 3 3 2 2 3" xfId="29437"/>
    <cellStyle name="Note 4 6 3 3 2 3" xfId="29438"/>
    <cellStyle name="Note 4 6 3 3 2 3 2" xfId="29439"/>
    <cellStyle name="Note 4 6 3 3 2 3 3" xfId="29440"/>
    <cellStyle name="Note 4 6 3 3 2 4" xfId="29441"/>
    <cellStyle name="Note 4 6 3 3 2 5" xfId="29442"/>
    <cellStyle name="Note 4 6 3 3 3" xfId="29443"/>
    <cellStyle name="Note 4 6 3 3 3 2" xfId="29444"/>
    <cellStyle name="Note 4 6 3 3 3 3" xfId="29445"/>
    <cellStyle name="Note 4 6 3 3 4" xfId="29446"/>
    <cellStyle name="Note 4 6 3 3 4 2" xfId="29447"/>
    <cellStyle name="Note 4 6 3 3 4 3" xfId="29448"/>
    <cellStyle name="Note 4 6 3 3 5" xfId="29449"/>
    <cellStyle name="Note 4 6 3 3 5 2" xfId="29450"/>
    <cellStyle name="Note 4 6 3 3 5 3" xfId="29451"/>
    <cellStyle name="Note 4 6 3 3 6" xfId="29452"/>
    <cellStyle name="Note 4 6 3 4" xfId="29453"/>
    <cellStyle name="Note 4 6 3 4 2" xfId="29454"/>
    <cellStyle name="Note 4 6 3 4 2 2" xfId="29455"/>
    <cellStyle name="Note 4 6 3 4 2 3" xfId="29456"/>
    <cellStyle name="Note 4 6 3 4 3" xfId="29457"/>
    <cellStyle name="Note 4 6 3 4 3 2" xfId="29458"/>
    <cellStyle name="Note 4 6 3 4 3 3" xfId="29459"/>
    <cellStyle name="Note 4 6 3 4 4" xfId="29460"/>
    <cellStyle name="Note 4 6 3 4 4 2" xfId="29461"/>
    <cellStyle name="Note 4 6 3 4 4 3" xfId="29462"/>
    <cellStyle name="Note 4 6 3 4 5" xfId="29463"/>
    <cellStyle name="Note 4 6 3 4 5 2" xfId="29464"/>
    <cellStyle name="Note 4 6 3 4 5 3" xfId="29465"/>
    <cellStyle name="Note 4 6 3 4 6" xfId="29466"/>
    <cellStyle name="Note 4 6 3 4 6 2" xfId="29467"/>
    <cellStyle name="Note 4 6 3 4 6 3" xfId="29468"/>
    <cellStyle name="Note 4 6 3 4 7" xfId="29469"/>
    <cellStyle name="Note 4 6 3 4 8" xfId="29470"/>
    <cellStyle name="Note 4 6 3 5" xfId="29471"/>
    <cellStyle name="Note 4 6 3 5 2" xfId="29472"/>
    <cellStyle name="Note 4 6 3 5 2 2" xfId="29473"/>
    <cellStyle name="Note 4 6 3 5 2 3" xfId="29474"/>
    <cellStyle name="Note 4 6 3 5 3" xfId="29475"/>
    <cellStyle name="Note 4 6 3 5 3 2" xfId="29476"/>
    <cellStyle name="Note 4 6 3 5 3 3" xfId="29477"/>
    <cellStyle name="Note 4 6 3 5 4" xfId="29478"/>
    <cellStyle name="Note 4 6 3 5 5" xfId="29479"/>
    <cellStyle name="Note 4 6 3 6" xfId="29480"/>
    <cellStyle name="Note 4 6 3 6 2" xfId="29481"/>
    <cellStyle name="Note 4 6 3 6 3" xfId="29482"/>
    <cellStyle name="Note 4 6 3 7" xfId="29483"/>
    <cellStyle name="Note 4 6 3 7 2" xfId="29484"/>
    <cellStyle name="Note 4 6 3 7 3" xfId="29485"/>
    <cellStyle name="Note 4 6 3 8" xfId="29486"/>
    <cellStyle name="Note 4 6 3 8 2" xfId="29487"/>
    <cellStyle name="Note 4 6 3 8 3" xfId="29488"/>
    <cellStyle name="Note 4 6 3 9" xfId="29489"/>
    <cellStyle name="Note 4 6 4" xfId="29490"/>
    <cellStyle name="Note 4 6 4 2" xfId="29491"/>
    <cellStyle name="Note 4 6 4 2 2" xfId="29492"/>
    <cellStyle name="Note 4 6 4 2 2 2" xfId="29493"/>
    <cellStyle name="Note 4 6 4 2 2 2 2" xfId="29494"/>
    <cellStyle name="Note 4 6 4 2 2 2 3" xfId="29495"/>
    <cellStyle name="Note 4 6 4 2 2 3" xfId="29496"/>
    <cellStyle name="Note 4 6 4 2 2 3 2" xfId="29497"/>
    <cellStyle name="Note 4 6 4 2 2 3 3" xfId="29498"/>
    <cellStyle name="Note 4 6 4 2 2 4" xfId="29499"/>
    <cellStyle name="Note 4 6 4 2 2 5" xfId="29500"/>
    <cellStyle name="Note 4 6 4 2 3" xfId="29501"/>
    <cellStyle name="Note 4 6 4 2 3 2" xfId="29502"/>
    <cellStyle name="Note 4 6 4 2 3 3" xfId="29503"/>
    <cellStyle name="Note 4 6 4 2 4" xfId="29504"/>
    <cellStyle name="Note 4 6 4 2 4 2" xfId="29505"/>
    <cellStyle name="Note 4 6 4 2 4 3" xfId="29506"/>
    <cellStyle name="Note 4 6 4 2 5" xfId="29507"/>
    <cellStyle name="Note 4 6 4 2 5 2" xfId="29508"/>
    <cellStyle name="Note 4 6 4 2 5 3" xfId="29509"/>
    <cellStyle name="Note 4 6 4 2 6" xfId="29510"/>
    <cellStyle name="Note 4 6 4 3" xfId="29511"/>
    <cellStyle name="Note 4 6 4 3 2" xfId="29512"/>
    <cellStyle name="Note 4 6 4 3 2 2" xfId="29513"/>
    <cellStyle name="Note 4 6 4 3 2 2 2" xfId="29514"/>
    <cellStyle name="Note 4 6 4 3 2 2 3" xfId="29515"/>
    <cellStyle name="Note 4 6 4 3 2 3" xfId="29516"/>
    <cellStyle name="Note 4 6 4 3 2 3 2" xfId="29517"/>
    <cellStyle name="Note 4 6 4 3 2 3 3" xfId="29518"/>
    <cellStyle name="Note 4 6 4 3 2 4" xfId="29519"/>
    <cellStyle name="Note 4 6 4 3 2 5" xfId="29520"/>
    <cellStyle name="Note 4 6 4 3 3" xfId="29521"/>
    <cellStyle name="Note 4 6 4 3 3 2" xfId="29522"/>
    <cellStyle name="Note 4 6 4 3 3 3" xfId="29523"/>
    <cellStyle name="Note 4 6 4 3 4" xfId="29524"/>
    <cellStyle name="Note 4 6 4 3 4 2" xfId="29525"/>
    <cellStyle name="Note 4 6 4 3 4 3" xfId="29526"/>
    <cellStyle name="Note 4 6 4 3 5" xfId="29527"/>
    <cellStyle name="Note 4 6 4 3 5 2" xfId="29528"/>
    <cellStyle name="Note 4 6 4 3 5 3" xfId="29529"/>
    <cellStyle name="Note 4 6 4 3 6" xfId="29530"/>
    <cellStyle name="Note 4 6 4 4" xfId="29531"/>
    <cellStyle name="Note 4 6 4 4 2" xfId="29532"/>
    <cellStyle name="Note 4 6 4 4 2 2" xfId="29533"/>
    <cellStyle name="Note 4 6 4 4 2 3" xfId="29534"/>
    <cellStyle name="Note 4 6 4 4 3" xfId="29535"/>
    <cellStyle name="Note 4 6 4 4 3 2" xfId="29536"/>
    <cellStyle name="Note 4 6 4 4 3 3" xfId="29537"/>
    <cellStyle name="Note 4 6 4 4 4" xfId="29538"/>
    <cellStyle name="Note 4 6 4 4 4 2" xfId="29539"/>
    <cellStyle name="Note 4 6 4 4 4 3" xfId="29540"/>
    <cellStyle name="Note 4 6 4 4 5" xfId="29541"/>
    <cellStyle name="Note 4 6 4 4 5 2" xfId="29542"/>
    <cellStyle name="Note 4 6 4 4 5 3" xfId="29543"/>
    <cellStyle name="Note 4 6 4 4 6" xfId="29544"/>
    <cellStyle name="Note 4 6 4 4 6 2" xfId="29545"/>
    <cellStyle name="Note 4 6 4 4 6 3" xfId="29546"/>
    <cellStyle name="Note 4 6 4 4 7" xfId="29547"/>
    <cellStyle name="Note 4 6 4 4 8" xfId="29548"/>
    <cellStyle name="Note 4 6 4 5" xfId="29549"/>
    <cellStyle name="Note 4 6 4 5 2" xfId="29550"/>
    <cellStyle name="Note 4 6 4 5 2 2" xfId="29551"/>
    <cellStyle name="Note 4 6 4 5 2 3" xfId="29552"/>
    <cellStyle name="Note 4 6 4 5 3" xfId="29553"/>
    <cellStyle name="Note 4 6 4 5 3 2" xfId="29554"/>
    <cellStyle name="Note 4 6 4 5 3 3" xfId="29555"/>
    <cellStyle name="Note 4 6 4 5 4" xfId="29556"/>
    <cellStyle name="Note 4 6 4 5 5" xfId="29557"/>
    <cellStyle name="Note 4 6 4 6" xfId="29558"/>
    <cellStyle name="Note 4 6 4 6 2" xfId="29559"/>
    <cellStyle name="Note 4 6 4 6 3" xfId="29560"/>
    <cellStyle name="Note 4 6 4 7" xfId="29561"/>
    <cellStyle name="Note 4 6 4 7 2" xfId="29562"/>
    <cellStyle name="Note 4 6 4 7 3" xfId="29563"/>
    <cellStyle name="Note 4 6 4 8" xfId="29564"/>
    <cellStyle name="Note 4 6 4 8 2" xfId="29565"/>
    <cellStyle name="Note 4 6 4 8 3" xfId="29566"/>
    <cellStyle name="Note 4 6 4 9" xfId="29567"/>
    <cellStyle name="Note 4 6 5" xfId="29568"/>
    <cellStyle name="Note 4 6 5 2" xfId="29569"/>
    <cellStyle name="Note 4 6 5 2 2" xfId="29570"/>
    <cellStyle name="Note 4 6 5 2 2 2" xfId="29571"/>
    <cellStyle name="Note 4 6 5 2 2 2 2" xfId="29572"/>
    <cellStyle name="Note 4 6 5 2 2 2 3" xfId="29573"/>
    <cellStyle name="Note 4 6 5 2 2 3" xfId="29574"/>
    <cellStyle name="Note 4 6 5 2 2 3 2" xfId="29575"/>
    <cellStyle name="Note 4 6 5 2 2 3 3" xfId="29576"/>
    <cellStyle name="Note 4 6 5 2 2 4" xfId="29577"/>
    <cellStyle name="Note 4 6 5 2 2 5" xfId="29578"/>
    <cellStyle name="Note 4 6 5 2 3" xfId="29579"/>
    <cellStyle name="Note 4 6 5 2 3 2" xfId="29580"/>
    <cellStyle name="Note 4 6 5 2 3 3" xfId="29581"/>
    <cellStyle name="Note 4 6 5 2 4" xfId="29582"/>
    <cellStyle name="Note 4 6 5 2 4 2" xfId="29583"/>
    <cellStyle name="Note 4 6 5 2 4 3" xfId="29584"/>
    <cellStyle name="Note 4 6 5 2 5" xfId="29585"/>
    <cellStyle name="Note 4 6 5 2 5 2" xfId="29586"/>
    <cellStyle name="Note 4 6 5 2 5 3" xfId="29587"/>
    <cellStyle name="Note 4 6 5 2 6" xfId="29588"/>
    <cellStyle name="Note 4 6 5 3" xfId="29589"/>
    <cellStyle name="Note 4 6 5 3 2" xfId="29590"/>
    <cellStyle name="Note 4 6 5 3 2 2" xfId="29591"/>
    <cellStyle name="Note 4 6 5 3 2 2 2" xfId="29592"/>
    <cellStyle name="Note 4 6 5 3 2 2 3" xfId="29593"/>
    <cellStyle name="Note 4 6 5 3 2 3" xfId="29594"/>
    <cellStyle name="Note 4 6 5 3 2 3 2" xfId="29595"/>
    <cellStyle name="Note 4 6 5 3 2 3 3" xfId="29596"/>
    <cellStyle name="Note 4 6 5 3 2 4" xfId="29597"/>
    <cellStyle name="Note 4 6 5 3 2 5" xfId="29598"/>
    <cellStyle name="Note 4 6 5 3 3" xfId="29599"/>
    <cellStyle name="Note 4 6 5 3 3 2" xfId="29600"/>
    <cellStyle name="Note 4 6 5 3 3 3" xfId="29601"/>
    <cellStyle name="Note 4 6 5 3 4" xfId="29602"/>
    <cellStyle name="Note 4 6 5 3 4 2" xfId="29603"/>
    <cellStyle name="Note 4 6 5 3 4 3" xfId="29604"/>
    <cellStyle name="Note 4 6 5 3 5" xfId="29605"/>
    <cellStyle name="Note 4 6 5 3 5 2" xfId="29606"/>
    <cellStyle name="Note 4 6 5 3 5 3" xfId="29607"/>
    <cellStyle name="Note 4 6 5 3 6" xfId="29608"/>
    <cellStyle name="Note 4 6 5 4" xfId="29609"/>
    <cellStyle name="Note 4 6 5 4 2" xfId="29610"/>
    <cellStyle name="Note 4 6 5 4 2 2" xfId="29611"/>
    <cellStyle name="Note 4 6 5 4 2 3" xfId="29612"/>
    <cellStyle name="Note 4 6 5 4 3" xfId="29613"/>
    <cellStyle name="Note 4 6 5 4 3 2" xfId="29614"/>
    <cellStyle name="Note 4 6 5 4 3 3" xfId="29615"/>
    <cellStyle name="Note 4 6 5 4 4" xfId="29616"/>
    <cellStyle name="Note 4 6 5 4 4 2" xfId="29617"/>
    <cellStyle name="Note 4 6 5 4 4 3" xfId="29618"/>
    <cellStyle name="Note 4 6 5 4 5" xfId="29619"/>
    <cellStyle name="Note 4 6 5 4 5 2" xfId="29620"/>
    <cellStyle name="Note 4 6 5 4 5 3" xfId="29621"/>
    <cellStyle name="Note 4 6 5 4 6" xfId="29622"/>
    <cellStyle name="Note 4 6 5 4 6 2" xfId="29623"/>
    <cellStyle name="Note 4 6 5 4 6 3" xfId="29624"/>
    <cellStyle name="Note 4 6 5 4 7" xfId="29625"/>
    <cellStyle name="Note 4 6 5 4 8" xfId="29626"/>
    <cellStyle name="Note 4 6 5 5" xfId="29627"/>
    <cellStyle name="Note 4 6 5 5 2" xfId="29628"/>
    <cellStyle name="Note 4 6 5 5 2 2" xfId="29629"/>
    <cellStyle name="Note 4 6 5 5 2 3" xfId="29630"/>
    <cellStyle name="Note 4 6 5 5 3" xfId="29631"/>
    <cellStyle name="Note 4 6 5 5 3 2" xfId="29632"/>
    <cellStyle name="Note 4 6 5 5 3 3" xfId="29633"/>
    <cellStyle name="Note 4 6 5 5 4" xfId="29634"/>
    <cellStyle name="Note 4 6 5 5 5" xfId="29635"/>
    <cellStyle name="Note 4 6 5 6" xfId="29636"/>
    <cellStyle name="Note 4 6 5 6 2" xfId="29637"/>
    <cellStyle name="Note 4 6 5 6 3" xfId="29638"/>
    <cellStyle name="Note 4 6 5 7" xfId="29639"/>
    <cellStyle name="Note 4 6 5 7 2" xfId="29640"/>
    <cellStyle name="Note 4 6 5 7 3" xfId="29641"/>
    <cellStyle name="Note 4 6 5 8" xfId="29642"/>
    <cellStyle name="Note 4 6 5 8 2" xfId="29643"/>
    <cellStyle name="Note 4 6 5 8 3" xfId="29644"/>
    <cellStyle name="Note 4 6 5 9" xfId="29645"/>
    <cellStyle name="Note 4 6 6" xfId="29646"/>
    <cellStyle name="Note 4 6 6 2" xfId="29647"/>
    <cellStyle name="Note 4 6 6 2 2" xfId="29648"/>
    <cellStyle name="Note 4 6 6 2 2 2" xfId="29649"/>
    <cellStyle name="Note 4 6 6 2 2 3" xfId="29650"/>
    <cellStyle name="Note 4 6 6 2 3" xfId="29651"/>
    <cellStyle name="Note 4 6 6 2 3 2" xfId="29652"/>
    <cellStyle name="Note 4 6 6 2 3 3" xfId="29653"/>
    <cellStyle name="Note 4 6 6 2 4" xfId="29654"/>
    <cellStyle name="Note 4 6 6 2 5" xfId="29655"/>
    <cellStyle name="Note 4 6 6 3" xfId="29656"/>
    <cellStyle name="Note 4 6 6 3 2" xfId="29657"/>
    <cellStyle name="Note 4 6 6 3 3" xfId="29658"/>
    <cellStyle name="Note 4 6 6 4" xfId="29659"/>
    <cellStyle name="Note 4 6 6 4 2" xfId="29660"/>
    <cellStyle name="Note 4 6 6 4 3" xfId="29661"/>
    <cellStyle name="Note 4 6 6 5" xfId="29662"/>
    <cellStyle name="Note 4 6 6 5 2" xfId="29663"/>
    <cellStyle name="Note 4 6 6 5 3" xfId="29664"/>
    <cellStyle name="Note 4 6 6 6" xfId="29665"/>
    <cellStyle name="Note 4 6 7" xfId="29666"/>
    <cellStyle name="Note 4 6 7 2" xfId="29667"/>
    <cellStyle name="Note 4 6 7 2 2" xfId="29668"/>
    <cellStyle name="Note 4 6 7 2 2 2" xfId="29669"/>
    <cellStyle name="Note 4 6 7 2 2 3" xfId="29670"/>
    <cellStyle name="Note 4 6 7 2 3" xfId="29671"/>
    <cellStyle name="Note 4 6 7 2 3 2" xfId="29672"/>
    <cellStyle name="Note 4 6 7 2 3 3" xfId="29673"/>
    <cellStyle name="Note 4 6 7 2 4" xfId="29674"/>
    <cellStyle name="Note 4 6 7 2 5" xfId="29675"/>
    <cellStyle name="Note 4 6 7 3" xfId="29676"/>
    <cellStyle name="Note 4 6 7 3 2" xfId="29677"/>
    <cellStyle name="Note 4 6 7 3 3" xfId="29678"/>
    <cellStyle name="Note 4 6 7 4" xfId="29679"/>
    <cellStyle name="Note 4 6 7 4 2" xfId="29680"/>
    <cellStyle name="Note 4 6 7 4 3" xfId="29681"/>
    <cellStyle name="Note 4 6 7 5" xfId="29682"/>
    <cellStyle name="Note 4 6 7 5 2" xfId="29683"/>
    <cellStyle name="Note 4 6 7 5 3" xfId="29684"/>
    <cellStyle name="Note 4 6 7 6" xfId="29685"/>
    <cellStyle name="Note 4 6 8" xfId="29686"/>
    <cellStyle name="Note 4 6 8 2" xfId="29687"/>
    <cellStyle name="Note 4 6 8 2 2" xfId="29688"/>
    <cellStyle name="Note 4 6 8 2 3" xfId="29689"/>
    <cellStyle name="Note 4 6 8 3" xfId="29690"/>
    <cellStyle name="Note 4 6 8 3 2" xfId="29691"/>
    <cellStyle name="Note 4 6 8 3 3" xfId="29692"/>
    <cellStyle name="Note 4 6 8 4" xfId="29693"/>
    <cellStyle name="Note 4 6 8 4 2" xfId="29694"/>
    <cellStyle name="Note 4 6 8 4 3" xfId="29695"/>
    <cellStyle name="Note 4 6 8 5" xfId="29696"/>
    <cellStyle name="Note 4 6 8 5 2" xfId="29697"/>
    <cellStyle name="Note 4 6 8 5 3" xfId="29698"/>
    <cellStyle name="Note 4 6 8 6" xfId="29699"/>
    <cellStyle name="Note 4 6 8 6 2" xfId="29700"/>
    <cellStyle name="Note 4 6 8 6 3" xfId="29701"/>
    <cellStyle name="Note 4 6 8 7" xfId="29702"/>
    <cellStyle name="Note 4 6 8 8" xfId="29703"/>
    <cellStyle name="Note 4 6 9" xfId="29704"/>
    <cellStyle name="Note 4 6 9 2" xfId="29705"/>
    <cellStyle name="Note 4 6 9 2 2" xfId="29706"/>
    <cellStyle name="Note 4 6 9 2 3" xfId="29707"/>
    <cellStyle name="Note 4 6 9 3" xfId="29708"/>
    <cellStyle name="Note 4 6 9 3 2" xfId="29709"/>
    <cellStyle name="Note 4 6 9 3 3" xfId="29710"/>
    <cellStyle name="Note 4 6 9 4" xfId="29711"/>
    <cellStyle name="Note 4 6 9 5" xfId="29712"/>
    <cellStyle name="Note 4 7" xfId="29713"/>
    <cellStyle name="Note 4 7 10" xfId="29714"/>
    <cellStyle name="Note 4 7 10 2" xfId="29715"/>
    <cellStyle name="Note 4 7 10 3" xfId="29716"/>
    <cellStyle name="Note 4 7 11" xfId="29717"/>
    <cellStyle name="Note 4 7 11 2" xfId="29718"/>
    <cellStyle name="Note 4 7 11 3" xfId="29719"/>
    <cellStyle name="Note 4 7 12" xfId="29720"/>
    <cellStyle name="Note 4 7 12 2" xfId="29721"/>
    <cellStyle name="Note 4 7 12 3" xfId="29722"/>
    <cellStyle name="Note 4 7 13" xfId="29723"/>
    <cellStyle name="Note 4 7 2" xfId="29724"/>
    <cellStyle name="Note 4 7 2 2" xfId="29725"/>
    <cellStyle name="Note 4 7 2 2 2" xfId="29726"/>
    <cellStyle name="Note 4 7 2 2 2 2" xfId="29727"/>
    <cellStyle name="Note 4 7 2 2 2 2 2" xfId="29728"/>
    <cellStyle name="Note 4 7 2 2 2 2 3" xfId="29729"/>
    <cellStyle name="Note 4 7 2 2 2 3" xfId="29730"/>
    <cellStyle name="Note 4 7 2 2 2 3 2" xfId="29731"/>
    <cellStyle name="Note 4 7 2 2 2 3 3" xfId="29732"/>
    <cellStyle name="Note 4 7 2 2 2 4" xfId="29733"/>
    <cellStyle name="Note 4 7 2 2 2 5" xfId="29734"/>
    <cellStyle name="Note 4 7 2 2 3" xfId="29735"/>
    <cellStyle name="Note 4 7 2 2 3 2" xfId="29736"/>
    <cellStyle name="Note 4 7 2 2 3 3" xfId="29737"/>
    <cellStyle name="Note 4 7 2 2 4" xfId="29738"/>
    <cellStyle name="Note 4 7 2 2 4 2" xfId="29739"/>
    <cellStyle name="Note 4 7 2 2 4 3" xfId="29740"/>
    <cellStyle name="Note 4 7 2 2 5" xfId="29741"/>
    <cellStyle name="Note 4 7 2 2 5 2" xfId="29742"/>
    <cellStyle name="Note 4 7 2 2 5 3" xfId="29743"/>
    <cellStyle name="Note 4 7 2 2 6" xfId="29744"/>
    <cellStyle name="Note 4 7 2 3" xfId="29745"/>
    <cellStyle name="Note 4 7 2 3 2" xfId="29746"/>
    <cellStyle name="Note 4 7 2 3 2 2" xfId="29747"/>
    <cellStyle name="Note 4 7 2 3 2 2 2" xfId="29748"/>
    <cellStyle name="Note 4 7 2 3 2 2 3" xfId="29749"/>
    <cellStyle name="Note 4 7 2 3 2 3" xfId="29750"/>
    <cellStyle name="Note 4 7 2 3 2 3 2" xfId="29751"/>
    <cellStyle name="Note 4 7 2 3 2 3 3" xfId="29752"/>
    <cellStyle name="Note 4 7 2 3 2 4" xfId="29753"/>
    <cellStyle name="Note 4 7 2 3 2 5" xfId="29754"/>
    <cellStyle name="Note 4 7 2 3 3" xfId="29755"/>
    <cellStyle name="Note 4 7 2 3 3 2" xfId="29756"/>
    <cellStyle name="Note 4 7 2 3 3 3" xfId="29757"/>
    <cellStyle name="Note 4 7 2 3 4" xfId="29758"/>
    <cellStyle name="Note 4 7 2 3 4 2" xfId="29759"/>
    <cellStyle name="Note 4 7 2 3 4 3" xfId="29760"/>
    <cellStyle name="Note 4 7 2 3 5" xfId="29761"/>
    <cellStyle name="Note 4 7 2 3 5 2" xfId="29762"/>
    <cellStyle name="Note 4 7 2 3 5 3" xfId="29763"/>
    <cellStyle name="Note 4 7 2 3 6" xfId="29764"/>
    <cellStyle name="Note 4 7 2 4" xfId="29765"/>
    <cellStyle name="Note 4 7 2 4 2" xfId="29766"/>
    <cellStyle name="Note 4 7 2 4 2 2" xfId="29767"/>
    <cellStyle name="Note 4 7 2 4 2 3" xfId="29768"/>
    <cellStyle name="Note 4 7 2 4 3" xfId="29769"/>
    <cellStyle name="Note 4 7 2 4 3 2" xfId="29770"/>
    <cellStyle name="Note 4 7 2 4 3 3" xfId="29771"/>
    <cellStyle name="Note 4 7 2 4 4" xfId="29772"/>
    <cellStyle name="Note 4 7 2 4 4 2" xfId="29773"/>
    <cellStyle name="Note 4 7 2 4 4 3" xfId="29774"/>
    <cellStyle name="Note 4 7 2 4 5" xfId="29775"/>
    <cellStyle name="Note 4 7 2 4 5 2" xfId="29776"/>
    <cellStyle name="Note 4 7 2 4 5 3" xfId="29777"/>
    <cellStyle name="Note 4 7 2 4 6" xfId="29778"/>
    <cellStyle name="Note 4 7 2 4 6 2" xfId="29779"/>
    <cellStyle name="Note 4 7 2 4 6 3" xfId="29780"/>
    <cellStyle name="Note 4 7 2 4 7" xfId="29781"/>
    <cellStyle name="Note 4 7 2 4 8" xfId="29782"/>
    <cellStyle name="Note 4 7 2 5" xfId="29783"/>
    <cellStyle name="Note 4 7 2 5 2" xfId="29784"/>
    <cellStyle name="Note 4 7 2 5 2 2" xfId="29785"/>
    <cellStyle name="Note 4 7 2 5 2 3" xfId="29786"/>
    <cellStyle name="Note 4 7 2 5 3" xfId="29787"/>
    <cellStyle name="Note 4 7 2 5 3 2" xfId="29788"/>
    <cellStyle name="Note 4 7 2 5 3 3" xfId="29789"/>
    <cellStyle name="Note 4 7 2 5 4" xfId="29790"/>
    <cellStyle name="Note 4 7 2 5 5" xfId="29791"/>
    <cellStyle name="Note 4 7 2 6" xfId="29792"/>
    <cellStyle name="Note 4 7 2 6 2" xfId="29793"/>
    <cellStyle name="Note 4 7 2 6 3" xfId="29794"/>
    <cellStyle name="Note 4 7 2 7" xfId="29795"/>
    <cellStyle name="Note 4 7 2 7 2" xfId="29796"/>
    <cellStyle name="Note 4 7 2 7 3" xfId="29797"/>
    <cellStyle name="Note 4 7 2 8" xfId="29798"/>
    <cellStyle name="Note 4 7 2 8 2" xfId="29799"/>
    <cellStyle name="Note 4 7 2 8 3" xfId="29800"/>
    <cellStyle name="Note 4 7 2 9" xfId="29801"/>
    <cellStyle name="Note 4 7 3" xfId="29802"/>
    <cellStyle name="Note 4 7 3 2" xfId="29803"/>
    <cellStyle name="Note 4 7 3 2 2" xfId="29804"/>
    <cellStyle name="Note 4 7 3 2 2 2" xfId="29805"/>
    <cellStyle name="Note 4 7 3 2 2 2 2" xfId="29806"/>
    <cellStyle name="Note 4 7 3 2 2 2 3" xfId="29807"/>
    <cellStyle name="Note 4 7 3 2 2 3" xfId="29808"/>
    <cellStyle name="Note 4 7 3 2 2 3 2" xfId="29809"/>
    <cellStyle name="Note 4 7 3 2 2 3 3" xfId="29810"/>
    <cellStyle name="Note 4 7 3 2 2 4" xfId="29811"/>
    <cellStyle name="Note 4 7 3 2 2 5" xfId="29812"/>
    <cellStyle name="Note 4 7 3 2 3" xfId="29813"/>
    <cellStyle name="Note 4 7 3 2 3 2" xfId="29814"/>
    <cellStyle name="Note 4 7 3 2 3 3" xfId="29815"/>
    <cellStyle name="Note 4 7 3 2 4" xfId="29816"/>
    <cellStyle name="Note 4 7 3 2 4 2" xfId="29817"/>
    <cellStyle name="Note 4 7 3 2 4 3" xfId="29818"/>
    <cellStyle name="Note 4 7 3 2 5" xfId="29819"/>
    <cellStyle name="Note 4 7 3 2 5 2" xfId="29820"/>
    <cellStyle name="Note 4 7 3 2 5 3" xfId="29821"/>
    <cellStyle name="Note 4 7 3 2 6" xfId="29822"/>
    <cellStyle name="Note 4 7 3 3" xfId="29823"/>
    <cellStyle name="Note 4 7 3 3 2" xfId="29824"/>
    <cellStyle name="Note 4 7 3 3 2 2" xfId="29825"/>
    <cellStyle name="Note 4 7 3 3 2 2 2" xfId="29826"/>
    <cellStyle name="Note 4 7 3 3 2 2 3" xfId="29827"/>
    <cellStyle name="Note 4 7 3 3 2 3" xfId="29828"/>
    <cellStyle name="Note 4 7 3 3 2 3 2" xfId="29829"/>
    <cellStyle name="Note 4 7 3 3 2 3 3" xfId="29830"/>
    <cellStyle name="Note 4 7 3 3 2 4" xfId="29831"/>
    <cellStyle name="Note 4 7 3 3 2 5" xfId="29832"/>
    <cellStyle name="Note 4 7 3 3 3" xfId="29833"/>
    <cellStyle name="Note 4 7 3 3 3 2" xfId="29834"/>
    <cellStyle name="Note 4 7 3 3 3 3" xfId="29835"/>
    <cellStyle name="Note 4 7 3 3 4" xfId="29836"/>
    <cellStyle name="Note 4 7 3 3 4 2" xfId="29837"/>
    <cellStyle name="Note 4 7 3 3 4 3" xfId="29838"/>
    <cellStyle name="Note 4 7 3 3 5" xfId="29839"/>
    <cellStyle name="Note 4 7 3 3 5 2" xfId="29840"/>
    <cellStyle name="Note 4 7 3 3 5 3" xfId="29841"/>
    <cellStyle name="Note 4 7 3 3 6" xfId="29842"/>
    <cellStyle name="Note 4 7 3 4" xfId="29843"/>
    <cellStyle name="Note 4 7 3 4 2" xfId="29844"/>
    <cellStyle name="Note 4 7 3 4 2 2" xfId="29845"/>
    <cellStyle name="Note 4 7 3 4 2 3" xfId="29846"/>
    <cellStyle name="Note 4 7 3 4 3" xfId="29847"/>
    <cellStyle name="Note 4 7 3 4 3 2" xfId="29848"/>
    <cellStyle name="Note 4 7 3 4 3 3" xfId="29849"/>
    <cellStyle name="Note 4 7 3 4 4" xfId="29850"/>
    <cellStyle name="Note 4 7 3 4 4 2" xfId="29851"/>
    <cellStyle name="Note 4 7 3 4 4 3" xfId="29852"/>
    <cellStyle name="Note 4 7 3 4 5" xfId="29853"/>
    <cellStyle name="Note 4 7 3 4 5 2" xfId="29854"/>
    <cellStyle name="Note 4 7 3 4 5 3" xfId="29855"/>
    <cellStyle name="Note 4 7 3 4 6" xfId="29856"/>
    <cellStyle name="Note 4 7 3 4 6 2" xfId="29857"/>
    <cellStyle name="Note 4 7 3 4 6 3" xfId="29858"/>
    <cellStyle name="Note 4 7 3 4 7" xfId="29859"/>
    <cellStyle name="Note 4 7 3 4 8" xfId="29860"/>
    <cellStyle name="Note 4 7 3 5" xfId="29861"/>
    <cellStyle name="Note 4 7 3 5 2" xfId="29862"/>
    <cellStyle name="Note 4 7 3 5 2 2" xfId="29863"/>
    <cellStyle name="Note 4 7 3 5 2 3" xfId="29864"/>
    <cellStyle name="Note 4 7 3 5 3" xfId="29865"/>
    <cellStyle name="Note 4 7 3 5 3 2" xfId="29866"/>
    <cellStyle name="Note 4 7 3 5 3 3" xfId="29867"/>
    <cellStyle name="Note 4 7 3 5 4" xfId="29868"/>
    <cellStyle name="Note 4 7 3 5 5" xfId="29869"/>
    <cellStyle name="Note 4 7 3 6" xfId="29870"/>
    <cellStyle name="Note 4 7 3 6 2" xfId="29871"/>
    <cellStyle name="Note 4 7 3 6 3" xfId="29872"/>
    <cellStyle name="Note 4 7 3 7" xfId="29873"/>
    <cellStyle name="Note 4 7 3 7 2" xfId="29874"/>
    <cellStyle name="Note 4 7 3 7 3" xfId="29875"/>
    <cellStyle name="Note 4 7 3 8" xfId="29876"/>
    <cellStyle name="Note 4 7 3 8 2" xfId="29877"/>
    <cellStyle name="Note 4 7 3 8 3" xfId="29878"/>
    <cellStyle name="Note 4 7 3 9" xfId="29879"/>
    <cellStyle name="Note 4 7 4" xfId="29880"/>
    <cellStyle name="Note 4 7 4 2" xfId="29881"/>
    <cellStyle name="Note 4 7 4 2 2" xfId="29882"/>
    <cellStyle name="Note 4 7 4 2 2 2" xfId="29883"/>
    <cellStyle name="Note 4 7 4 2 2 2 2" xfId="29884"/>
    <cellStyle name="Note 4 7 4 2 2 2 3" xfId="29885"/>
    <cellStyle name="Note 4 7 4 2 2 3" xfId="29886"/>
    <cellStyle name="Note 4 7 4 2 2 3 2" xfId="29887"/>
    <cellStyle name="Note 4 7 4 2 2 3 3" xfId="29888"/>
    <cellStyle name="Note 4 7 4 2 2 4" xfId="29889"/>
    <cellStyle name="Note 4 7 4 2 2 5" xfId="29890"/>
    <cellStyle name="Note 4 7 4 2 3" xfId="29891"/>
    <cellStyle name="Note 4 7 4 2 3 2" xfId="29892"/>
    <cellStyle name="Note 4 7 4 2 3 3" xfId="29893"/>
    <cellStyle name="Note 4 7 4 2 4" xfId="29894"/>
    <cellStyle name="Note 4 7 4 2 4 2" xfId="29895"/>
    <cellStyle name="Note 4 7 4 2 4 3" xfId="29896"/>
    <cellStyle name="Note 4 7 4 2 5" xfId="29897"/>
    <cellStyle name="Note 4 7 4 2 5 2" xfId="29898"/>
    <cellStyle name="Note 4 7 4 2 5 3" xfId="29899"/>
    <cellStyle name="Note 4 7 4 2 6" xfId="29900"/>
    <cellStyle name="Note 4 7 4 3" xfId="29901"/>
    <cellStyle name="Note 4 7 4 3 2" xfId="29902"/>
    <cellStyle name="Note 4 7 4 3 2 2" xfId="29903"/>
    <cellStyle name="Note 4 7 4 3 2 2 2" xfId="29904"/>
    <cellStyle name="Note 4 7 4 3 2 2 3" xfId="29905"/>
    <cellStyle name="Note 4 7 4 3 2 3" xfId="29906"/>
    <cellStyle name="Note 4 7 4 3 2 3 2" xfId="29907"/>
    <cellStyle name="Note 4 7 4 3 2 3 3" xfId="29908"/>
    <cellStyle name="Note 4 7 4 3 2 4" xfId="29909"/>
    <cellStyle name="Note 4 7 4 3 2 5" xfId="29910"/>
    <cellStyle name="Note 4 7 4 3 3" xfId="29911"/>
    <cellStyle name="Note 4 7 4 3 3 2" xfId="29912"/>
    <cellStyle name="Note 4 7 4 3 3 3" xfId="29913"/>
    <cellStyle name="Note 4 7 4 3 4" xfId="29914"/>
    <cellStyle name="Note 4 7 4 3 4 2" xfId="29915"/>
    <cellStyle name="Note 4 7 4 3 4 3" xfId="29916"/>
    <cellStyle name="Note 4 7 4 3 5" xfId="29917"/>
    <cellStyle name="Note 4 7 4 3 5 2" xfId="29918"/>
    <cellStyle name="Note 4 7 4 3 5 3" xfId="29919"/>
    <cellStyle name="Note 4 7 4 3 6" xfId="29920"/>
    <cellStyle name="Note 4 7 4 4" xfId="29921"/>
    <cellStyle name="Note 4 7 4 4 2" xfId="29922"/>
    <cellStyle name="Note 4 7 4 4 2 2" xfId="29923"/>
    <cellStyle name="Note 4 7 4 4 2 3" xfId="29924"/>
    <cellStyle name="Note 4 7 4 4 3" xfId="29925"/>
    <cellStyle name="Note 4 7 4 4 3 2" xfId="29926"/>
    <cellStyle name="Note 4 7 4 4 3 3" xfId="29927"/>
    <cellStyle name="Note 4 7 4 4 4" xfId="29928"/>
    <cellStyle name="Note 4 7 4 4 4 2" xfId="29929"/>
    <cellStyle name="Note 4 7 4 4 4 3" xfId="29930"/>
    <cellStyle name="Note 4 7 4 4 5" xfId="29931"/>
    <cellStyle name="Note 4 7 4 4 5 2" xfId="29932"/>
    <cellStyle name="Note 4 7 4 4 5 3" xfId="29933"/>
    <cellStyle name="Note 4 7 4 4 6" xfId="29934"/>
    <cellStyle name="Note 4 7 4 4 6 2" xfId="29935"/>
    <cellStyle name="Note 4 7 4 4 6 3" xfId="29936"/>
    <cellStyle name="Note 4 7 4 4 7" xfId="29937"/>
    <cellStyle name="Note 4 7 4 4 8" xfId="29938"/>
    <cellStyle name="Note 4 7 4 5" xfId="29939"/>
    <cellStyle name="Note 4 7 4 5 2" xfId="29940"/>
    <cellStyle name="Note 4 7 4 5 2 2" xfId="29941"/>
    <cellStyle name="Note 4 7 4 5 2 3" xfId="29942"/>
    <cellStyle name="Note 4 7 4 5 3" xfId="29943"/>
    <cellStyle name="Note 4 7 4 5 3 2" xfId="29944"/>
    <cellStyle name="Note 4 7 4 5 3 3" xfId="29945"/>
    <cellStyle name="Note 4 7 4 5 4" xfId="29946"/>
    <cellStyle name="Note 4 7 4 5 5" xfId="29947"/>
    <cellStyle name="Note 4 7 4 6" xfId="29948"/>
    <cellStyle name="Note 4 7 4 6 2" xfId="29949"/>
    <cellStyle name="Note 4 7 4 6 3" xfId="29950"/>
    <cellStyle name="Note 4 7 4 7" xfId="29951"/>
    <cellStyle name="Note 4 7 4 7 2" xfId="29952"/>
    <cellStyle name="Note 4 7 4 7 3" xfId="29953"/>
    <cellStyle name="Note 4 7 4 8" xfId="29954"/>
    <cellStyle name="Note 4 7 4 8 2" xfId="29955"/>
    <cellStyle name="Note 4 7 4 8 3" xfId="29956"/>
    <cellStyle name="Note 4 7 4 9" xfId="29957"/>
    <cellStyle name="Note 4 7 5" xfId="29958"/>
    <cellStyle name="Note 4 7 5 2" xfId="29959"/>
    <cellStyle name="Note 4 7 5 2 2" xfId="29960"/>
    <cellStyle name="Note 4 7 5 2 2 2" xfId="29961"/>
    <cellStyle name="Note 4 7 5 2 2 2 2" xfId="29962"/>
    <cellStyle name="Note 4 7 5 2 2 2 3" xfId="29963"/>
    <cellStyle name="Note 4 7 5 2 2 3" xfId="29964"/>
    <cellStyle name="Note 4 7 5 2 2 3 2" xfId="29965"/>
    <cellStyle name="Note 4 7 5 2 2 3 3" xfId="29966"/>
    <cellStyle name="Note 4 7 5 2 2 4" xfId="29967"/>
    <cellStyle name="Note 4 7 5 2 2 5" xfId="29968"/>
    <cellStyle name="Note 4 7 5 2 3" xfId="29969"/>
    <cellStyle name="Note 4 7 5 2 3 2" xfId="29970"/>
    <cellStyle name="Note 4 7 5 2 3 3" xfId="29971"/>
    <cellStyle name="Note 4 7 5 2 4" xfId="29972"/>
    <cellStyle name="Note 4 7 5 2 4 2" xfId="29973"/>
    <cellStyle name="Note 4 7 5 2 4 3" xfId="29974"/>
    <cellStyle name="Note 4 7 5 2 5" xfId="29975"/>
    <cellStyle name="Note 4 7 5 2 5 2" xfId="29976"/>
    <cellStyle name="Note 4 7 5 2 5 3" xfId="29977"/>
    <cellStyle name="Note 4 7 5 2 6" xfId="29978"/>
    <cellStyle name="Note 4 7 5 3" xfId="29979"/>
    <cellStyle name="Note 4 7 5 3 2" xfId="29980"/>
    <cellStyle name="Note 4 7 5 3 2 2" xfId="29981"/>
    <cellStyle name="Note 4 7 5 3 2 2 2" xfId="29982"/>
    <cellStyle name="Note 4 7 5 3 2 2 3" xfId="29983"/>
    <cellStyle name="Note 4 7 5 3 2 3" xfId="29984"/>
    <cellStyle name="Note 4 7 5 3 2 3 2" xfId="29985"/>
    <cellStyle name="Note 4 7 5 3 2 3 3" xfId="29986"/>
    <cellStyle name="Note 4 7 5 3 2 4" xfId="29987"/>
    <cellStyle name="Note 4 7 5 3 2 5" xfId="29988"/>
    <cellStyle name="Note 4 7 5 3 3" xfId="29989"/>
    <cellStyle name="Note 4 7 5 3 3 2" xfId="29990"/>
    <cellStyle name="Note 4 7 5 3 3 3" xfId="29991"/>
    <cellStyle name="Note 4 7 5 3 4" xfId="29992"/>
    <cellStyle name="Note 4 7 5 3 4 2" xfId="29993"/>
    <cellStyle name="Note 4 7 5 3 4 3" xfId="29994"/>
    <cellStyle name="Note 4 7 5 3 5" xfId="29995"/>
    <cellStyle name="Note 4 7 5 3 5 2" xfId="29996"/>
    <cellStyle name="Note 4 7 5 3 5 3" xfId="29997"/>
    <cellStyle name="Note 4 7 5 3 6" xfId="29998"/>
    <cellStyle name="Note 4 7 5 4" xfId="29999"/>
    <cellStyle name="Note 4 7 5 4 2" xfId="30000"/>
    <cellStyle name="Note 4 7 5 4 2 2" xfId="30001"/>
    <cellStyle name="Note 4 7 5 4 2 3" xfId="30002"/>
    <cellStyle name="Note 4 7 5 4 3" xfId="30003"/>
    <cellStyle name="Note 4 7 5 4 3 2" xfId="30004"/>
    <cellStyle name="Note 4 7 5 4 3 3" xfId="30005"/>
    <cellStyle name="Note 4 7 5 4 4" xfId="30006"/>
    <cellStyle name="Note 4 7 5 4 4 2" xfId="30007"/>
    <cellStyle name="Note 4 7 5 4 4 3" xfId="30008"/>
    <cellStyle name="Note 4 7 5 4 5" xfId="30009"/>
    <cellStyle name="Note 4 7 5 4 5 2" xfId="30010"/>
    <cellStyle name="Note 4 7 5 4 5 3" xfId="30011"/>
    <cellStyle name="Note 4 7 5 4 6" xfId="30012"/>
    <cellStyle name="Note 4 7 5 4 6 2" xfId="30013"/>
    <cellStyle name="Note 4 7 5 4 6 3" xfId="30014"/>
    <cellStyle name="Note 4 7 5 4 7" xfId="30015"/>
    <cellStyle name="Note 4 7 5 4 8" xfId="30016"/>
    <cellStyle name="Note 4 7 5 5" xfId="30017"/>
    <cellStyle name="Note 4 7 5 5 2" xfId="30018"/>
    <cellStyle name="Note 4 7 5 5 2 2" xfId="30019"/>
    <cellStyle name="Note 4 7 5 5 2 3" xfId="30020"/>
    <cellStyle name="Note 4 7 5 5 3" xfId="30021"/>
    <cellStyle name="Note 4 7 5 5 3 2" xfId="30022"/>
    <cellStyle name="Note 4 7 5 5 3 3" xfId="30023"/>
    <cellStyle name="Note 4 7 5 5 4" xfId="30024"/>
    <cellStyle name="Note 4 7 5 5 5" xfId="30025"/>
    <cellStyle name="Note 4 7 5 6" xfId="30026"/>
    <cellStyle name="Note 4 7 5 6 2" xfId="30027"/>
    <cellStyle name="Note 4 7 5 6 3" xfId="30028"/>
    <cellStyle name="Note 4 7 5 7" xfId="30029"/>
    <cellStyle name="Note 4 7 5 7 2" xfId="30030"/>
    <cellStyle name="Note 4 7 5 7 3" xfId="30031"/>
    <cellStyle name="Note 4 7 5 8" xfId="30032"/>
    <cellStyle name="Note 4 7 5 8 2" xfId="30033"/>
    <cellStyle name="Note 4 7 5 8 3" xfId="30034"/>
    <cellStyle name="Note 4 7 5 9" xfId="30035"/>
    <cellStyle name="Note 4 7 6" xfId="30036"/>
    <cellStyle name="Note 4 7 6 2" xfId="30037"/>
    <cellStyle name="Note 4 7 6 2 2" xfId="30038"/>
    <cellStyle name="Note 4 7 6 2 2 2" xfId="30039"/>
    <cellStyle name="Note 4 7 6 2 2 3" xfId="30040"/>
    <cellStyle name="Note 4 7 6 2 3" xfId="30041"/>
    <cellStyle name="Note 4 7 6 2 3 2" xfId="30042"/>
    <cellStyle name="Note 4 7 6 2 3 3" xfId="30043"/>
    <cellStyle name="Note 4 7 6 2 4" xfId="30044"/>
    <cellStyle name="Note 4 7 6 2 5" xfId="30045"/>
    <cellStyle name="Note 4 7 6 3" xfId="30046"/>
    <cellStyle name="Note 4 7 6 3 2" xfId="30047"/>
    <cellStyle name="Note 4 7 6 3 3" xfId="30048"/>
    <cellStyle name="Note 4 7 6 4" xfId="30049"/>
    <cellStyle name="Note 4 7 6 4 2" xfId="30050"/>
    <cellStyle name="Note 4 7 6 4 3" xfId="30051"/>
    <cellStyle name="Note 4 7 6 5" xfId="30052"/>
    <cellStyle name="Note 4 7 6 5 2" xfId="30053"/>
    <cellStyle name="Note 4 7 6 5 3" xfId="30054"/>
    <cellStyle name="Note 4 7 6 6" xfId="30055"/>
    <cellStyle name="Note 4 7 7" xfId="30056"/>
    <cellStyle name="Note 4 7 7 2" xfId="30057"/>
    <cellStyle name="Note 4 7 7 2 2" xfId="30058"/>
    <cellStyle name="Note 4 7 7 2 2 2" xfId="30059"/>
    <cellStyle name="Note 4 7 7 2 2 3" xfId="30060"/>
    <cellStyle name="Note 4 7 7 2 3" xfId="30061"/>
    <cellStyle name="Note 4 7 7 2 3 2" xfId="30062"/>
    <cellStyle name="Note 4 7 7 2 3 3" xfId="30063"/>
    <cellStyle name="Note 4 7 7 2 4" xfId="30064"/>
    <cellStyle name="Note 4 7 7 2 5" xfId="30065"/>
    <cellStyle name="Note 4 7 7 3" xfId="30066"/>
    <cellStyle name="Note 4 7 7 3 2" xfId="30067"/>
    <cellStyle name="Note 4 7 7 3 3" xfId="30068"/>
    <cellStyle name="Note 4 7 7 4" xfId="30069"/>
    <cellStyle name="Note 4 7 7 4 2" xfId="30070"/>
    <cellStyle name="Note 4 7 7 4 3" xfId="30071"/>
    <cellStyle name="Note 4 7 7 5" xfId="30072"/>
    <cellStyle name="Note 4 7 7 5 2" xfId="30073"/>
    <cellStyle name="Note 4 7 7 5 3" xfId="30074"/>
    <cellStyle name="Note 4 7 7 6" xfId="30075"/>
    <cellStyle name="Note 4 7 8" xfId="30076"/>
    <cellStyle name="Note 4 7 8 2" xfId="30077"/>
    <cellStyle name="Note 4 7 8 2 2" xfId="30078"/>
    <cellStyle name="Note 4 7 8 2 3" xfId="30079"/>
    <cellStyle name="Note 4 7 8 3" xfId="30080"/>
    <cellStyle name="Note 4 7 8 3 2" xfId="30081"/>
    <cellStyle name="Note 4 7 8 3 3" xfId="30082"/>
    <cellStyle name="Note 4 7 8 4" xfId="30083"/>
    <cellStyle name="Note 4 7 8 4 2" xfId="30084"/>
    <cellStyle name="Note 4 7 8 4 3" xfId="30085"/>
    <cellStyle name="Note 4 7 8 5" xfId="30086"/>
    <cellStyle name="Note 4 7 8 5 2" xfId="30087"/>
    <cellStyle name="Note 4 7 8 5 3" xfId="30088"/>
    <cellStyle name="Note 4 7 8 6" xfId="30089"/>
    <cellStyle name="Note 4 7 8 6 2" xfId="30090"/>
    <cellStyle name="Note 4 7 8 6 3" xfId="30091"/>
    <cellStyle name="Note 4 7 8 7" xfId="30092"/>
    <cellStyle name="Note 4 7 8 8" xfId="30093"/>
    <cellStyle name="Note 4 7 9" xfId="30094"/>
    <cellStyle name="Note 4 7 9 2" xfId="30095"/>
    <cellStyle name="Note 4 7 9 2 2" xfId="30096"/>
    <cellStyle name="Note 4 7 9 2 3" xfId="30097"/>
    <cellStyle name="Note 4 7 9 3" xfId="30098"/>
    <cellStyle name="Note 4 7 9 3 2" xfId="30099"/>
    <cellStyle name="Note 4 7 9 3 3" xfId="30100"/>
    <cellStyle name="Note 4 7 9 4" xfId="30101"/>
    <cellStyle name="Note 4 7 9 5" xfId="30102"/>
    <cellStyle name="Note 4 8" xfId="30103"/>
    <cellStyle name="Note 4 8 10" xfId="30104"/>
    <cellStyle name="Note 4 8 10 2" xfId="30105"/>
    <cellStyle name="Note 4 8 10 3" xfId="30106"/>
    <cellStyle name="Note 4 8 11" xfId="30107"/>
    <cellStyle name="Note 4 8 11 2" xfId="30108"/>
    <cellStyle name="Note 4 8 11 3" xfId="30109"/>
    <cellStyle name="Note 4 8 12" xfId="30110"/>
    <cellStyle name="Note 4 8 12 2" xfId="30111"/>
    <cellStyle name="Note 4 8 12 3" xfId="30112"/>
    <cellStyle name="Note 4 8 13" xfId="30113"/>
    <cellStyle name="Note 4 8 2" xfId="30114"/>
    <cellStyle name="Note 4 8 2 2" xfId="30115"/>
    <cellStyle name="Note 4 8 2 2 2" xfId="30116"/>
    <cellStyle name="Note 4 8 2 2 2 2" xfId="30117"/>
    <cellStyle name="Note 4 8 2 2 2 2 2" xfId="30118"/>
    <cellStyle name="Note 4 8 2 2 2 2 3" xfId="30119"/>
    <cellStyle name="Note 4 8 2 2 2 3" xfId="30120"/>
    <cellStyle name="Note 4 8 2 2 2 3 2" xfId="30121"/>
    <cellStyle name="Note 4 8 2 2 2 3 3" xfId="30122"/>
    <cellStyle name="Note 4 8 2 2 2 4" xfId="30123"/>
    <cellStyle name="Note 4 8 2 2 2 5" xfId="30124"/>
    <cellStyle name="Note 4 8 2 2 3" xfId="30125"/>
    <cellStyle name="Note 4 8 2 2 3 2" xfId="30126"/>
    <cellStyle name="Note 4 8 2 2 3 3" xfId="30127"/>
    <cellStyle name="Note 4 8 2 2 4" xfId="30128"/>
    <cellStyle name="Note 4 8 2 2 4 2" xfId="30129"/>
    <cellStyle name="Note 4 8 2 2 4 3" xfId="30130"/>
    <cellStyle name="Note 4 8 2 2 5" xfId="30131"/>
    <cellStyle name="Note 4 8 2 2 5 2" xfId="30132"/>
    <cellStyle name="Note 4 8 2 2 5 3" xfId="30133"/>
    <cellStyle name="Note 4 8 2 2 6" xfId="30134"/>
    <cellStyle name="Note 4 8 2 3" xfId="30135"/>
    <cellStyle name="Note 4 8 2 3 2" xfId="30136"/>
    <cellStyle name="Note 4 8 2 3 2 2" xfId="30137"/>
    <cellStyle name="Note 4 8 2 3 2 2 2" xfId="30138"/>
    <cellStyle name="Note 4 8 2 3 2 2 3" xfId="30139"/>
    <cellStyle name="Note 4 8 2 3 2 3" xfId="30140"/>
    <cellStyle name="Note 4 8 2 3 2 3 2" xfId="30141"/>
    <cellStyle name="Note 4 8 2 3 2 3 3" xfId="30142"/>
    <cellStyle name="Note 4 8 2 3 2 4" xfId="30143"/>
    <cellStyle name="Note 4 8 2 3 2 5" xfId="30144"/>
    <cellStyle name="Note 4 8 2 3 3" xfId="30145"/>
    <cellStyle name="Note 4 8 2 3 3 2" xfId="30146"/>
    <cellStyle name="Note 4 8 2 3 3 3" xfId="30147"/>
    <cellStyle name="Note 4 8 2 3 4" xfId="30148"/>
    <cellStyle name="Note 4 8 2 3 4 2" xfId="30149"/>
    <cellStyle name="Note 4 8 2 3 4 3" xfId="30150"/>
    <cellStyle name="Note 4 8 2 3 5" xfId="30151"/>
    <cellStyle name="Note 4 8 2 3 5 2" xfId="30152"/>
    <cellStyle name="Note 4 8 2 3 5 3" xfId="30153"/>
    <cellStyle name="Note 4 8 2 3 6" xfId="30154"/>
    <cellStyle name="Note 4 8 2 4" xfId="30155"/>
    <cellStyle name="Note 4 8 2 4 2" xfId="30156"/>
    <cellStyle name="Note 4 8 2 4 2 2" xfId="30157"/>
    <cellStyle name="Note 4 8 2 4 2 3" xfId="30158"/>
    <cellStyle name="Note 4 8 2 4 3" xfId="30159"/>
    <cellStyle name="Note 4 8 2 4 3 2" xfId="30160"/>
    <cellStyle name="Note 4 8 2 4 3 3" xfId="30161"/>
    <cellStyle name="Note 4 8 2 4 4" xfId="30162"/>
    <cellStyle name="Note 4 8 2 4 4 2" xfId="30163"/>
    <cellStyle name="Note 4 8 2 4 4 3" xfId="30164"/>
    <cellStyle name="Note 4 8 2 4 5" xfId="30165"/>
    <cellStyle name="Note 4 8 2 4 5 2" xfId="30166"/>
    <cellStyle name="Note 4 8 2 4 5 3" xfId="30167"/>
    <cellStyle name="Note 4 8 2 4 6" xfId="30168"/>
    <cellStyle name="Note 4 8 2 4 6 2" xfId="30169"/>
    <cellStyle name="Note 4 8 2 4 6 3" xfId="30170"/>
    <cellStyle name="Note 4 8 2 4 7" xfId="30171"/>
    <cellStyle name="Note 4 8 2 4 8" xfId="30172"/>
    <cellStyle name="Note 4 8 2 5" xfId="30173"/>
    <cellStyle name="Note 4 8 2 5 2" xfId="30174"/>
    <cellStyle name="Note 4 8 2 5 2 2" xfId="30175"/>
    <cellStyle name="Note 4 8 2 5 2 3" xfId="30176"/>
    <cellStyle name="Note 4 8 2 5 3" xfId="30177"/>
    <cellStyle name="Note 4 8 2 5 3 2" xfId="30178"/>
    <cellStyle name="Note 4 8 2 5 3 3" xfId="30179"/>
    <cellStyle name="Note 4 8 2 5 4" xfId="30180"/>
    <cellStyle name="Note 4 8 2 5 5" xfId="30181"/>
    <cellStyle name="Note 4 8 2 6" xfId="30182"/>
    <cellStyle name="Note 4 8 2 6 2" xfId="30183"/>
    <cellStyle name="Note 4 8 2 6 3" xfId="30184"/>
    <cellStyle name="Note 4 8 2 7" xfId="30185"/>
    <cellStyle name="Note 4 8 2 7 2" xfId="30186"/>
    <cellStyle name="Note 4 8 2 7 3" xfId="30187"/>
    <cellStyle name="Note 4 8 2 8" xfId="30188"/>
    <cellStyle name="Note 4 8 2 8 2" xfId="30189"/>
    <cellStyle name="Note 4 8 2 8 3" xfId="30190"/>
    <cellStyle name="Note 4 8 2 9" xfId="30191"/>
    <cellStyle name="Note 4 8 3" xfId="30192"/>
    <cellStyle name="Note 4 8 3 2" xfId="30193"/>
    <cellStyle name="Note 4 8 3 2 2" xfId="30194"/>
    <cellStyle name="Note 4 8 3 2 2 2" xfId="30195"/>
    <cellStyle name="Note 4 8 3 2 2 2 2" xfId="30196"/>
    <cellStyle name="Note 4 8 3 2 2 2 3" xfId="30197"/>
    <cellStyle name="Note 4 8 3 2 2 3" xfId="30198"/>
    <cellStyle name="Note 4 8 3 2 2 3 2" xfId="30199"/>
    <cellStyle name="Note 4 8 3 2 2 3 3" xfId="30200"/>
    <cellStyle name="Note 4 8 3 2 2 4" xfId="30201"/>
    <cellStyle name="Note 4 8 3 2 2 5" xfId="30202"/>
    <cellStyle name="Note 4 8 3 2 3" xfId="30203"/>
    <cellStyle name="Note 4 8 3 2 3 2" xfId="30204"/>
    <cellStyle name="Note 4 8 3 2 3 3" xfId="30205"/>
    <cellStyle name="Note 4 8 3 2 4" xfId="30206"/>
    <cellStyle name="Note 4 8 3 2 4 2" xfId="30207"/>
    <cellStyle name="Note 4 8 3 2 4 3" xfId="30208"/>
    <cellStyle name="Note 4 8 3 2 5" xfId="30209"/>
    <cellStyle name="Note 4 8 3 2 5 2" xfId="30210"/>
    <cellStyle name="Note 4 8 3 2 5 3" xfId="30211"/>
    <cellStyle name="Note 4 8 3 2 6" xfId="30212"/>
    <cellStyle name="Note 4 8 3 3" xfId="30213"/>
    <cellStyle name="Note 4 8 3 3 2" xfId="30214"/>
    <cellStyle name="Note 4 8 3 3 2 2" xfId="30215"/>
    <cellStyle name="Note 4 8 3 3 2 2 2" xfId="30216"/>
    <cellStyle name="Note 4 8 3 3 2 2 3" xfId="30217"/>
    <cellStyle name="Note 4 8 3 3 2 3" xfId="30218"/>
    <cellStyle name="Note 4 8 3 3 2 3 2" xfId="30219"/>
    <cellStyle name="Note 4 8 3 3 2 3 3" xfId="30220"/>
    <cellStyle name="Note 4 8 3 3 2 4" xfId="30221"/>
    <cellStyle name="Note 4 8 3 3 2 5" xfId="30222"/>
    <cellStyle name="Note 4 8 3 3 3" xfId="30223"/>
    <cellStyle name="Note 4 8 3 3 3 2" xfId="30224"/>
    <cellStyle name="Note 4 8 3 3 3 3" xfId="30225"/>
    <cellStyle name="Note 4 8 3 3 4" xfId="30226"/>
    <cellStyle name="Note 4 8 3 3 4 2" xfId="30227"/>
    <cellStyle name="Note 4 8 3 3 4 3" xfId="30228"/>
    <cellStyle name="Note 4 8 3 3 5" xfId="30229"/>
    <cellStyle name="Note 4 8 3 3 5 2" xfId="30230"/>
    <cellStyle name="Note 4 8 3 3 5 3" xfId="30231"/>
    <cellStyle name="Note 4 8 3 3 6" xfId="30232"/>
    <cellStyle name="Note 4 8 3 4" xfId="30233"/>
    <cellStyle name="Note 4 8 3 4 2" xfId="30234"/>
    <cellStyle name="Note 4 8 3 4 2 2" xfId="30235"/>
    <cellStyle name="Note 4 8 3 4 2 3" xfId="30236"/>
    <cellStyle name="Note 4 8 3 4 3" xfId="30237"/>
    <cellStyle name="Note 4 8 3 4 3 2" xfId="30238"/>
    <cellStyle name="Note 4 8 3 4 3 3" xfId="30239"/>
    <cellStyle name="Note 4 8 3 4 4" xfId="30240"/>
    <cellStyle name="Note 4 8 3 4 4 2" xfId="30241"/>
    <cellStyle name="Note 4 8 3 4 4 3" xfId="30242"/>
    <cellStyle name="Note 4 8 3 4 5" xfId="30243"/>
    <cellStyle name="Note 4 8 3 4 5 2" xfId="30244"/>
    <cellStyle name="Note 4 8 3 4 5 3" xfId="30245"/>
    <cellStyle name="Note 4 8 3 4 6" xfId="30246"/>
    <cellStyle name="Note 4 8 3 4 6 2" xfId="30247"/>
    <cellStyle name="Note 4 8 3 4 6 3" xfId="30248"/>
    <cellStyle name="Note 4 8 3 4 7" xfId="30249"/>
    <cellStyle name="Note 4 8 3 4 8" xfId="30250"/>
    <cellStyle name="Note 4 8 3 5" xfId="30251"/>
    <cellStyle name="Note 4 8 3 5 2" xfId="30252"/>
    <cellStyle name="Note 4 8 3 5 2 2" xfId="30253"/>
    <cellStyle name="Note 4 8 3 5 2 3" xfId="30254"/>
    <cellStyle name="Note 4 8 3 5 3" xfId="30255"/>
    <cellStyle name="Note 4 8 3 5 3 2" xfId="30256"/>
    <cellStyle name="Note 4 8 3 5 3 3" xfId="30257"/>
    <cellStyle name="Note 4 8 3 5 4" xfId="30258"/>
    <cellStyle name="Note 4 8 3 5 5" xfId="30259"/>
    <cellStyle name="Note 4 8 3 6" xfId="30260"/>
    <cellStyle name="Note 4 8 3 6 2" xfId="30261"/>
    <cellStyle name="Note 4 8 3 6 3" xfId="30262"/>
    <cellStyle name="Note 4 8 3 7" xfId="30263"/>
    <cellStyle name="Note 4 8 3 7 2" xfId="30264"/>
    <cellStyle name="Note 4 8 3 7 3" xfId="30265"/>
    <cellStyle name="Note 4 8 3 8" xfId="30266"/>
    <cellStyle name="Note 4 8 3 8 2" xfId="30267"/>
    <cellStyle name="Note 4 8 3 8 3" xfId="30268"/>
    <cellStyle name="Note 4 8 3 9" xfId="30269"/>
    <cellStyle name="Note 4 8 4" xfId="30270"/>
    <cellStyle name="Note 4 8 4 2" xfId="30271"/>
    <cellStyle name="Note 4 8 4 2 2" xfId="30272"/>
    <cellStyle name="Note 4 8 4 2 2 2" xfId="30273"/>
    <cellStyle name="Note 4 8 4 2 2 2 2" xfId="30274"/>
    <cellStyle name="Note 4 8 4 2 2 2 3" xfId="30275"/>
    <cellStyle name="Note 4 8 4 2 2 3" xfId="30276"/>
    <cellStyle name="Note 4 8 4 2 2 3 2" xfId="30277"/>
    <cellStyle name="Note 4 8 4 2 2 3 3" xfId="30278"/>
    <cellStyle name="Note 4 8 4 2 2 4" xfId="30279"/>
    <cellStyle name="Note 4 8 4 2 2 5" xfId="30280"/>
    <cellStyle name="Note 4 8 4 2 3" xfId="30281"/>
    <cellStyle name="Note 4 8 4 2 3 2" xfId="30282"/>
    <cellStyle name="Note 4 8 4 2 3 3" xfId="30283"/>
    <cellStyle name="Note 4 8 4 2 4" xfId="30284"/>
    <cellStyle name="Note 4 8 4 2 4 2" xfId="30285"/>
    <cellStyle name="Note 4 8 4 2 4 3" xfId="30286"/>
    <cellStyle name="Note 4 8 4 2 5" xfId="30287"/>
    <cellStyle name="Note 4 8 4 2 5 2" xfId="30288"/>
    <cellStyle name="Note 4 8 4 2 5 3" xfId="30289"/>
    <cellStyle name="Note 4 8 4 2 6" xfId="30290"/>
    <cellStyle name="Note 4 8 4 3" xfId="30291"/>
    <cellStyle name="Note 4 8 4 3 2" xfId="30292"/>
    <cellStyle name="Note 4 8 4 3 2 2" xfId="30293"/>
    <cellStyle name="Note 4 8 4 3 2 2 2" xfId="30294"/>
    <cellStyle name="Note 4 8 4 3 2 2 3" xfId="30295"/>
    <cellStyle name="Note 4 8 4 3 2 3" xfId="30296"/>
    <cellStyle name="Note 4 8 4 3 2 3 2" xfId="30297"/>
    <cellStyle name="Note 4 8 4 3 2 3 3" xfId="30298"/>
    <cellStyle name="Note 4 8 4 3 2 4" xfId="30299"/>
    <cellStyle name="Note 4 8 4 3 2 5" xfId="30300"/>
    <cellStyle name="Note 4 8 4 3 3" xfId="30301"/>
    <cellStyle name="Note 4 8 4 3 3 2" xfId="30302"/>
    <cellStyle name="Note 4 8 4 3 3 3" xfId="30303"/>
    <cellStyle name="Note 4 8 4 3 4" xfId="30304"/>
    <cellStyle name="Note 4 8 4 3 4 2" xfId="30305"/>
    <cellStyle name="Note 4 8 4 3 4 3" xfId="30306"/>
    <cellStyle name="Note 4 8 4 3 5" xfId="30307"/>
    <cellStyle name="Note 4 8 4 3 5 2" xfId="30308"/>
    <cellStyle name="Note 4 8 4 3 5 3" xfId="30309"/>
    <cellStyle name="Note 4 8 4 3 6" xfId="30310"/>
    <cellStyle name="Note 4 8 4 4" xfId="30311"/>
    <cellStyle name="Note 4 8 4 4 2" xfId="30312"/>
    <cellStyle name="Note 4 8 4 4 2 2" xfId="30313"/>
    <cellStyle name="Note 4 8 4 4 2 3" xfId="30314"/>
    <cellStyle name="Note 4 8 4 4 3" xfId="30315"/>
    <cellStyle name="Note 4 8 4 4 3 2" xfId="30316"/>
    <cellStyle name="Note 4 8 4 4 3 3" xfId="30317"/>
    <cellStyle name="Note 4 8 4 4 4" xfId="30318"/>
    <cellStyle name="Note 4 8 4 4 4 2" xfId="30319"/>
    <cellStyle name="Note 4 8 4 4 4 3" xfId="30320"/>
    <cellStyle name="Note 4 8 4 4 5" xfId="30321"/>
    <cellStyle name="Note 4 8 4 4 5 2" xfId="30322"/>
    <cellStyle name="Note 4 8 4 4 5 3" xfId="30323"/>
    <cellStyle name="Note 4 8 4 4 6" xfId="30324"/>
    <cellStyle name="Note 4 8 4 4 6 2" xfId="30325"/>
    <cellStyle name="Note 4 8 4 4 6 3" xfId="30326"/>
    <cellStyle name="Note 4 8 4 4 7" xfId="30327"/>
    <cellStyle name="Note 4 8 4 4 8" xfId="30328"/>
    <cellStyle name="Note 4 8 4 5" xfId="30329"/>
    <cellStyle name="Note 4 8 4 5 2" xfId="30330"/>
    <cellStyle name="Note 4 8 4 5 2 2" xfId="30331"/>
    <cellStyle name="Note 4 8 4 5 2 3" xfId="30332"/>
    <cellStyle name="Note 4 8 4 5 3" xfId="30333"/>
    <cellStyle name="Note 4 8 4 5 3 2" xfId="30334"/>
    <cellStyle name="Note 4 8 4 5 3 3" xfId="30335"/>
    <cellStyle name="Note 4 8 4 5 4" xfId="30336"/>
    <cellStyle name="Note 4 8 4 5 5" xfId="30337"/>
    <cellStyle name="Note 4 8 4 6" xfId="30338"/>
    <cellStyle name="Note 4 8 4 6 2" xfId="30339"/>
    <cellStyle name="Note 4 8 4 6 3" xfId="30340"/>
    <cellStyle name="Note 4 8 4 7" xfId="30341"/>
    <cellStyle name="Note 4 8 4 7 2" xfId="30342"/>
    <cellStyle name="Note 4 8 4 7 3" xfId="30343"/>
    <cellStyle name="Note 4 8 4 8" xfId="30344"/>
    <cellStyle name="Note 4 8 4 8 2" xfId="30345"/>
    <cellStyle name="Note 4 8 4 8 3" xfId="30346"/>
    <cellStyle name="Note 4 8 4 9" xfId="30347"/>
    <cellStyle name="Note 4 8 5" xfId="30348"/>
    <cellStyle name="Note 4 8 5 2" xfId="30349"/>
    <cellStyle name="Note 4 8 5 2 2" xfId="30350"/>
    <cellStyle name="Note 4 8 5 2 2 2" xfId="30351"/>
    <cellStyle name="Note 4 8 5 2 2 2 2" xfId="30352"/>
    <cellStyle name="Note 4 8 5 2 2 2 3" xfId="30353"/>
    <cellStyle name="Note 4 8 5 2 2 3" xfId="30354"/>
    <cellStyle name="Note 4 8 5 2 2 3 2" xfId="30355"/>
    <cellStyle name="Note 4 8 5 2 2 3 3" xfId="30356"/>
    <cellStyle name="Note 4 8 5 2 2 4" xfId="30357"/>
    <cellStyle name="Note 4 8 5 2 2 5" xfId="30358"/>
    <cellStyle name="Note 4 8 5 2 3" xfId="30359"/>
    <cellStyle name="Note 4 8 5 2 3 2" xfId="30360"/>
    <cellStyle name="Note 4 8 5 2 3 3" xfId="30361"/>
    <cellStyle name="Note 4 8 5 2 4" xfId="30362"/>
    <cellStyle name="Note 4 8 5 2 4 2" xfId="30363"/>
    <cellStyle name="Note 4 8 5 2 4 3" xfId="30364"/>
    <cellStyle name="Note 4 8 5 2 5" xfId="30365"/>
    <cellStyle name="Note 4 8 5 2 5 2" xfId="30366"/>
    <cellStyle name="Note 4 8 5 2 5 3" xfId="30367"/>
    <cellStyle name="Note 4 8 5 2 6" xfId="30368"/>
    <cellStyle name="Note 4 8 5 3" xfId="30369"/>
    <cellStyle name="Note 4 8 5 3 2" xfId="30370"/>
    <cellStyle name="Note 4 8 5 3 2 2" xfId="30371"/>
    <cellStyle name="Note 4 8 5 3 2 2 2" xfId="30372"/>
    <cellStyle name="Note 4 8 5 3 2 2 3" xfId="30373"/>
    <cellStyle name="Note 4 8 5 3 2 3" xfId="30374"/>
    <cellStyle name="Note 4 8 5 3 2 3 2" xfId="30375"/>
    <cellStyle name="Note 4 8 5 3 2 3 3" xfId="30376"/>
    <cellStyle name="Note 4 8 5 3 2 4" xfId="30377"/>
    <cellStyle name="Note 4 8 5 3 2 5" xfId="30378"/>
    <cellStyle name="Note 4 8 5 3 3" xfId="30379"/>
    <cellStyle name="Note 4 8 5 3 3 2" xfId="30380"/>
    <cellStyle name="Note 4 8 5 3 3 3" xfId="30381"/>
    <cellStyle name="Note 4 8 5 3 4" xfId="30382"/>
    <cellStyle name="Note 4 8 5 3 4 2" xfId="30383"/>
    <cellStyle name="Note 4 8 5 3 4 3" xfId="30384"/>
    <cellStyle name="Note 4 8 5 3 5" xfId="30385"/>
    <cellStyle name="Note 4 8 5 3 5 2" xfId="30386"/>
    <cellStyle name="Note 4 8 5 3 5 3" xfId="30387"/>
    <cellStyle name="Note 4 8 5 3 6" xfId="30388"/>
    <cellStyle name="Note 4 8 5 4" xfId="30389"/>
    <cellStyle name="Note 4 8 5 4 2" xfId="30390"/>
    <cellStyle name="Note 4 8 5 4 2 2" xfId="30391"/>
    <cellStyle name="Note 4 8 5 4 2 3" xfId="30392"/>
    <cellStyle name="Note 4 8 5 4 3" xfId="30393"/>
    <cellStyle name="Note 4 8 5 4 3 2" xfId="30394"/>
    <cellStyle name="Note 4 8 5 4 3 3" xfId="30395"/>
    <cellStyle name="Note 4 8 5 4 4" xfId="30396"/>
    <cellStyle name="Note 4 8 5 4 4 2" xfId="30397"/>
    <cellStyle name="Note 4 8 5 4 4 3" xfId="30398"/>
    <cellStyle name="Note 4 8 5 4 5" xfId="30399"/>
    <cellStyle name="Note 4 8 5 4 5 2" xfId="30400"/>
    <cellStyle name="Note 4 8 5 4 5 3" xfId="30401"/>
    <cellStyle name="Note 4 8 5 4 6" xfId="30402"/>
    <cellStyle name="Note 4 8 5 4 6 2" xfId="30403"/>
    <cellStyle name="Note 4 8 5 4 6 3" xfId="30404"/>
    <cellStyle name="Note 4 8 5 4 7" xfId="30405"/>
    <cellStyle name="Note 4 8 5 4 8" xfId="30406"/>
    <cellStyle name="Note 4 8 5 5" xfId="30407"/>
    <cellStyle name="Note 4 8 5 5 2" xfId="30408"/>
    <cellStyle name="Note 4 8 5 5 2 2" xfId="30409"/>
    <cellStyle name="Note 4 8 5 5 2 3" xfId="30410"/>
    <cellStyle name="Note 4 8 5 5 3" xfId="30411"/>
    <cellStyle name="Note 4 8 5 5 3 2" xfId="30412"/>
    <cellStyle name="Note 4 8 5 5 3 3" xfId="30413"/>
    <cellStyle name="Note 4 8 5 5 4" xfId="30414"/>
    <cellStyle name="Note 4 8 5 5 5" xfId="30415"/>
    <cellStyle name="Note 4 8 5 6" xfId="30416"/>
    <cellStyle name="Note 4 8 5 6 2" xfId="30417"/>
    <cellStyle name="Note 4 8 5 6 3" xfId="30418"/>
    <cellStyle name="Note 4 8 5 7" xfId="30419"/>
    <cellStyle name="Note 4 8 5 7 2" xfId="30420"/>
    <cellStyle name="Note 4 8 5 7 3" xfId="30421"/>
    <cellStyle name="Note 4 8 5 8" xfId="30422"/>
    <cellStyle name="Note 4 8 5 8 2" xfId="30423"/>
    <cellStyle name="Note 4 8 5 8 3" xfId="30424"/>
    <cellStyle name="Note 4 8 5 9" xfId="30425"/>
    <cellStyle name="Note 4 8 6" xfId="30426"/>
    <cellStyle name="Note 4 8 6 2" xfId="30427"/>
    <cellStyle name="Note 4 8 6 2 2" xfId="30428"/>
    <cellStyle name="Note 4 8 6 2 2 2" xfId="30429"/>
    <cellStyle name="Note 4 8 6 2 2 3" xfId="30430"/>
    <cellStyle name="Note 4 8 6 2 3" xfId="30431"/>
    <cellStyle name="Note 4 8 6 2 3 2" xfId="30432"/>
    <cellStyle name="Note 4 8 6 2 3 3" xfId="30433"/>
    <cellStyle name="Note 4 8 6 2 4" xfId="30434"/>
    <cellStyle name="Note 4 8 6 2 5" xfId="30435"/>
    <cellStyle name="Note 4 8 6 3" xfId="30436"/>
    <cellStyle name="Note 4 8 6 3 2" xfId="30437"/>
    <cellStyle name="Note 4 8 6 3 3" xfId="30438"/>
    <cellStyle name="Note 4 8 6 4" xfId="30439"/>
    <cellStyle name="Note 4 8 6 4 2" xfId="30440"/>
    <cellStyle name="Note 4 8 6 4 3" xfId="30441"/>
    <cellStyle name="Note 4 8 6 5" xfId="30442"/>
    <cellStyle name="Note 4 8 6 5 2" xfId="30443"/>
    <cellStyle name="Note 4 8 6 5 3" xfId="30444"/>
    <cellStyle name="Note 4 8 6 6" xfId="30445"/>
    <cellStyle name="Note 4 8 7" xfId="30446"/>
    <cellStyle name="Note 4 8 7 2" xfId="30447"/>
    <cellStyle name="Note 4 8 7 2 2" xfId="30448"/>
    <cellStyle name="Note 4 8 7 2 2 2" xfId="30449"/>
    <cellStyle name="Note 4 8 7 2 2 3" xfId="30450"/>
    <cellStyle name="Note 4 8 7 2 3" xfId="30451"/>
    <cellStyle name="Note 4 8 7 2 3 2" xfId="30452"/>
    <cellStyle name="Note 4 8 7 2 3 3" xfId="30453"/>
    <cellStyle name="Note 4 8 7 2 4" xfId="30454"/>
    <cellStyle name="Note 4 8 7 2 5" xfId="30455"/>
    <cellStyle name="Note 4 8 7 3" xfId="30456"/>
    <cellStyle name="Note 4 8 7 3 2" xfId="30457"/>
    <cellStyle name="Note 4 8 7 3 3" xfId="30458"/>
    <cellStyle name="Note 4 8 7 4" xfId="30459"/>
    <cellStyle name="Note 4 8 7 4 2" xfId="30460"/>
    <cellStyle name="Note 4 8 7 4 3" xfId="30461"/>
    <cellStyle name="Note 4 8 7 5" xfId="30462"/>
    <cellStyle name="Note 4 8 7 5 2" xfId="30463"/>
    <cellStyle name="Note 4 8 7 5 3" xfId="30464"/>
    <cellStyle name="Note 4 8 7 6" xfId="30465"/>
    <cellStyle name="Note 4 8 8" xfId="30466"/>
    <cellStyle name="Note 4 8 8 2" xfId="30467"/>
    <cellStyle name="Note 4 8 8 2 2" xfId="30468"/>
    <cellStyle name="Note 4 8 8 2 3" xfId="30469"/>
    <cellStyle name="Note 4 8 8 3" xfId="30470"/>
    <cellStyle name="Note 4 8 8 3 2" xfId="30471"/>
    <cellStyle name="Note 4 8 8 3 3" xfId="30472"/>
    <cellStyle name="Note 4 8 8 4" xfId="30473"/>
    <cellStyle name="Note 4 8 8 4 2" xfId="30474"/>
    <cellStyle name="Note 4 8 8 4 3" xfId="30475"/>
    <cellStyle name="Note 4 8 8 5" xfId="30476"/>
    <cellStyle name="Note 4 8 8 5 2" xfId="30477"/>
    <cellStyle name="Note 4 8 8 5 3" xfId="30478"/>
    <cellStyle name="Note 4 8 8 6" xfId="30479"/>
    <cellStyle name="Note 4 8 8 6 2" xfId="30480"/>
    <cellStyle name="Note 4 8 8 6 3" xfId="30481"/>
    <cellStyle name="Note 4 8 8 7" xfId="30482"/>
    <cellStyle name="Note 4 8 8 8" xfId="30483"/>
    <cellStyle name="Note 4 8 9" xfId="30484"/>
    <cellStyle name="Note 4 8 9 2" xfId="30485"/>
    <cellStyle name="Note 4 8 9 2 2" xfId="30486"/>
    <cellStyle name="Note 4 8 9 2 3" xfId="30487"/>
    <cellStyle name="Note 4 8 9 3" xfId="30488"/>
    <cellStyle name="Note 4 8 9 3 2" xfId="30489"/>
    <cellStyle name="Note 4 8 9 3 3" xfId="30490"/>
    <cellStyle name="Note 4 8 9 4" xfId="30491"/>
    <cellStyle name="Note 4 8 9 5" xfId="30492"/>
    <cellStyle name="Note 4 9" xfId="30493"/>
    <cellStyle name="Note 4 9 10" xfId="30494"/>
    <cellStyle name="Note 4 9 10 2" xfId="30495"/>
    <cellStyle name="Note 4 9 10 3" xfId="30496"/>
    <cellStyle name="Note 4 9 11" xfId="30497"/>
    <cellStyle name="Note 4 9 11 2" xfId="30498"/>
    <cellStyle name="Note 4 9 11 3" xfId="30499"/>
    <cellStyle name="Note 4 9 12" xfId="30500"/>
    <cellStyle name="Note 4 9 12 2" xfId="30501"/>
    <cellStyle name="Note 4 9 12 3" xfId="30502"/>
    <cellStyle name="Note 4 9 13" xfId="30503"/>
    <cellStyle name="Note 4 9 2" xfId="30504"/>
    <cellStyle name="Note 4 9 2 2" xfId="30505"/>
    <cellStyle name="Note 4 9 2 2 2" xfId="30506"/>
    <cellStyle name="Note 4 9 2 2 2 2" xfId="30507"/>
    <cellStyle name="Note 4 9 2 2 2 2 2" xfId="30508"/>
    <cellStyle name="Note 4 9 2 2 2 2 3" xfId="30509"/>
    <cellStyle name="Note 4 9 2 2 2 3" xfId="30510"/>
    <cellStyle name="Note 4 9 2 2 2 3 2" xfId="30511"/>
    <cellStyle name="Note 4 9 2 2 2 3 3" xfId="30512"/>
    <cellStyle name="Note 4 9 2 2 2 4" xfId="30513"/>
    <cellStyle name="Note 4 9 2 2 2 5" xfId="30514"/>
    <cellStyle name="Note 4 9 2 2 3" xfId="30515"/>
    <cellStyle name="Note 4 9 2 2 3 2" xfId="30516"/>
    <cellStyle name="Note 4 9 2 2 3 3" xfId="30517"/>
    <cellStyle name="Note 4 9 2 2 4" xfId="30518"/>
    <cellStyle name="Note 4 9 2 2 4 2" xfId="30519"/>
    <cellStyle name="Note 4 9 2 2 4 3" xfId="30520"/>
    <cellStyle name="Note 4 9 2 2 5" xfId="30521"/>
    <cellStyle name="Note 4 9 2 2 5 2" xfId="30522"/>
    <cellStyle name="Note 4 9 2 2 5 3" xfId="30523"/>
    <cellStyle name="Note 4 9 2 2 6" xfId="30524"/>
    <cellStyle name="Note 4 9 2 3" xfId="30525"/>
    <cellStyle name="Note 4 9 2 3 2" xfId="30526"/>
    <cellStyle name="Note 4 9 2 3 2 2" xfId="30527"/>
    <cellStyle name="Note 4 9 2 3 2 2 2" xfId="30528"/>
    <cellStyle name="Note 4 9 2 3 2 2 3" xfId="30529"/>
    <cellStyle name="Note 4 9 2 3 2 3" xfId="30530"/>
    <cellStyle name="Note 4 9 2 3 2 3 2" xfId="30531"/>
    <cellStyle name="Note 4 9 2 3 2 3 3" xfId="30532"/>
    <cellStyle name="Note 4 9 2 3 2 4" xfId="30533"/>
    <cellStyle name="Note 4 9 2 3 2 5" xfId="30534"/>
    <cellStyle name="Note 4 9 2 3 3" xfId="30535"/>
    <cellStyle name="Note 4 9 2 3 3 2" xfId="30536"/>
    <cellStyle name="Note 4 9 2 3 3 3" xfId="30537"/>
    <cellStyle name="Note 4 9 2 3 4" xfId="30538"/>
    <cellStyle name="Note 4 9 2 3 4 2" xfId="30539"/>
    <cellStyle name="Note 4 9 2 3 4 3" xfId="30540"/>
    <cellStyle name="Note 4 9 2 3 5" xfId="30541"/>
    <cellStyle name="Note 4 9 2 3 5 2" xfId="30542"/>
    <cellStyle name="Note 4 9 2 3 5 3" xfId="30543"/>
    <cellStyle name="Note 4 9 2 3 6" xfId="30544"/>
    <cellStyle name="Note 4 9 2 4" xfId="30545"/>
    <cellStyle name="Note 4 9 2 4 2" xfId="30546"/>
    <cellStyle name="Note 4 9 2 4 2 2" xfId="30547"/>
    <cellStyle name="Note 4 9 2 4 2 3" xfId="30548"/>
    <cellStyle name="Note 4 9 2 4 3" xfId="30549"/>
    <cellStyle name="Note 4 9 2 4 3 2" xfId="30550"/>
    <cellStyle name="Note 4 9 2 4 3 3" xfId="30551"/>
    <cellStyle name="Note 4 9 2 4 4" xfId="30552"/>
    <cellStyle name="Note 4 9 2 4 4 2" xfId="30553"/>
    <cellStyle name="Note 4 9 2 4 4 3" xfId="30554"/>
    <cellStyle name="Note 4 9 2 4 5" xfId="30555"/>
    <cellStyle name="Note 4 9 2 4 5 2" xfId="30556"/>
    <cellStyle name="Note 4 9 2 4 5 3" xfId="30557"/>
    <cellStyle name="Note 4 9 2 4 6" xfId="30558"/>
    <cellStyle name="Note 4 9 2 4 6 2" xfId="30559"/>
    <cellStyle name="Note 4 9 2 4 6 3" xfId="30560"/>
    <cellStyle name="Note 4 9 2 4 7" xfId="30561"/>
    <cellStyle name="Note 4 9 2 4 8" xfId="30562"/>
    <cellStyle name="Note 4 9 2 5" xfId="30563"/>
    <cellStyle name="Note 4 9 2 5 2" xfId="30564"/>
    <cellStyle name="Note 4 9 2 5 2 2" xfId="30565"/>
    <cellStyle name="Note 4 9 2 5 2 3" xfId="30566"/>
    <cellStyle name="Note 4 9 2 5 3" xfId="30567"/>
    <cellStyle name="Note 4 9 2 5 3 2" xfId="30568"/>
    <cellStyle name="Note 4 9 2 5 3 3" xfId="30569"/>
    <cellStyle name="Note 4 9 2 5 4" xfId="30570"/>
    <cellStyle name="Note 4 9 2 5 5" xfId="30571"/>
    <cellStyle name="Note 4 9 2 6" xfId="30572"/>
    <cellStyle name="Note 4 9 2 6 2" xfId="30573"/>
    <cellStyle name="Note 4 9 2 6 3" xfId="30574"/>
    <cellStyle name="Note 4 9 2 7" xfId="30575"/>
    <cellStyle name="Note 4 9 2 7 2" xfId="30576"/>
    <cellStyle name="Note 4 9 2 7 3" xfId="30577"/>
    <cellStyle name="Note 4 9 2 8" xfId="30578"/>
    <cellStyle name="Note 4 9 2 8 2" xfId="30579"/>
    <cellStyle name="Note 4 9 2 8 3" xfId="30580"/>
    <cellStyle name="Note 4 9 2 9" xfId="30581"/>
    <cellStyle name="Note 4 9 3" xfId="30582"/>
    <cellStyle name="Note 4 9 3 2" xfId="30583"/>
    <cellStyle name="Note 4 9 3 2 2" xfId="30584"/>
    <cellStyle name="Note 4 9 3 2 2 2" xfId="30585"/>
    <cellStyle name="Note 4 9 3 2 2 2 2" xfId="30586"/>
    <cellStyle name="Note 4 9 3 2 2 2 3" xfId="30587"/>
    <cellStyle name="Note 4 9 3 2 2 3" xfId="30588"/>
    <cellStyle name="Note 4 9 3 2 2 3 2" xfId="30589"/>
    <cellStyle name="Note 4 9 3 2 2 3 3" xfId="30590"/>
    <cellStyle name="Note 4 9 3 2 2 4" xfId="30591"/>
    <cellStyle name="Note 4 9 3 2 2 5" xfId="30592"/>
    <cellStyle name="Note 4 9 3 2 3" xfId="30593"/>
    <cellStyle name="Note 4 9 3 2 3 2" xfId="30594"/>
    <cellStyle name="Note 4 9 3 2 3 3" xfId="30595"/>
    <cellStyle name="Note 4 9 3 2 4" xfId="30596"/>
    <cellStyle name="Note 4 9 3 2 4 2" xfId="30597"/>
    <cellStyle name="Note 4 9 3 2 4 3" xfId="30598"/>
    <cellStyle name="Note 4 9 3 2 5" xfId="30599"/>
    <cellStyle name="Note 4 9 3 2 5 2" xfId="30600"/>
    <cellStyle name="Note 4 9 3 2 5 3" xfId="30601"/>
    <cellStyle name="Note 4 9 3 2 6" xfId="30602"/>
    <cellStyle name="Note 4 9 3 3" xfId="30603"/>
    <cellStyle name="Note 4 9 3 3 2" xfId="30604"/>
    <cellStyle name="Note 4 9 3 3 2 2" xfId="30605"/>
    <cellStyle name="Note 4 9 3 3 2 2 2" xfId="30606"/>
    <cellStyle name="Note 4 9 3 3 2 2 3" xfId="30607"/>
    <cellStyle name="Note 4 9 3 3 2 3" xfId="30608"/>
    <cellStyle name="Note 4 9 3 3 2 3 2" xfId="30609"/>
    <cellStyle name="Note 4 9 3 3 2 3 3" xfId="30610"/>
    <cellStyle name="Note 4 9 3 3 2 4" xfId="30611"/>
    <cellStyle name="Note 4 9 3 3 2 5" xfId="30612"/>
    <cellStyle name="Note 4 9 3 3 3" xfId="30613"/>
    <cellStyle name="Note 4 9 3 3 3 2" xfId="30614"/>
    <cellStyle name="Note 4 9 3 3 3 3" xfId="30615"/>
    <cellStyle name="Note 4 9 3 3 4" xfId="30616"/>
    <cellStyle name="Note 4 9 3 3 4 2" xfId="30617"/>
    <cellStyle name="Note 4 9 3 3 4 3" xfId="30618"/>
    <cellStyle name="Note 4 9 3 3 5" xfId="30619"/>
    <cellStyle name="Note 4 9 3 3 5 2" xfId="30620"/>
    <cellStyle name="Note 4 9 3 3 5 3" xfId="30621"/>
    <cellStyle name="Note 4 9 3 3 6" xfId="30622"/>
    <cellStyle name="Note 4 9 3 4" xfId="30623"/>
    <cellStyle name="Note 4 9 3 4 2" xfId="30624"/>
    <cellStyle name="Note 4 9 3 4 2 2" xfId="30625"/>
    <cellStyle name="Note 4 9 3 4 2 3" xfId="30626"/>
    <cellStyle name="Note 4 9 3 4 3" xfId="30627"/>
    <cellStyle name="Note 4 9 3 4 3 2" xfId="30628"/>
    <cellStyle name="Note 4 9 3 4 3 3" xfId="30629"/>
    <cellStyle name="Note 4 9 3 4 4" xfId="30630"/>
    <cellStyle name="Note 4 9 3 4 4 2" xfId="30631"/>
    <cellStyle name="Note 4 9 3 4 4 3" xfId="30632"/>
    <cellStyle name="Note 4 9 3 4 5" xfId="30633"/>
    <cellStyle name="Note 4 9 3 4 5 2" xfId="30634"/>
    <cellStyle name="Note 4 9 3 4 5 3" xfId="30635"/>
    <cellStyle name="Note 4 9 3 4 6" xfId="30636"/>
    <cellStyle name="Note 4 9 3 4 6 2" xfId="30637"/>
    <cellStyle name="Note 4 9 3 4 6 3" xfId="30638"/>
    <cellStyle name="Note 4 9 3 4 7" xfId="30639"/>
    <cellStyle name="Note 4 9 3 4 8" xfId="30640"/>
    <cellStyle name="Note 4 9 3 5" xfId="30641"/>
    <cellStyle name="Note 4 9 3 5 2" xfId="30642"/>
    <cellStyle name="Note 4 9 3 5 2 2" xfId="30643"/>
    <cellStyle name="Note 4 9 3 5 2 3" xfId="30644"/>
    <cellStyle name="Note 4 9 3 5 3" xfId="30645"/>
    <cellStyle name="Note 4 9 3 5 3 2" xfId="30646"/>
    <cellStyle name="Note 4 9 3 5 3 3" xfId="30647"/>
    <cellStyle name="Note 4 9 3 5 4" xfId="30648"/>
    <cellStyle name="Note 4 9 3 5 5" xfId="30649"/>
    <cellStyle name="Note 4 9 3 6" xfId="30650"/>
    <cellStyle name="Note 4 9 3 6 2" xfId="30651"/>
    <cellStyle name="Note 4 9 3 6 3" xfId="30652"/>
    <cellStyle name="Note 4 9 3 7" xfId="30653"/>
    <cellStyle name="Note 4 9 3 7 2" xfId="30654"/>
    <cellStyle name="Note 4 9 3 7 3" xfId="30655"/>
    <cellStyle name="Note 4 9 3 8" xfId="30656"/>
    <cellStyle name="Note 4 9 3 8 2" xfId="30657"/>
    <cellStyle name="Note 4 9 3 8 3" xfId="30658"/>
    <cellStyle name="Note 4 9 3 9" xfId="30659"/>
    <cellStyle name="Note 4 9 4" xfId="30660"/>
    <cellStyle name="Note 4 9 4 2" xfId="30661"/>
    <cellStyle name="Note 4 9 4 2 2" xfId="30662"/>
    <cellStyle name="Note 4 9 4 2 2 2" xfId="30663"/>
    <cellStyle name="Note 4 9 4 2 2 2 2" xfId="30664"/>
    <cellStyle name="Note 4 9 4 2 2 2 3" xfId="30665"/>
    <cellStyle name="Note 4 9 4 2 2 3" xfId="30666"/>
    <cellStyle name="Note 4 9 4 2 2 3 2" xfId="30667"/>
    <cellStyle name="Note 4 9 4 2 2 3 3" xfId="30668"/>
    <cellStyle name="Note 4 9 4 2 2 4" xfId="30669"/>
    <cellStyle name="Note 4 9 4 2 2 5" xfId="30670"/>
    <cellStyle name="Note 4 9 4 2 3" xfId="30671"/>
    <cellStyle name="Note 4 9 4 2 3 2" xfId="30672"/>
    <cellStyle name="Note 4 9 4 2 3 3" xfId="30673"/>
    <cellStyle name="Note 4 9 4 2 4" xfId="30674"/>
    <cellStyle name="Note 4 9 4 2 4 2" xfId="30675"/>
    <cellStyle name="Note 4 9 4 2 4 3" xfId="30676"/>
    <cellStyle name="Note 4 9 4 2 5" xfId="30677"/>
    <cellStyle name="Note 4 9 4 2 5 2" xfId="30678"/>
    <cellStyle name="Note 4 9 4 2 5 3" xfId="30679"/>
    <cellStyle name="Note 4 9 4 2 6" xfId="30680"/>
    <cellStyle name="Note 4 9 4 3" xfId="30681"/>
    <cellStyle name="Note 4 9 4 3 2" xfId="30682"/>
    <cellStyle name="Note 4 9 4 3 2 2" xfId="30683"/>
    <cellStyle name="Note 4 9 4 3 2 2 2" xfId="30684"/>
    <cellStyle name="Note 4 9 4 3 2 2 3" xfId="30685"/>
    <cellStyle name="Note 4 9 4 3 2 3" xfId="30686"/>
    <cellStyle name="Note 4 9 4 3 2 3 2" xfId="30687"/>
    <cellStyle name="Note 4 9 4 3 2 3 3" xfId="30688"/>
    <cellStyle name="Note 4 9 4 3 2 4" xfId="30689"/>
    <cellStyle name="Note 4 9 4 3 2 5" xfId="30690"/>
    <cellStyle name="Note 4 9 4 3 3" xfId="30691"/>
    <cellStyle name="Note 4 9 4 3 3 2" xfId="30692"/>
    <cellStyle name="Note 4 9 4 3 3 3" xfId="30693"/>
    <cellStyle name="Note 4 9 4 3 4" xfId="30694"/>
    <cellStyle name="Note 4 9 4 3 4 2" xfId="30695"/>
    <cellStyle name="Note 4 9 4 3 4 3" xfId="30696"/>
    <cellStyle name="Note 4 9 4 3 5" xfId="30697"/>
    <cellStyle name="Note 4 9 4 3 5 2" xfId="30698"/>
    <cellStyle name="Note 4 9 4 3 5 3" xfId="30699"/>
    <cellStyle name="Note 4 9 4 3 6" xfId="30700"/>
    <cellStyle name="Note 4 9 4 4" xfId="30701"/>
    <cellStyle name="Note 4 9 4 4 2" xfId="30702"/>
    <cellStyle name="Note 4 9 4 4 2 2" xfId="30703"/>
    <cellStyle name="Note 4 9 4 4 2 3" xfId="30704"/>
    <cellStyle name="Note 4 9 4 4 3" xfId="30705"/>
    <cellStyle name="Note 4 9 4 4 3 2" xfId="30706"/>
    <cellStyle name="Note 4 9 4 4 3 3" xfId="30707"/>
    <cellStyle name="Note 4 9 4 4 4" xfId="30708"/>
    <cellStyle name="Note 4 9 4 4 4 2" xfId="30709"/>
    <cellStyle name="Note 4 9 4 4 4 3" xfId="30710"/>
    <cellStyle name="Note 4 9 4 4 5" xfId="30711"/>
    <cellStyle name="Note 4 9 4 4 5 2" xfId="30712"/>
    <cellStyle name="Note 4 9 4 4 5 3" xfId="30713"/>
    <cellStyle name="Note 4 9 4 4 6" xfId="30714"/>
    <cellStyle name="Note 4 9 4 4 6 2" xfId="30715"/>
    <cellStyle name="Note 4 9 4 4 6 3" xfId="30716"/>
    <cellStyle name="Note 4 9 4 4 7" xfId="30717"/>
    <cellStyle name="Note 4 9 4 4 8" xfId="30718"/>
    <cellStyle name="Note 4 9 4 5" xfId="30719"/>
    <cellStyle name="Note 4 9 4 5 2" xfId="30720"/>
    <cellStyle name="Note 4 9 4 5 2 2" xfId="30721"/>
    <cellStyle name="Note 4 9 4 5 2 3" xfId="30722"/>
    <cellStyle name="Note 4 9 4 5 3" xfId="30723"/>
    <cellStyle name="Note 4 9 4 5 3 2" xfId="30724"/>
    <cellStyle name="Note 4 9 4 5 3 3" xfId="30725"/>
    <cellStyle name="Note 4 9 4 5 4" xfId="30726"/>
    <cellStyle name="Note 4 9 4 5 5" xfId="30727"/>
    <cellStyle name="Note 4 9 4 6" xfId="30728"/>
    <cellStyle name="Note 4 9 4 6 2" xfId="30729"/>
    <cellStyle name="Note 4 9 4 6 3" xfId="30730"/>
    <cellStyle name="Note 4 9 4 7" xfId="30731"/>
    <cellStyle name="Note 4 9 4 7 2" xfId="30732"/>
    <cellStyle name="Note 4 9 4 7 3" xfId="30733"/>
    <cellStyle name="Note 4 9 4 8" xfId="30734"/>
    <cellStyle name="Note 4 9 4 8 2" xfId="30735"/>
    <cellStyle name="Note 4 9 4 8 3" xfId="30736"/>
    <cellStyle name="Note 4 9 4 9" xfId="30737"/>
    <cellStyle name="Note 4 9 5" xfId="30738"/>
    <cellStyle name="Note 4 9 5 2" xfId="30739"/>
    <cellStyle name="Note 4 9 5 2 2" xfId="30740"/>
    <cellStyle name="Note 4 9 5 2 2 2" xfId="30741"/>
    <cellStyle name="Note 4 9 5 2 2 2 2" xfId="30742"/>
    <cellStyle name="Note 4 9 5 2 2 2 3" xfId="30743"/>
    <cellStyle name="Note 4 9 5 2 2 3" xfId="30744"/>
    <cellStyle name="Note 4 9 5 2 2 3 2" xfId="30745"/>
    <cellStyle name="Note 4 9 5 2 2 3 3" xfId="30746"/>
    <cellStyle name="Note 4 9 5 2 2 4" xfId="30747"/>
    <cellStyle name="Note 4 9 5 2 2 5" xfId="30748"/>
    <cellStyle name="Note 4 9 5 2 3" xfId="30749"/>
    <cellStyle name="Note 4 9 5 2 3 2" xfId="30750"/>
    <cellStyle name="Note 4 9 5 2 3 3" xfId="30751"/>
    <cellStyle name="Note 4 9 5 2 4" xfId="30752"/>
    <cellStyle name="Note 4 9 5 2 4 2" xfId="30753"/>
    <cellStyle name="Note 4 9 5 2 4 3" xfId="30754"/>
    <cellStyle name="Note 4 9 5 2 5" xfId="30755"/>
    <cellStyle name="Note 4 9 5 2 5 2" xfId="30756"/>
    <cellStyle name="Note 4 9 5 2 5 3" xfId="30757"/>
    <cellStyle name="Note 4 9 5 2 6" xfId="30758"/>
    <cellStyle name="Note 4 9 5 3" xfId="30759"/>
    <cellStyle name="Note 4 9 5 3 2" xfId="30760"/>
    <cellStyle name="Note 4 9 5 3 2 2" xfId="30761"/>
    <cellStyle name="Note 4 9 5 3 2 2 2" xfId="30762"/>
    <cellStyle name="Note 4 9 5 3 2 2 3" xfId="30763"/>
    <cellStyle name="Note 4 9 5 3 2 3" xfId="30764"/>
    <cellStyle name="Note 4 9 5 3 2 3 2" xfId="30765"/>
    <cellStyle name="Note 4 9 5 3 2 3 3" xfId="30766"/>
    <cellStyle name="Note 4 9 5 3 2 4" xfId="30767"/>
    <cellStyle name="Note 4 9 5 3 2 5" xfId="30768"/>
    <cellStyle name="Note 4 9 5 3 3" xfId="30769"/>
    <cellStyle name="Note 4 9 5 3 3 2" xfId="30770"/>
    <cellStyle name="Note 4 9 5 3 3 3" xfId="30771"/>
    <cellStyle name="Note 4 9 5 3 4" xfId="30772"/>
    <cellStyle name="Note 4 9 5 3 4 2" xfId="30773"/>
    <cellStyle name="Note 4 9 5 3 4 3" xfId="30774"/>
    <cellStyle name="Note 4 9 5 3 5" xfId="30775"/>
    <cellStyle name="Note 4 9 5 3 5 2" xfId="30776"/>
    <cellStyle name="Note 4 9 5 3 5 3" xfId="30777"/>
    <cellStyle name="Note 4 9 5 3 6" xfId="30778"/>
    <cellStyle name="Note 4 9 5 4" xfId="30779"/>
    <cellStyle name="Note 4 9 5 4 2" xfId="30780"/>
    <cellStyle name="Note 4 9 5 4 2 2" xfId="30781"/>
    <cellStyle name="Note 4 9 5 4 2 3" xfId="30782"/>
    <cellStyle name="Note 4 9 5 4 3" xfId="30783"/>
    <cellStyle name="Note 4 9 5 4 3 2" xfId="30784"/>
    <cellStyle name="Note 4 9 5 4 3 3" xfId="30785"/>
    <cellStyle name="Note 4 9 5 4 4" xfId="30786"/>
    <cellStyle name="Note 4 9 5 4 4 2" xfId="30787"/>
    <cellStyle name="Note 4 9 5 4 4 3" xfId="30788"/>
    <cellStyle name="Note 4 9 5 4 5" xfId="30789"/>
    <cellStyle name="Note 4 9 5 4 5 2" xfId="30790"/>
    <cellStyle name="Note 4 9 5 4 5 3" xfId="30791"/>
    <cellStyle name="Note 4 9 5 4 6" xfId="30792"/>
    <cellStyle name="Note 4 9 5 4 6 2" xfId="30793"/>
    <cellStyle name="Note 4 9 5 4 6 3" xfId="30794"/>
    <cellStyle name="Note 4 9 5 4 7" xfId="30795"/>
    <cellStyle name="Note 4 9 5 4 8" xfId="30796"/>
    <cellStyle name="Note 4 9 5 5" xfId="30797"/>
    <cellStyle name="Note 4 9 5 5 2" xfId="30798"/>
    <cellStyle name="Note 4 9 5 5 2 2" xfId="30799"/>
    <cellStyle name="Note 4 9 5 5 2 3" xfId="30800"/>
    <cellStyle name="Note 4 9 5 5 3" xfId="30801"/>
    <cellStyle name="Note 4 9 5 5 3 2" xfId="30802"/>
    <cellStyle name="Note 4 9 5 5 3 3" xfId="30803"/>
    <cellStyle name="Note 4 9 5 5 4" xfId="30804"/>
    <cellStyle name="Note 4 9 5 5 5" xfId="30805"/>
    <cellStyle name="Note 4 9 5 6" xfId="30806"/>
    <cellStyle name="Note 4 9 5 6 2" xfId="30807"/>
    <cellStyle name="Note 4 9 5 6 3" xfId="30808"/>
    <cellStyle name="Note 4 9 5 7" xfId="30809"/>
    <cellStyle name="Note 4 9 5 7 2" xfId="30810"/>
    <cellStyle name="Note 4 9 5 7 3" xfId="30811"/>
    <cellStyle name="Note 4 9 5 8" xfId="30812"/>
    <cellStyle name="Note 4 9 5 8 2" xfId="30813"/>
    <cellStyle name="Note 4 9 5 8 3" xfId="30814"/>
    <cellStyle name="Note 4 9 5 9" xfId="30815"/>
    <cellStyle name="Note 4 9 6" xfId="30816"/>
    <cellStyle name="Note 4 9 6 2" xfId="30817"/>
    <cellStyle name="Note 4 9 6 2 2" xfId="30818"/>
    <cellStyle name="Note 4 9 6 2 2 2" xfId="30819"/>
    <cellStyle name="Note 4 9 6 2 2 3" xfId="30820"/>
    <cellStyle name="Note 4 9 6 2 3" xfId="30821"/>
    <cellStyle name="Note 4 9 6 2 3 2" xfId="30822"/>
    <cellStyle name="Note 4 9 6 2 3 3" xfId="30823"/>
    <cellStyle name="Note 4 9 6 2 4" xfId="30824"/>
    <cellStyle name="Note 4 9 6 2 5" xfId="30825"/>
    <cellStyle name="Note 4 9 6 3" xfId="30826"/>
    <cellStyle name="Note 4 9 6 3 2" xfId="30827"/>
    <cellStyle name="Note 4 9 6 3 3" xfId="30828"/>
    <cellStyle name="Note 4 9 6 4" xfId="30829"/>
    <cellStyle name="Note 4 9 6 4 2" xfId="30830"/>
    <cellStyle name="Note 4 9 6 4 3" xfId="30831"/>
    <cellStyle name="Note 4 9 6 5" xfId="30832"/>
    <cellStyle name="Note 4 9 6 5 2" xfId="30833"/>
    <cellStyle name="Note 4 9 6 5 3" xfId="30834"/>
    <cellStyle name="Note 4 9 6 6" xfId="30835"/>
    <cellStyle name="Note 4 9 7" xfId="30836"/>
    <cellStyle name="Note 4 9 7 2" xfId="30837"/>
    <cellStyle name="Note 4 9 7 2 2" xfId="30838"/>
    <cellStyle name="Note 4 9 7 2 2 2" xfId="30839"/>
    <cellStyle name="Note 4 9 7 2 2 3" xfId="30840"/>
    <cellStyle name="Note 4 9 7 2 3" xfId="30841"/>
    <cellStyle name="Note 4 9 7 2 3 2" xfId="30842"/>
    <cellStyle name="Note 4 9 7 2 3 3" xfId="30843"/>
    <cellStyle name="Note 4 9 7 2 4" xfId="30844"/>
    <cellStyle name="Note 4 9 7 2 5" xfId="30845"/>
    <cellStyle name="Note 4 9 7 3" xfId="30846"/>
    <cellStyle name="Note 4 9 7 3 2" xfId="30847"/>
    <cellStyle name="Note 4 9 7 3 3" xfId="30848"/>
    <cellStyle name="Note 4 9 7 4" xfId="30849"/>
    <cellStyle name="Note 4 9 7 4 2" xfId="30850"/>
    <cellStyle name="Note 4 9 7 4 3" xfId="30851"/>
    <cellStyle name="Note 4 9 7 5" xfId="30852"/>
    <cellStyle name="Note 4 9 7 5 2" xfId="30853"/>
    <cellStyle name="Note 4 9 7 5 3" xfId="30854"/>
    <cellStyle name="Note 4 9 7 6" xfId="30855"/>
    <cellStyle name="Note 4 9 8" xfId="30856"/>
    <cellStyle name="Note 4 9 8 2" xfId="30857"/>
    <cellStyle name="Note 4 9 8 2 2" xfId="30858"/>
    <cellStyle name="Note 4 9 8 2 3" xfId="30859"/>
    <cellStyle name="Note 4 9 8 3" xfId="30860"/>
    <cellStyle name="Note 4 9 8 3 2" xfId="30861"/>
    <cellStyle name="Note 4 9 8 3 3" xfId="30862"/>
    <cellStyle name="Note 4 9 8 4" xfId="30863"/>
    <cellStyle name="Note 4 9 8 4 2" xfId="30864"/>
    <cellStyle name="Note 4 9 8 4 3" xfId="30865"/>
    <cellStyle name="Note 4 9 8 5" xfId="30866"/>
    <cellStyle name="Note 4 9 8 5 2" xfId="30867"/>
    <cellStyle name="Note 4 9 8 5 3" xfId="30868"/>
    <cellStyle name="Note 4 9 8 6" xfId="30869"/>
    <cellStyle name="Note 4 9 8 6 2" xfId="30870"/>
    <cellStyle name="Note 4 9 8 6 3" xfId="30871"/>
    <cellStyle name="Note 4 9 8 7" xfId="30872"/>
    <cellStyle name="Note 4 9 8 8" xfId="30873"/>
    <cellStyle name="Note 4 9 9" xfId="30874"/>
    <cellStyle name="Note 4 9 9 2" xfId="30875"/>
    <cellStyle name="Note 4 9 9 2 2" xfId="30876"/>
    <cellStyle name="Note 4 9 9 2 3" xfId="30877"/>
    <cellStyle name="Note 4 9 9 3" xfId="30878"/>
    <cellStyle name="Note 4 9 9 3 2" xfId="30879"/>
    <cellStyle name="Note 4 9 9 3 3" xfId="30880"/>
    <cellStyle name="Note 4 9 9 4" xfId="30881"/>
    <cellStyle name="Note 4 9 9 5" xfId="30882"/>
    <cellStyle name="Note 40" xfId="30883"/>
    <cellStyle name="Note 40 2" xfId="30884"/>
    <cellStyle name="Note 40 2 2" xfId="30885"/>
    <cellStyle name="Note 40 2 2 2" xfId="30886"/>
    <cellStyle name="Note 40 2 2 2 2" xfId="30887"/>
    <cellStyle name="Note 40 2 2 2 3" xfId="30888"/>
    <cellStyle name="Note 40 2 2 3" xfId="30889"/>
    <cellStyle name="Note 40 2 2 3 2" xfId="30890"/>
    <cellStyle name="Note 40 2 2 3 3" xfId="30891"/>
    <cellStyle name="Note 40 2 2 4" xfId="30892"/>
    <cellStyle name="Note 40 2 2 5" xfId="30893"/>
    <cellStyle name="Note 40 2 3" xfId="30894"/>
    <cellStyle name="Note 40 2 3 2" xfId="30895"/>
    <cellStyle name="Note 40 2 3 3" xfId="30896"/>
    <cellStyle name="Note 40 2 4" xfId="30897"/>
    <cellStyle name="Note 40 2 4 2" xfId="30898"/>
    <cellStyle name="Note 40 2 4 3" xfId="30899"/>
    <cellStyle name="Note 40 2 5" xfId="30900"/>
    <cellStyle name="Note 40 2 5 2" xfId="30901"/>
    <cellStyle name="Note 40 2 5 3" xfId="30902"/>
    <cellStyle name="Note 40 2 6" xfId="30903"/>
    <cellStyle name="Note 40 3" xfId="30904"/>
    <cellStyle name="Note 40 3 2" xfId="30905"/>
    <cellStyle name="Note 40 3 2 2" xfId="30906"/>
    <cellStyle name="Note 40 3 2 2 2" xfId="30907"/>
    <cellStyle name="Note 40 3 2 2 3" xfId="30908"/>
    <cellStyle name="Note 40 3 2 3" xfId="30909"/>
    <cellStyle name="Note 40 3 2 3 2" xfId="30910"/>
    <cellStyle name="Note 40 3 2 3 3" xfId="30911"/>
    <cellStyle name="Note 40 3 2 4" xfId="30912"/>
    <cellStyle name="Note 40 3 2 5" xfId="30913"/>
    <cellStyle name="Note 40 3 3" xfId="30914"/>
    <cellStyle name="Note 40 3 3 2" xfId="30915"/>
    <cellStyle name="Note 40 3 3 3" xfId="30916"/>
    <cellStyle name="Note 40 3 4" xfId="30917"/>
    <cellStyle name="Note 40 3 4 2" xfId="30918"/>
    <cellStyle name="Note 40 3 4 3" xfId="30919"/>
    <cellStyle name="Note 40 3 5" xfId="30920"/>
    <cellStyle name="Note 40 3 5 2" xfId="30921"/>
    <cellStyle name="Note 40 3 5 3" xfId="30922"/>
    <cellStyle name="Note 40 3 6" xfId="30923"/>
    <cellStyle name="Note 40 4" xfId="30924"/>
    <cellStyle name="Note 40 4 2" xfId="30925"/>
    <cellStyle name="Note 40 4 2 2" xfId="30926"/>
    <cellStyle name="Note 40 4 2 3" xfId="30927"/>
    <cellStyle name="Note 40 4 3" xfId="30928"/>
    <cellStyle name="Note 40 4 3 2" xfId="30929"/>
    <cellStyle name="Note 40 4 3 3" xfId="30930"/>
    <cellStyle name="Note 40 4 4" xfId="30931"/>
    <cellStyle name="Note 40 4 4 2" xfId="30932"/>
    <cellStyle name="Note 40 4 4 3" xfId="30933"/>
    <cellStyle name="Note 40 4 5" xfId="30934"/>
    <cellStyle name="Note 40 4 5 2" xfId="30935"/>
    <cellStyle name="Note 40 4 5 3" xfId="30936"/>
    <cellStyle name="Note 40 4 6" xfId="30937"/>
    <cellStyle name="Note 40 4 6 2" xfId="30938"/>
    <cellStyle name="Note 40 4 6 3" xfId="30939"/>
    <cellStyle name="Note 40 4 7" xfId="30940"/>
    <cellStyle name="Note 40 4 8" xfId="30941"/>
    <cellStyle name="Note 40 5" xfId="30942"/>
    <cellStyle name="Note 40 5 2" xfId="30943"/>
    <cellStyle name="Note 40 5 2 2" xfId="30944"/>
    <cellStyle name="Note 40 5 2 3" xfId="30945"/>
    <cellStyle name="Note 40 5 3" xfId="30946"/>
    <cellStyle name="Note 40 5 3 2" xfId="30947"/>
    <cellStyle name="Note 40 5 3 3" xfId="30948"/>
    <cellStyle name="Note 40 5 4" xfId="30949"/>
    <cellStyle name="Note 40 5 5" xfId="30950"/>
    <cellStyle name="Note 40 6" xfId="30951"/>
    <cellStyle name="Note 40 6 2" xfId="30952"/>
    <cellStyle name="Note 40 6 3" xfId="30953"/>
    <cellStyle name="Note 40 7" xfId="30954"/>
    <cellStyle name="Note 40 7 2" xfId="30955"/>
    <cellStyle name="Note 40 7 3" xfId="30956"/>
    <cellStyle name="Note 40 8" xfId="30957"/>
    <cellStyle name="Note 40 8 2" xfId="30958"/>
    <cellStyle name="Note 40 8 3" xfId="30959"/>
    <cellStyle name="Note 40 9" xfId="30960"/>
    <cellStyle name="Note 41" xfId="30961"/>
    <cellStyle name="Note 41 2" xfId="30962"/>
    <cellStyle name="Note 41 2 2" xfId="30963"/>
    <cellStyle name="Note 41 3" xfId="30964"/>
    <cellStyle name="Note 5" xfId="30965"/>
    <cellStyle name="Note 5 10" xfId="30966"/>
    <cellStyle name="Note 5 10 10" xfId="30967"/>
    <cellStyle name="Note 5 10 10 2" xfId="30968"/>
    <cellStyle name="Note 5 10 10 3" xfId="30969"/>
    <cellStyle name="Note 5 10 11" xfId="30970"/>
    <cellStyle name="Note 5 10 11 2" xfId="30971"/>
    <cellStyle name="Note 5 10 11 3" xfId="30972"/>
    <cellStyle name="Note 5 10 12" xfId="30973"/>
    <cellStyle name="Note 5 10 12 2" xfId="30974"/>
    <cellStyle name="Note 5 10 12 3" xfId="30975"/>
    <cellStyle name="Note 5 10 13" xfId="30976"/>
    <cellStyle name="Note 5 10 2" xfId="30977"/>
    <cellStyle name="Note 5 10 2 2" xfId="30978"/>
    <cellStyle name="Note 5 10 2 2 2" xfId="30979"/>
    <cellStyle name="Note 5 10 2 2 2 2" xfId="30980"/>
    <cellStyle name="Note 5 10 2 2 2 2 2" xfId="30981"/>
    <cellStyle name="Note 5 10 2 2 2 2 3" xfId="30982"/>
    <cellStyle name="Note 5 10 2 2 2 3" xfId="30983"/>
    <cellStyle name="Note 5 10 2 2 2 3 2" xfId="30984"/>
    <cellStyle name="Note 5 10 2 2 2 3 3" xfId="30985"/>
    <cellStyle name="Note 5 10 2 2 2 4" xfId="30986"/>
    <cellStyle name="Note 5 10 2 2 2 5" xfId="30987"/>
    <cellStyle name="Note 5 10 2 2 3" xfId="30988"/>
    <cellStyle name="Note 5 10 2 2 3 2" xfId="30989"/>
    <cellStyle name="Note 5 10 2 2 3 3" xfId="30990"/>
    <cellStyle name="Note 5 10 2 2 4" xfId="30991"/>
    <cellStyle name="Note 5 10 2 2 4 2" xfId="30992"/>
    <cellStyle name="Note 5 10 2 2 4 3" xfId="30993"/>
    <cellStyle name="Note 5 10 2 2 5" xfId="30994"/>
    <cellStyle name="Note 5 10 2 2 5 2" xfId="30995"/>
    <cellStyle name="Note 5 10 2 2 5 3" xfId="30996"/>
    <cellStyle name="Note 5 10 2 2 6" xfId="30997"/>
    <cellStyle name="Note 5 10 2 3" xfId="30998"/>
    <cellStyle name="Note 5 10 2 3 2" xfId="30999"/>
    <cellStyle name="Note 5 10 2 3 2 2" xfId="31000"/>
    <cellStyle name="Note 5 10 2 3 2 2 2" xfId="31001"/>
    <cellStyle name="Note 5 10 2 3 2 2 3" xfId="31002"/>
    <cellStyle name="Note 5 10 2 3 2 3" xfId="31003"/>
    <cellStyle name="Note 5 10 2 3 2 3 2" xfId="31004"/>
    <cellStyle name="Note 5 10 2 3 2 3 3" xfId="31005"/>
    <cellStyle name="Note 5 10 2 3 2 4" xfId="31006"/>
    <cellStyle name="Note 5 10 2 3 2 5" xfId="31007"/>
    <cellStyle name="Note 5 10 2 3 3" xfId="31008"/>
    <cellStyle name="Note 5 10 2 3 3 2" xfId="31009"/>
    <cellStyle name="Note 5 10 2 3 3 3" xfId="31010"/>
    <cellStyle name="Note 5 10 2 3 4" xfId="31011"/>
    <cellStyle name="Note 5 10 2 3 4 2" xfId="31012"/>
    <cellStyle name="Note 5 10 2 3 4 3" xfId="31013"/>
    <cellStyle name="Note 5 10 2 3 5" xfId="31014"/>
    <cellStyle name="Note 5 10 2 3 5 2" xfId="31015"/>
    <cellStyle name="Note 5 10 2 3 5 3" xfId="31016"/>
    <cellStyle name="Note 5 10 2 3 6" xfId="31017"/>
    <cellStyle name="Note 5 10 2 4" xfId="31018"/>
    <cellStyle name="Note 5 10 2 4 2" xfId="31019"/>
    <cellStyle name="Note 5 10 2 4 2 2" xfId="31020"/>
    <cellStyle name="Note 5 10 2 4 2 3" xfId="31021"/>
    <cellStyle name="Note 5 10 2 4 3" xfId="31022"/>
    <cellStyle name="Note 5 10 2 4 3 2" xfId="31023"/>
    <cellStyle name="Note 5 10 2 4 3 3" xfId="31024"/>
    <cellStyle name="Note 5 10 2 4 4" xfId="31025"/>
    <cellStyle name="Note 5 10 2 4 4 2" xfId="31026"/>
    <cellStyle name="Note 5 10 2 4 4 3" xfId="31027"/>
    <cellStyle name="Note 5 10 2 4 5" xfId="31028"/>
    <cellStyle name="Note 5 10 2 4 5 2" xfId="31029"/>
    <cellStyle name="Note 5 10 2 4 5 3" xfId="31030"/>
    <cellStyle name="Note 5 10 2 4 6" xfId="31031"/>
    <cellStyle name="Note 5 10 2 4 6 2" xfId="31032"/>
    <cellStyle name="Note 5 10 2 4 6 3" xfId="31033"/>
    <cellStyle name="Note 5 10 2 4 7" xfId="31034"/>
    <cellStyle name="Note 5 10 2 4 8" xfId="31035"/>
    <cellStyle name="Note 5 10 2 5" xfId="31036"/>
    <cellStyle name="Note 5 10 2 5 2" xfId="31037"/>
    <cellStyle name="Note 5 10 2 5 2 2" xfId="31038"/>
    <cellStyle name="Note 5 10 2 5 2 3" xfId="31039"/>
    <cellStyle name="Note 5 10 2 5 3" xfId="31040"/>
    <cellStyle name="Note 5 10 2 5 3 2" xfId="31041"/>
    <cellStyle name="Note 5 10 2 5 3 3" xfId="31042"/>
    <cellStyle name="Note 5 10 2 5 4" xfId="31043"/>
    <cellStyle name="Note 5 10 2 5 5" xfId="31044"/>
    <cellStyle name="Note 5 10 2 6" xfId="31045"/>
    <cellStyle name="Note 5 10 2 6 2" xfId="31046"/>
    <cellStyle name="Note 5 10 2 6 3" xfId="31047"/>
    <cellStyle name="Note 5 10 2 7" xfId="31048"/>
    <cellStyle name="Note 5 10 2 7 2" xfId="31049"/>
    <cellStyle name="Note 5 10 2 7 3" xfId="31050"/>
    <cellStyle name="Note 5 10 2 8" xfId="31051"/>
    <cellStyle name="Note 5 10 2 8 2" xfId="31052"/>
    <cellStyle name="Note 5 10 2 8 3" xfId="31053"/>
    <cellStyle name="Note 5 10 2 9" xfId="31054"/>
    <cellStyle name="Note 5 10 3" xfId="31055"/>
    <cellStyle name="Note 5 10 3 2" xfId="31056"/>
    <cellStyle name="Note 5 10 3 2 2" xfId="31057"/>
    <cellStyle name="Note 5 10 3 2 2 2" xfId="31058"/>
    <cellStyle name="Note 5 10 3 2 2 2 2" xfId="31059"/>
    <cellStyle name="Note 5 10 3 2 2 2 3" xfId="31060"/>
    <cellStyle name="Note 5 10 3 2 2 3" xfId="31061"/>
    <cellStyle name="Note 5 10 3 2 2 3 2" xfId="31062"/>
    <cellStyle name="Note 5 10 3 2 2 3 3" xfId="31063"/>
    <cellStyle name="Note 5 10 3 2 2 4" xfId="31064"/>
    <cellStyle name="Note 5 10 3 2 2 5" xfId="31065"/>
    <cellStyle name="Note 5 10 3 2 3" xfId="31066"/>
    <cellStyle name="Note 5 10 3 2 3 2" xfId="31067"/>
    <cellStyle name="Note 5 10 3 2 3 3" xfId="31068"/>
    <cellStyle name="Note 5 10 3 2 4" xfId="31069"/>
    <cellStyle name="Note 5 10 3 2 4 2" xfId="31070"/>
    <cellStyle name="Note 5 10 3 2 4 3" xfId="31071"/>
    <cellStyle name="Note 5 10 3 2 5" xfId="31072"/>
    <cellStyle name="Note 5 10 3 2 5 2" xfId="31073"/>
    <cellStyle name="Note 5 10 3 2 5 3" xfId="31074"/>
    <cellStyle name="Note 5 10 3 2 6" xfId="31075"/>
    <cellStyle name="Note 5 10 3 3" xfId="31076"/>
    <cellStyle name="Note 5 10 3 3 2" xfId="31077"/>
    <cellStyle name="Note 5 10 3 3 2 2" xfId="31078"/>
    <cellStyle name="Note 5 10 3 3 2 2 2" xfId="31079"/>
    <cellStyle name="Note 5 10 3 3 2 2 3" xfId="31080"/>
    <cellStyle name="Note 5 10 3 3 2 3" xfId="31081"/>
    <cellStyle name="Note 5 10 3 3 2 3 2" xfId="31082"/>
    <cellStyle name="Note 5 10 3 3 2 3 3" xfId="31083"/>
    <cellStyle name="Note 5 10 3 3 2 4" xfId="31084"/>
    <cellStyle name="Note 5 10 3 3 2 5" xfId="31085"/>
    <cellStyle name="Note 5 10 3 3 3" xfId="31086"/>
    <cellStyle name="Note 5 10 3 3 3 2" xfId="31087"/>
    <cellStyle name="Note 5 10 3 3 3 3" xfId="31088"/>
    <cellStyle name="Note 5 10 3 3 4" xfId="31089"/>
    <cellStyle name="Note 5 10 3 3 4 2" xfId="31090"/>
    <cellStyle name="Note 5 10 3 3 4 3" xfId="31091"/>
    <cellStyle name="Note 5 10 3 3 5" xfId="31092"/>
    <cellStyle name="Note 5 10 3 3 5 2" xfId="31093"/>
    <cellStyle name="Note 5 10 3 3 5 3" xfId="31094"/>
    <cellStyle name="Note 5 10 3 3 6" xfId="31095"/>
    <cellStyle name="Note 5 10 3 4" xfId="31096"/>
    <cellStyle name="Note 5 10 3 4 2" xfId="31097"/>
    <cellStyle name="Note 5 10 3 4 2 2" xfId="31098"/>
    <cellStyle name="Note 5 10 3 4 2 3" xfId="31099"/>
    <cellStyle name="Note 5 10 3 4 3" xfId="31100"/>
    <cellStyle name="Note 5 10 3 4 3 2" xfId="31101"/>
    <cellStyle name="Note 5 10 3 4 3 3" xfId="31102"/>
    <cellStyle name="Note 5 10 3 4 4" xfId="31103"/>
    <cellStyle name="Note 5 10 3 4 4 2" xfId="31104"/>
    <cellStyle name="Note 5 10 3 4 4 3" xfId="31105"/>
    <cellStyle name="Note 5 10 3 4 5" xfId="31106"/>
    <cellStyle name="Note 5 10 3 4 5 2" xfId="31107"/>
    <cellStyle name="Note 5 10 3 4 5 3" xfId="31108"/>
    <cellStyle name="Note 5 10 3 4 6" xfId="31109"/>
    <cellStyle name="Note 5 10 3 4 6 2" xfId="31110"/>
    <cellStyle name="Note 5 10 3 4 6 3" xfId="31111"/>
    <cellStyle name="Note 5 10 3 4 7" xfId="31112"/>
    <cellStyle name="Note 5 10 3 4 8" xfId="31113"/>
    <cellStyle name="Note 5 10 3 5" xfId="31114"/>
    <cellStyle name="Note 5 10 3 5 2" xfId="31115"/>
    <cellStyle name="Note 5 10 3 5 2 2" xfId="31116"/>
    <cellStyle name="Note 5 10 3 5 2 3" xfId="31117"/>
    <cellStyle name="Note 5 10 3 5 3" xfId="31118"/>
    <cellStyle name="Note 5 10 3 5 3 2" xfId="31119"/>
    <cellStyle name="Note 5 10 3 5 3 3" xfId="31120"/>
    <cellStyle name="Note 5 10 3 5 4" xfId="31121"/>
    <cellStyle name="Note 5 10 3 5 5" xfId="31122"/>
    <cellStyle name="Note 5 10 3 6" xfId="31123"/>
    <cellStyle name="Note 5 10 3 6 2" xfId="31124"/>
    <cellStyle name="Note 5 10 3 6 3" xfId="31125"/>
    <cellStyle name="Note 5 10 3 7" xfId="31126"/>
    <cellStyle name="Note 5 10 3 7 2" xfId="31127"/>
    <cellStyle name="Note 5 10 3 7 3" xfId="31128"/>
    <cellStyle name="Note 5 10 3 8" xfId="31129"/>
    <cellStyle name="Note 5 10 3 8 2" xfId="31130"/>
    <cellStyle name="Note 5 10 3 8 3" xfId="31131"/>
    <cellStyle name="Note 5 10 3 9" xfId="31132"/>
    <cellStyle name="Note 5 10 4" xfId="31133"/>
    <cellStyle name="Note 5 10 4 2" xfId="31134"/>
    <cellStyle name="Note 5 10 4 2 2" xfId="31135"/>
    <cellStyle name="Note 5 10 4 2 2 2" xfId="31136"/>
    <cellStyle name="Note 5 10 4 2 2 2 2" xfId="31137"/>
    <cellStyle name="Note 5 10 4 2 2 2 3" xfId="31138"/>
    <cellStyle name="Note 5 10 4 2 2 3" xfId="31139"/>
    <cellStyle name="Note 5 10 4 2 2 3 2" xfId="31140"/>
    <cellStyle name="Note 5 10 4 2 2 3 3" xfId="31141"/>
    <cellStyle name="Note 5 10 4 2 2 4" xfId="31142"/>
    <cellStyle name="Note 5 10 4 2 2 5" xfId="31143"/>
    <cellStyle name="Note 5 10 4 2 3" xfId="31144"/>
    <cellStyle name="Note 5 10 4 2 3 2" xfId="31145"/>
    <cellStyle name="Note 5 10 4 2 3 3" xfId="31146"/>
    <cellStyle name="Note 5 10 4 2 4" xfId="31147"/>
    <cellStyle name="Note 5 10 4 2 4 2" xfId="31148"/>
    <cellStyle name="Note 5 10 4 2 4 3" xfId="31149"/>
    <cellStyle name="Note 5 10 4 2 5" xfId="31150"/>
    <cellStyle name="Note 5 10 4 2 5 2" xfId="31151"/>
    <cellStyle name="Note 5 10 4 2 5 3" xfId="31152"/>
    <cellStyle name="Note 5 10 4 2 6" xfId="31153"/>
    <cellStyle name="Note 5 10 4 3" xfId="31154"/>
    <cellStyle name="Note 5 10 4 3 2" xfId="31155"/>
    <cellStyle name="Note 5 10 4 3 2 2" xfId="31156"/>
    <cellStyle name="Note 5 10 4 3 2 2 2" xfId="31157"/>
    <cellStyle name="Note 5 10 4 3 2 2 3" xfId="31158"/>
    <cellStyle name="Note 5 10 4 3 2 3" xfId="31159"/>
    <cellStyle name="Note 5 10 4 3 2 3 2" xfId="31160"/>
    <cellStyle name="Note 5 10 4 3 2 3 3" xfId="31161"/>
    <cellStyle name="Note 5 10 4 3 2 4" xfId="31162"/>
    <cellStyle name="Note 5 10 4 3 2 5" xfId="31163"/>
    <cellStyle name="Note 5 10 4 3 3" xfId="31164"/>
    <cellStyle name="Note 5 10 4 3 3 2" xfId="31165"/>
    <cellStyle name="Note 5 10 4 3 3 3" xfId="31166"/>
    <cellStyle name="Note 5 10 4 3 4" xfId="31167"/>
    <cellStyle name="Note 5 10 4 3 4 2" xfId="31168"/>
    <cellStyle name="Note 5 10 4 3 4 3" xfId="31169"/>
    <cellStyle name="Note 5 10 4 3 5" xfId="31170"/>
    <cellStyle name="Note 5 10 4 3 5 2" xfId="31171"/>
    <cellStyle name="Note 5 10 4 3 5 3" xfId="31172"/>
    <cellStyle name="Note 5 10 4 3 6" xfId="31173"/>
    <cellStyle name="Note 5 10 4 4" xfId="31174"/>
    <cellStyle name="Note 5 10 4 4 2" xfId="31175"/>
    <cellStyle name="Note 5 10 4 4 2 2" xfId="31176"/>
    <cellStyle name="Note 5 10 4 4 2 3" xfId="31177"/>
    <cellStyle name="Note 5 10 4 4 3" xfId="31178"/>
    <cellStyle name="Note 5 10 4 4 3 2" xfId="31179"/>
    <cellStyle name="Note 5 10 4 4 3 3" xfId="31180"/>
    <cellStyle name="Note 5 10 4 4 4" xfId="31181"/>
    <cellStyle name="Note 5 10 4 4 4 2" xfId="31182"/>
    <cellStyle name="Note 5 10 4 4 4 3" xfId="31183"/>
    <cellStyle name="Note 5 10 4 4 5" xfId="31184"/>
    <cellStyle name="Note 5 10 4 4 5 2" xfId="31185"/>
    <cellStyle name="Note 5 10 4 4 5 3" xfId="31186"/>
    <cellStyle name="Note 5 10 4 4 6" xfId="31187"/>
    <cellStyle name="Note 5 10 4 4 6 2" xfId="31188"/>
    <cellStyle name="Note 5 10 4 4 6 3" xfId="31189"/>
    <cellStyle name="Note 5 10 4 4 7" xfId="31190"/>
    <cellStyle name="Note 5 10 4 4 8" xfId="31191"/>
    <cellStyle name="Note 5 10 4 5" xfId="31192"/>
    <cellStyle name="Note 5 10 4 5 2" xfId="31193"/>
    <cellStyle name="Note 5 10 4 5 2 2" xfId="31194"/>
    <cellStyle name="Note 5 10 4 5 2 3" xfId="31195"/>
    <cellStyle name="Note 5 10 4 5 3" xfId="31196"/>
    <cellStyle name="Note 5 10 4 5 3 2" xfId="31197"/>
    <cellStyle name="Note 5 10 4 5 3 3" xfId="31198"/>
    <cellStyle name="Note 5 10 4 5 4" xfId="31199"/>
    <cellStyle name="Note 5 10 4 5 5" xfId="31200"/>
    <cellStyle name="Note 5 10 4 6" xfId="31201"/>
    <cellStyle name="Note 5 10 4 6 2" xfId="31202"/>
    <cellStyle name="Note 5 10 4 6 3" xfId="31203"/>
    <cellStyle name="Note 5 10 4 7" xfId="31204"/>
    <cellStyle name="Note 5 10 4 7 2" xfId="31205"/>
    <cellStyle name="Note 5 10 4 7 3" xfId="31206"/>
    <cellStyle name="Note 5 10 4 8" xfId="31207"/>
    <cellStyle name="Note 5 10 4 8 2" xfId="31208"/>
    <cellStyle name="Note 5 10 4 8 3" xfId="31209"/>
    <cellStyle name="Note 5 10 4 9" xfId="31210"/>
    <cellStyle name="Note 5 10 5" xfId="31211"/>
    <cellStyle name="Note 5 10 5 2" xfId="31212"/>
    <cellStyle name="Note 5 10 5 2 2" xfId="31213"/>
    <cellStyle name="Note 5 10 5 2 2 2" xfId="31214"/>
    <cellStyle name="Note 5 10 5 2 2 2 2" xfId="31215"/>
    <cellStyle name="Note 5 10 5 2 2 2 3" xfId="31216"/>
    <cellStyle name="Note 5 10 5 2 2 3" xfId="31217"/>
    <cellStyle name="Note 5 10 5 2 2 3 2" xfId="31218"/>
    <cellStyle name="Note 5 10 5 2 2 3 3" xfId="31219"/>
    <cellStyle name="Note 5 10 5 2 2 4" xfId="31220"/>
    <cellStyle name="Note 5 10 5 2 2 5" xfId="31221"/>
    <cellStyle name="Note 5 10 5 2 3" xfId="31222"/>
    <cellStyle name="Note 5 10 5 2 3 2" xfId="31223"/>
    <cellStyle name="Note 5 10 5 2 3 3" xfId="31224"/>
    <cellStyle name="Note 5 10 5 2 4" xfId="31225"/>
    <cellStyle name="Note 5 10 5 2 4 2" xfId="31226"/>
    <cellStyle name="Note 5 10 5 2 4 3" xfId="31227"/>
    <cellStyle name="Note 5 10 5 2 5" xfId="31228"/>
    <cellStyle name="Note 5 10 5 2 5 2" xfId="31229"/>
    <cellStyle name="Note 5 10 5 2 5 3" xfId="31230"/>
    <cellStyle name="Note 5 10 5 2 6" xfId="31231"/>
    <cellStyle name="Note 5 10 5 3" xfId="31232"/>
    <cellStyle name="Note 5 10 5 3 2" xfId="31233"/>
    <cellStyle name="Note 5 10 5 3 2 2" xfId="31234"/>
    <cellStyle name="Note 5 10 5 3 2 2 2" xfId="31235"/>
    <cellStyle name="Note 5 10 5 3 2 2 3" xfId="31236"/>
    <cellStyle name="Note 5 10 5 3 2 3" xfId="31237"/>
    <cellStyle name="Note 5 10 5 3 2 3 2" xfId="31238"/>
    <cellStyle name="Note 5 10 5 3 2 3 3" xfId="31239"/>
    <cellStyle name="Note 5 10 5 3 2 4" xfId="31240"/>
    <cellStyle name="Note 5 10 5 3 2 5" xfId="31241"/>
    <cellStyle name="Note 5 10 5 3 3" xfId="31242"/>
    <cellStyle name="Note 5 10 5 3 3 2" xfId="31243"/>
    <cellStyle name="Note 5 10 5 3 3 3" xfId="31244"/>
    <cellStyle name="Note 5 10 5 3 4" xfId="31245"/>
    <cellStyle name="Note 5 10 5 3 4 2" xfId="31246"/>
    <cellStyle name="Note 5 10 5 3 4 3" xfId="31247"/>
    <cellStyle name="Note 5 10 5 3 5" xfId="31248"/>
    <cellStyle name="Note 5 10 5 3 5 2" xfId="31249"/>
    <cellStyle name="Note 5 10 5 3 5 3" xfId="31250"/>
    <cellStyle name="Note 5 10 5 3 6" xfId="31251"/>
    <cellStyle name="Note 5 10 5 4" xfId="31252"/>
    <cellStyle name="Note 5 10 5 4 2" xfId="31253"/>
    <cellStyle name="Note 5 10 5 4 2 2" xfId="31254"/>
    <cellStyle name="Note 5 10 5 4 2 3" xfId="31255"/>
    <cellStyle name="Note 5 10 5 4 3" xfId="31256"/>
    <cellStyle name="Note 5 10 5 4 3 2" xfId="31257"/>
    <cellStyle name="Note 5 10 5 4 3 3" xfId="31258"/>
    <cellStyle name="Note 5 10 5 4 4" xfId="31259"/>
    <cellStyle name="Note 5 10 5 4 4 2" xfId="31260"/>
    <cellStyle name="Note 5 10 5 4 4 3" xfId="31261"/>
    <cellStyle name="Note 5 10 5 4 5" xfId="31262"/>
    <cellStyle name="Note 5 10 5 4 5 2" xfId="31263"/>
    <cellStyle name="Note 5 10 5 4 5 3" xfId="31264"/>
    <cellStyle name="Note 5 10 5 4 6" xfId="31265"/>
    <cellStyle name="Note 5 10 5 4 6 2" xfId="31266"/>
    <cellStyle name="Note 5 10 5 4 6 3" xfId="31267"/>
    <cellStyle name="Note 5 10 5 4 7" xfId="31268"/>
    <cellStyle name="Note 5 10 5 4 8" xfId="31269"/>
    <cellStyle name="Note 5 10 5 5" xfId="31270"/>
    <cellStyle name="Note 5 10 5 5 2" xfId="31271"/>
    <cellStyle name="Note 5 10 5 5 2 2" xfId="31272"/>
    <cellStyle name="Note 5 10 5 5 2 3" xfId="31273"/>
    <cellStyle name="Note 5 10 5 5 3" xfId="31274"/>
    <cellStyle name="Note 5 10 5 5 3 2" xfId="31275"/>
    <cellStyle name="Note 5 10 5 5 3 3" xfId="31276"/>
    <cellStyle name="Note 5 10 5 5 4" xfId="31277"/>
    <cellStyle name="Note 5 10 5 5 5" xfId="31278"/>
    <cellStyle name="Note 5 10 5 6" xfId="31279"/>
    <cellStyle name="Note 5 10 5 6 2" xfId="31280"/>
    <cellStyle name="Note 5 10 5 6 3" xfId="31281"/>
    <cellStyle name="Note 5 10 5 7" xfId="31282"/>
    <cellStyle name="Note 5 10 5 7 2" xfId="31283"/>
    <cellStyle name="Note 5 10 5 7 3" xfId="31284"/>
    <cellStyle name="Note 5 10 5 8" xfId="31285"/>
    <cellStyle name="Note 5 10 5 8 2" xfId="31286"/>
    <cellStyle name="Note 5 10 5 8 3" xfId="31287"/>
    <cellStyle name="Note 5 10 5 9" xfId="31288"/>
    <cellStyle name="Note 5 10 6" xfId="31289"/>
    <cellStyle name="Note 5 10 6 2" xfId="31290"/>
    <cellStyle name="Note 5 10 6 2 2" xfId="31291"/>
    <cellStyle name="Note 5 10 6 2 2 2" xfId="31292"/>
    <cellStyle name="Note 5 10 6 2 2 3" xfId="31293"/>
    <cellStyle name="Note 5 10 6 2 3" xfId="31294"/>
    <cellStyle name="Note 5 10 6 2 3 2" xfId="31295"/>
    <cellStyle name="Note 5 10 6 2 3 3" xfId="31296"/>
    <cellStyle name="Note 5 10 6 2 4" xfId="31297"/>
    <cellStyle name="Note 5 10 6 2 5" xfId="31298"/>
    <cellStyle name="Note 5 10 6 3" xfId="31299"/>
    <cellStyle name="Note 5 10 6 3 2" xfId="31300"/>
    <cellStyle name="Note 5 10 6 3 3" xfId="31301"/>
    <cellStyle name="Note 5 10 6 4" xfId="31302"/>
    <cellStyle name="Note 5 10 6 4 2" xfId="31303"/>
    <cellStyle name="Note 5 10 6 4 3" xfId="31304"/>
    <cellStyle name="Note 5 10 6 5" xfId="31305"/>
    <cellStyle name="Note 5 10 6 5 2" xfId="31306"/>
    <cellStyle name="Note 5 10 6 5 3" xfId="31307"/>
    <cellStyle name="Note 5 10 6 6" xfId="31308"/>
    <cellStyle name="Note 5 10 7" xfId="31309"/>
    <cellStyle name="Note 5 10 7 2" xfId="31310"/>
    <cellStyle name="Note 5 10 7 2 2" xfId="31311"/>
    <cellStyle name="Note 5 10 7 2 2 2" xfId="31312"/>
    <cellStyle name="Note 5 10 7 2 2 3" xfId="31313"/>
    <cellStyle name="Note 5 10 7 2 3" xfId="31314"/>
    <cellStyle name="Note 5 10 7 2 3 2" xfId="31315"/>
    <cellStyle name="Note 5 10 7 2 3 3" xfId="31316"/>
    <cellStyle name="Note 5 10 7 2 4" xfId="31317"/>
    <cellStyle name="Note 5 10 7 2 5" xfId="31318"/>
    <cellStyle name="Note 5 10 7 3" xfId="31319"/>
    <cellStyle name="Note 5 10 7 3 2" xfId="31320"/>
    <cellStyle name="Note 5 10 7 3 3" xfId="31321"/>
    <cellStyle name="Note 5 10 7 4" xfId="31322"/>
    <cellStyle name="Note 5 10 7 4 2" xfId="31323"/>
    <cellStyle name="Note 5 10 7 4 3" xfId="31324"/>
    <cellStyle name="Note 5 10 7 5" xfId="31325"/>
    <cellStyle name="Note 5 10 7 5 2" xfId="31326"/>
    <cellStyle name="Note 5 10 7 5 3" xfId="31327"/>
    <cellStyle name="Note 5 10 7 6" xfId="31328"/>
    <cellStyle name="Note 5 10 8" xfId="31329"/>
    <cellStyle name="Note 5 10 8 2" xfId="31330"/>
    <cellStyle name="Note 5 10 8 2 2" xfId="31331"/>
    <cellStyle name="Note 5 10 8 2 3" xfId="31332"/>
    <cellStyle name="Note 5 10 8 3" xfId="31333"/>
    <cellStyle name="Note 5 10 8 3 2" xfId="31334"/>
    <cellStyle name="Note 5 10 8 3 3" xfId="31335"/>
    <cellStyle name="Note 5 10 8 4" xfId="31336"/>
    <cellStyle name="Note 5 10 8 4 2" xfId="31337"/>
    <cellStyle name="Note 5 10 8 4 3" xfId="31338"/>
    <cellStyle name="Note 5 10 8 5" xfId="31339"/>
    <cellStyle name="Note 5 10 8 5 2" xfId="31340"/>
    <cellStyle name="Note 5 10 8 5 3" xfId="31341"/>
    <cellStyle name="Note 5 10 8 6" xfId="31342"/>
    <cellStyle name="Note 5 10 8 6 2" xfId="31343"/>
    <cellStyle name="Note 5 10 8 6 3" xfId="31344"/>
    <cellStyle name="Note 5 10 8 7" xfId="31345"/>
    <cellStyle name="Note 5 10 8 8" xfId="31346"/>
    <cellStyle name="Note 5 10 9" xfId="31347"/>
    <cellStyle name="Note 5 10 9 2" xfId="31348"/>
    <cellStyle name="Note 5 10 9 2 2" xfId="31349"/>
    <cellStyle name="Note 5 10 9 2 3" xfId="31350"/>
    <cellStyle name="Note 5 10 9 3" xfId="31351"/>
    <cellStyle name="Note 5 10 9 3 2" xfId="31352"/>
    <cellStyle name="Note 5 10 9 3 3" xfId="31353"/>
    <cellStyle name="Note 5 10 9 4" xfId="31354"/>
    <cellStyle name="Note 5 10 9 5" xfId="31355"/>
    <cellStyle name="Note 5 11" xfId="31356"/>
    <cellStyle name="Note 5 11 10" xfId="31357"/>
    <cellStyle name="Note 5 11 10 2" xfId="31358"/>
    <cellStyle name="Note 5 11 10 3" xfId="31359"/>
    <cellStyle name="Note 5 11 11" xfId="31360"/>
    <cellStyle name="Note 5 11 11 2" xfId="31361"/>
    <cellStyle name="Note 5 11 11 3" xfId="31362"/>
    <cellStyle name="Note 5 11 12" xfId="31363"/>
    <cellStyle name="Note 5 11 12 2" xfId="31364"/>
    <cellStyle name="Note 5 11 12 3" xfId="31365"/>
    <cellStyle name="Note 5 11 13" xfId="31366"/>
    <cellStyle name="Note 5 11 2" xfId="31367"/>
    <cellStyle name="Note 5 11 2 2" xfId="31368"/>
    <cellStyle name="Note 5 11 2 2 2" xfId="31369"/>
    <cellStyle name="Note 5 11 2 2 2 2" xfId="31370"/>
    <cellStyle name="Note 5 11 2 2 2 2 2" xfId="31371"/>
    <cellStyle name="Note 5 11 2 2 2 2 3" xfId="31372"/>
    <cellStyle name="Note 5 11 2 2 2 3" xfId="31373"/>
    <cellStyle name="Note 5 11 2 2 2 3 2" xfId="31374"/>
    <cellStyle name="Note 5 11 2 2 2 3 3" xfId="31375"/>
    <cellStyle name="Note 5 11 2 2 2 4" xfId="31376"/>
    <cellStyle name="Note 5 11 2 2 2 5" xfId="31377"/>
    <cellStyle name="Note 5 11 2 2 3" xfId="31378"/>
    <cellStyle name="Note 5 11 2 2 3 2" xfId="31379"/>
    <cellStyle name="Note 5 11 2 2 3 3" xfId="31380"/>
    <cellStyle name="Note 5 11 2 2 4" xfId="31381"/>
    <cellStyle name="Note 5 11 2 2 4 2" xfId="31382"/>
    <cellStyle name="Note 5 11 2 2 4 3" xfId="31383"/>
    <cellStyle name="Note 5 11 2 2 5" xfId="31384"/>
    <cellStyle name="Note 5 11 2 2 5 2" xfId="31385"/>
    <cellStyle name="Note 5 11 2 2 5 3" xfId="31386"/>
    <cellStyle name="Note 5 11 2 2 6" xfId="31387"/>
    <cellStyle name="Note 5 11 2 3" xfId="31388"/>
    <cellStyle name="Note 5 11 2 3 2" xfId="31389"/>
    <cellStyle name="Note 5 11 2 3 2 2" xfId="31390"/>
    <cellStyle name="Note 5 11 2 3 2 2 2" xfId="31391"/>
    <cellStyle name="Note 5 11 2 3 2 2 3" xfId="31392"/>
    <cellStyle name="Note 5 11 2 3 2 3" xfId="31393"/>
    <cellStyle name="Note 5 11 2 3 2 3 2" xfId="31394"/>
    <cellStyle name="Note 5 11 2 3 2 3 3" xfId="31395"/>
    <cellStyle name="Note 5 11 2 3 2 4" xfId="31396"/>
    <cellStyle name="Note 5 11 2 3 2 5" xfId="31397"/>
    <cellStyle name="Note 5 11 2 3 3" xfId="31398"/>
    <cellStyle name="Note 5 11 2 3 3 2" xfId="31399"/>
    <cellStyle name="Note 5 11 2 3 3 3" xfId="31400"/>
    <cellStyle name="Note 5 11 2 3 4" xfId="31401"/>
    <cellStyle name="Note 5 11 2 3 4 2" xfId="31402"/>
    <cellStyle name="Note 5 11 2 3 4 3" xfId="31403"/>
    <cellStyle name="Note 5 11 2 3 5" xfId="31404"/>
    <cellStyle name="Note 5 11 2 3 5 2" xfId="31405"/>
    <cellStyle name="Note 5 11 2 3 5 3" xfId="31406"/>
    <cellStyle name="Note 5 11 2 3 6" xfId="31407"/>
    <cellStyle name="Note 5 11 2 4" xfId="31408"/>
    <cellStyle name="Note 5 11 2 4 2" xfId="31409"/>
    <cellStyle name="Note 5 11 2 4 2 2" xfId="31410"/>
    <cellStyle name="Note 5 11 2 4 2 3" xfId="31411"/>
    <cellStyle name="Note 5 11 2 4 3" xfId="31412"/>
    <cellStyle name="Note 5 11 2 4 3 2" xfId="31413"/>
    <cellStyle name="Note 5 11 2 4 3 3" xfId="31414"/>
    <cellStyle name="Note 5 11 2 4 4" xfId="31415"/>
    <cellStyle name="Note 5 11 2 4 4 2" xfId="31416"/>
    <cellStyle name="Note 5 11 2 4 4 3" xfId="31417"/>
    <cellStyle name="Note 5 11 2 4 5" xfId="31418"/>
    <cellStyle name="Note 5 11 2 4 5 2" xfId="31419"/>
    <cellStyle name="Note 5 11 2 4 5 3" xfId="31420"/>
    <cellStyle name="Note 5 11 2 4 6" xfId="31421"/>
    <cellStyle name="Note 5 11 2 4 6 2" xfId="31422"/>
    <cellStyle name="Note 5 11 2 4 6 3" xfId="31423"/>
    <cellStyle name="Note 5 11 2 4 7" xfId="31424"/>
    <cellStyle name="Note 5 11 2 4 8" xfId="31425"/>
    <cellStyle name="Note 5 11 2 5" xfId="31426"/>
    <cellStyle name="Note 5 11 2 5 2" xfId="31427"/>
    <cellStyle name="Note 5 11 2 5 2 2" xfId="31428"/>
    <cellStyle name="Note 5 11 2 5 2 3" xfId="31429"/>
    <cellStyle name="Note 5 11 2 5 3" xfId="31430"/>
    <cellStyle name="Note 5 11 2 5 3 2" xfId="31431"/>
    <cellStyle name="Note 5 11 2 5 3 3" xfId="31432"/>
    <cellStyle name="Note 5 11 2 5 4" xfId="31433"/>
    <cellStyle name="Note 5 11 2 5 5" xfId="31434"/>
    <cellStyle name="Note 5 11 2 6" xfId="31435"/>
    <cellStyle name="Note 5 11 2 6 2" xfId="31436"/>
    <cellStyle name="Note 5 11 2 6 3" xfId="31437"/>
    <cellStyle name="Note 5 11 2 7" xfId="31438"/>
    <cellStyle name="Note 5 11 2 7 2" xfId="31439"/>
    <cellStyle name="Note 5 11 2 7 3" xfId="31440"/>
    <cellStyle name="Note 5 11 2 8" xfId="31441"/>
    <cellStyle name="Note 5 11 2 8 2" xfId="31442"/>
    <cellStyle name="Note 5 11 2 8 3" xfId="31443"/>
    <cellStyle name="Note 5 11 2 9" xfId="31444"/>
    <cellStyle name="Note 5 11 3" xfId="31445"/>
    <cellStyle name="Note 5 11 3 2" xfId="31446"/>
    <cellStyle name="Note 5 11 3 2 2" xfId="31447"/>
    <cellStyle name="Note 5 11 3 2 2 2" xfId="31448"/>
    <cellStyle name="Note 5 11 3 2 2 2 2" xfId="31449"/>
    <cellStyle name="Note 5 11 3 2 2 2 3" xfId="31450"/>
    <cellStyle name="Note 5 11 3 2 2 3" xfId="31451"/>
    <cellStyle name="Note 5 11 3 2 2 3 2" xfId="31452"/>
    <cellStyle name="Note 5 11 3 2 2 3 3" xfId="31453"/>
    <cellStyle name="Note 5 11 3 2 2 4" xfId="31454"/>
    <cellStyle name="Note 5 11 3 2 2 5" xfId="31455"/>
    <cellStyle name="Note 5 11 3 2 3" xfId="31456"/>
    <cellStyle name="Note 5 11 3 2 3 2" xfId="31457"/>
    <cellStyle name="Note 5 11 3 2 3 3" xfId="31458"/>
    <cellStyle name="Note 5 11 3 2 4" xfId="31459"/>
    <cellStyle name="Note 5 11 3 2 4 2" xfId="31460"/>
    <cellStyle name="Note 5 11 3 2 4 3" xfId="31461"/>
    <cellStyle name="Note 5 11 3 2 5" xfId="31462"/>
    <cellStyle name="Note 5 11 3 2 5 2" xfId="31463"/>
    <cellStyle name="Note 5 11 3 2 5 3" xfId="31464"/>
    <cellStyle name="Note 5 11 3 2 6" xfId="31465"/>
    <cellStyle name="Note 5 11 3 3" xfId="31466"/>
    <cellStyle name="Note 5 11 3 3 2" xfId="31467"/>
    <cellStyle name="Note 5 11 3 3 2 2" xfId="31468"/>
    <cellStyle name="Note 5 11 3 3 2 2 2" xfId="31469"/>
    <cellStyle name="Note 5 11 3 3 2 2 3" xfId="31470"/>
    <cellStyle name="Note 5 11 3 3 2 3" xfId="31471"/>
    <cellStyle name="Note 5 11 3 3 2 3 2" xfId="31472"/>
    <cellStyle name="Note 5 11 3 3 2 3 3" xfId="31473"/>
    <cellStyle name="Note 5 11 3 3 2 4" xfId="31474"/>
    <cellStyle name="Note 5 11 3 3 2 5" xfId="31475"/>
    <cellStyle name="Note 5 11 3 3 3" xfId="31476"/>
    <cellStyle name="Note 5 11 3 3 3 2" xfId="31477"/>
    <cellStyle name="Note 5 11 3 3 3 3" xfId="31478"/>
    <cellStyle name="Note 5 11 3 3 4" xfId="31479"/>
    <cellStyle name="Note 5 11 3 3 4 2" xfId="31480"/>
    <cellStyle name="Note 5 11 3 3 4 3" xfId="31481"/>
    <cellStyle name="Note 5 11 3 3 5" xfId="31482"/>
    <cellStyle name="Note 5 11 3 3 5 2" xfId="31483"/>
    <cellStyle name="Note 5 11 3 3 5 3" xfId="31484"/>
    <cellStyle name="Note 5 11 3 3 6" xfId="31485"/>
    <cellStyle name="Note 5 11 3 4" xfId="31486"/>
    <cellStyle name="Note 5 11 3 4 2" xfId="31487"/>
    <cellStyle name="Note 5 11 3 4 2 2" xfId="31488"/>
    <cellStyle name="Note 5 11 3 4 2 3" xfId="31489"/>
    <cellStyle name="Note 5 11 3 4 3" xfId="31490"/>
    <cellStyle name="Note 5 11 3 4 3 2" xfId="31491"/>
    <cellStyle name="Note 5 11 3 4 3 3" xfId="31492"/>
    <cellStyle name="Note 5 11 3 4 4" xfId="31493"/>
    <cellStyle name="Note 5 11 3 4 4 2" xfId="31494"/>
    <cellStyle name="Note 5 11 3 4 4 3" xfId="31495"/>
    <cellStyle name="Note 5 11 3 4 5" xfId="31496"/>
    <cellStyle name="Note 5 11 3 4 5 2" xfId="31497"/>
    <cellStyle name="Note 5 11 3 4 5 3" xfId="31498"/>
    <cellStyle name="Note 5 11 3 4 6" xfId="31499"/>
    <cellStyle name="Note 5 11 3 4 6 2" xfId="31500"/>
    <cellStyle name="Note 5 11 3 4 6 3" xfId="31501"/>
    <cellStyle name="Note 5 11 3 4 7" xfId="31502"/>
    <cellStyle name="Note 5 11 3 4 8" xfId="31503"/>
    <cellStyle name="Note 5 11 3 5" xfId="31504"/>
    <cellStyle name="Note 5 11 3 5 2" xfId="31505"/>
    <cellStyle name="Note 5 11 3 5 2 2" xfId="31506"/>
    <cellStyle name="Note 5 11 3 5 2 3" xfId="31507"/>
    <cellStyle name="Note 5 11 3 5 3" xfId="31508"/>
    <cellStyle name="Note 5 11 3 5 3 2" xfId="31509"/>
    <cellStyle name="Note 5 11 3 5 3 3" xfId="31510"/>
    <cellStyle name="Note 5 11 3 5 4" xfId="31511"/>
    <cellStyle name="Note 5 11 3 5 5" xfId="31512"/>
    <cellStyle name="Note 5 11 3 6" xfId="31513"/>
    <cellStyle name="Note 5 11 3 6 2" xfId="31514"/>
    <cellStyle name="Note 5 11 3 6 3" xfId="31515"/>
    <cellStyle name="Note 5 11 3 7" xfId="31516"/>
    <cellStyle name="Note 5 11 3 7 2" xfId="31517"/>
    <cellStyle name="Note 5 11 3 7 3" xfId="31518"/>
    <cellStyle name="Note 5 11 3 8" xfId="31519"/>
    <cellStyle name="Note 5 11 3 8 2" xfId="31520"/>
    <cellStyle name="Note 5 11 3 8 3" xfId="31521"/>
    <cellStyle name="Note 5 11 3 9" xfId="31522"/>
    <cellStyle name="Note 5 11 4" xfId="31523"/>
    <cellStyle name="Note 5 11 4 2" xfId="31524"/>
    <cellStyle name="Note 5 11 4 2 2" xfId="31525"/>
    <cellStyle name="Note 5 11 4 2 2 2" xfId="31526"/>
    <cellStyle name="Note 5 11 4 2 2 2 2" xfId="31527"/>
    <cellStyle name="Note 5 11 4 2 2 2 3" xfId="31528"/>
    <cellStyle name="Note 5 11 4 2 2 3" xfId="31529"/>
    <cellStyle name="Note 5 11 4 2 2 3 2" xfId="31530"/>
    <cellStyle name="Note 5 11 4 2 2 3 3" xfId="31531"/>
    <cellStyle name="Note 5 11 4 2 2 4" xfId="31532"/>
    <cellStyle name="Note 5 11 4 2 2 5" xfId="31533"/>
    <cellStyle name="Note 5 11 4 2 3" xfId="31534"/>
    <cellStyle name="Note 5 11 4 2 3 2" xfId="31535"/>
    <cellStyle name="Note 5 11 4 2 3 3" xfId="31536"/>
    <cellStyle name="Note 5 11 4 2 4" xfId="31537"/>
    <cellStyle name="Note 5 11 4 2 4 2" xfId="31538"/>
    <cellStyle name="Note 5 11 4 2 4 3" xfId="31539"/>
    <cellStyle name="Note 5 11 4 2 5" xfId="31540"/>
    <cellStyle name="Note 5 11 4 2 5 2" xfId="31541"/>
    <cellStyle name="Note 5 11 4 2 5 3" xfId="31542"/>
    <cellStyle name="Note 5 11 4 2 6" xfId="31543"/>
    <cellStyle name="Note 5 11 4 3" xfId="31544"/>
    <cellStyle name="Note 5 11 4 3 2" xfId="31545"/>
    <cellStyle name="Note 5 11 4 3 2 2" xfId="31546"/>
    <cellStyle name="Note 5 11 4 3 2 2 2" xfId="31547"/>
    <cellStyle name="Note 5 11 4 3 2 2 3" xfId="31548"/>
    <cellStyle name="Note 5 11 4 3 2 3" xfId="31549"/>
    <cellStyle name="Note 5 11 4 3 2 3 2" xfId="31550"/>
    <cellStyle name="Note 5 11 4 3 2 3 3" xfId="31551"/>
    <cellStyle name="Note 5 11 4 3 2 4" xfId="31552"/>
    <cellStyle name="Note 5 11 4 3 2 5" xfId="31553"/>
    <cellStyle name="Note 5 11 4 3 3" xfId="31554"/>
    <cellStyle name="Note 5 11 4 3 3 2" xfId="31555"/>
    <cellStyle name="Note 5 11 4 3 3 3" xfId="31556"/>
    <cellStyle name="Note 5 11 4 3 4" xfId="31557"/>
    <cellStyle name="Note 5 11 4 3 4 2" xfId="31558"/>
    <cellStyle name="Note 5 11 4 3 4 3" xfId="31559"/>
    <cellStyle name="Note 5 11 4 3 5" xfId="31560"/>
    <cellStyle name="Note 5 11 4 3 5 2" xfId="31561"/>
    <cellStyle name="Note 5 11 4 3 5 3" xfId="31562"/>
    <cellStyle name="Note 5 11 4 3 6" xfId="31563"/>
    <cellStyle name="Note 5 11 4 4" xfId="31564"/>
    <cellStyle name="Note 5 11 4 4 2" xfId="31565"/>
    <cellStyle name="Note 5 11 4 4 2 2" xfId="31566"/>
    <cellStyle name="Note 5 11 4 4 2 3" xfId="31567"/>
    <cellStyle name="Note 5 11 4 4 3" xfId="31568"/>
    <cellStyle name="Note 5 11 4 4 3 2" xfId="31569"/>
    <cellStyle name="Note 5 11 4 4 3 3" xfId="31570"/>
    <cellStyle name="Note 5 11 4 4 4" xfId="31571"/>
    <cellStyle name="Note 5 11 4 4 4 2" xfId="31572"/>
    <cellStyle name="Note 5 11 4 4 4 3" xfId="31573"/>
    <cellStyle name="Note 5 11 4 4 5" xfId="31574"/>
    <cellStyle name="Note 5 11 4 4 5 2" xfId="31575"/>
    <cellStyle name="Note 5 11 4 4 5 3" xfId="31576"/>
    <cellStyle name="Note 5 11 4 4 6" xfId="31577"/>
    <cellStyle name="Note 5 11 4 4 6 2" xfId="31578"/>
    <cellStyle name="Note 5 11 4 4 6 3" xfId="31579"/>
    <cellStyle name="Note 5 11 4 4 7" xfId="31580"/>
    <cellStyle name="Note 5 11 4 4 8" xfId="31581"/>
    <cellStyle name="Note 5 11 4 5" xfId="31582"/>
    <cellStyle name="Note 5 11 4 5 2" xfId="31583"/>
    <cellStyle name="Note 5 11 4 5 2 2" xfId="31584"/>
    <cellStyle name="Note 5 11 4 5 2 3" xfId="31585"/>
    <cellStyle name="Note 5 11 4 5 3" xfId="31586"/>
    <cellStyle name="Note 5 11 4 5 3 2" xfId="31587"/>
    <cellStyle name="Note 5 11 4 5 3 3" xfId="31588"/>
    <cellStyle name="Note 5 11 4 5 4" xfId="31589"/>
    <cellStyle name="Note 5 11 4 5 5" xfId="31590"/>
    <cellStyle name="Note 5 11 4 6" xfId="31591"/>
    <cellStyle name="Note 5 11 4 6 2" xfId="31592"/>
    <cellStyle name="Note 5 11 4 6 3" xfId="31593"/>
    <cellStyle name="Note 5 11 4 7" xfId="31594"/>
    <cellStyle name="Note 5 11 4 7 2" xfId="31595"/>
    <cellStyle name="Note 5 11 4 7 3" xfId="31596"/>
    <cellStyle name="Note 5 11 4 8" xfId="31597"/>
    <cellStyle name="Note 5 11 4 8 2" xfId="31598"/>
    <cellStyle name="Note 5 11 4 8 3" xfId="31599"/>
    <cellStyle name="Note 5 11 4 9" xfId="31600"/>
    <cellStyle name="Note 5 11 5" xfId="31601"/>
    <cellStyle name="Note 5 11 5 2" xfId="31602"/>
    <cellStyle name="Note 5 11 5 2 2" xfId="31603"/>
    <cellStyle name="Note 5 11 5 2 2 2" xfId="31604"/>
    <cellStyle name="Note 5 11 5 2 2 2 2" xfId="31605"/>
    <cellStyle name="Note 5 11 5 2 2 2 3" xfId="31606"/>
    <cellStyle name="Note 5 11 5 2 2 3" xfId="31607"/>
    <cellStyle name="Note 5 11 5 2 2 3 2" xfId="31608"/>
    <cellStyle name="Note 5 11 5 2 2 3 3" xfId="31609"/>
    <cellStyle name="Note 5 11 5 2 2 4" xfId="31610"/>
    <cellStyle name="Note 5 11 5 2 2 5" xfId="31611"/>
    <cellStyle name="Note 5 11 5 2 3" xfId="31612"/>
    <cellStyle name="Note 5 11 5 2 3 2" xfId="31613"/>
    <cellStyle name="Note 5 11 5 2 3 3" xfId="31614"/>
    <cellStyle name="Note 5 11 5 2 4" xfId="31615"/>
    <cellStyle name="Note 5 11 5 2 4 2" xfId="31616"/>
    <cellStyle name="Note 5 11 5 2 4 3" xfId="31617"/>
    <cellStyle name="Note 5 11 5 2 5" xfId="31618"/>
    <cellStyle name="Note 5 11 5 2 5 2" xfId="31619"/>
    <cellStyle name="Note 5 11 5 2 5 3" xfId="31620"/>
    <cellStyle name="Note 5 11 5 2 6" xfId="31621"/>
    <cellStyle name="Note 5 11 5 3" xfId="31622"/>
    <cellStyle name="Note 5 11 5 3 2" xfId="31623"/>
    <cellStyle name="Note 5 11 5 3 2 2" xfId="31624"/>
    <cellStyle name="Note 5 11 5 3 2 2 2" xfId="31625"/>
    <cellStyle name="Note 5 11 5 3 2 2 3" xfId="31626"/>
    <cellStyle name="Note 5 11 5 3 2 3" xfId="31627"/>
    <cellStyle name="Note 5 11 5 3 2 3 2" xfId="31628"/>
    <cellStyle name="Note 5 11 5 3 2 3 3" xfId="31629"/>
    <cellStyle name="Note 5 11 5 3 2 4" xfId="31630"/>
    <cellStyle name="Note 5 11 5 3 2 5" xfId="31631"/>
    <cellStyle name="Note 5 11 5 3 3" xfId="31632"/>
    <cellStyle name="Note 5 11 5 3 3 2" xfId="31633"/>
    <cellStyle name="Note 5 11 5 3 3 3" xfId="31634"/>
    <cellStyle name="Note 5 11 5 3 4" xfId="31635"/>
    <cellStyle name="Note 5 11 5 3 4 2" xfId="31636"/>
    <cellStyle name="Note 5 11 5 3 4 3" xfId="31637"/>
    <cellStyle name="Note 5 11 5 3 5" xfId="31638"/>
    <cellStyle name="Note 5 11 5 3 5 2" xfId="31639"/>
    <cellStyle name="Note 5 11 5 3 5 3" xfId="31640"/>
    <cellStyle name="Note 5 11 5 3 6" xfId="31641"/>
    <cellStyle name="Note 5 11 5 4" xfId="31642"/>
    <cellStyle name="Note 5 11 5 4 2" xfId="31643"/>
    <cellStyle name="Note 5 11 5 4 2 2" xfId="31644"/>
    <cellStyle name="Note 5 11 5 4 2 3" xfId="31645"/>
    <cellStyle name="Note 5 11 5 4 3" xfId="31646"/>
    <cellStyle name="Note 5 11 5 4 3 2" xfId="31647"/>
    <cellStyle name="Note 5 11 5 4 3 3" xfId="31648"/>
    <cellStyle name="Note 5 11 5 4 4" xfId="31649"/>
    <cellStyle name="Note 5 11 5 4 4 2" xfId="31650"/>
    <cellStyle name="Note 5 11 5 4 4 3" xfId="31651"/>
    <cellStyle name="Note 5 11 5 4 5" xfId="31652"/>
    <cellStyle name="Note 5 11 5 4 5 2" xfId="31653"/>
    <cellStyle name="Note 5 11 5 4 5 3" xfId="31654"/>
    <cellStyle name="Note 5 11 5 4 6" xfId="31655"/>
    <cellStyle name="Note 5 11 5 4 6 2" xfId="31656"/>
    <cellStyle name="Note 5 11 5 4 6 3" xfId="31657"/>
    <cellStyle name="Note 5 11 5 4 7" xfId="31658"/>
    <cellStyle name="Note 5 11 5 4 8" xfId="31659"/>
    <cellStyle name="Note 5 11 5 5" xfId="31660"/>
    <cellStyle name="Note 5 11 5 5 2" xfId="31661"/>
    <cellStyle name="Note 5 11 5 5 2 2" xfId="31662"/>
    <cellStyle name="Note 5 11 5 5 2 3" xfId="31663"/>
    <cellStyle name="Note 5 11 5 5 3" xfId="31664"/>
    <cellStyle name="Note 5 11 5 5 3 2" xfId="31665"/>
    <cellStyle name="Note 5 11 5 5 3 3" xfId="31666"/>
    <cellStyle name="Note 5 11 5 5 4" xfId="31667"/>
    <cellStyle name="Note 5 11 5 5 5" xfId="31668"/>
    <cellStyle name="Note 5 11 5 6" xfId="31669"/>
    <cellStyle name="Note 5 11 5 6 2" xfId="31670"/>
    <cellStyle name="Note 5 11 5 6 3" xfId="31671"/>
    <cellStyle name="Note 5 11 5 7" xfId="31672"/>
    <cellStyle name="Note 5 11 5 7 2" xfId="31673"/>
    <cellStyle name="Note 5 11 5 7 3" xfId="31674"/>
    <cellStyle name="Note 5 11 5 8" xfId="31675"/>
    <cellStyle name="Note 5 11 5 8 2" xfId="31676"/>
    <cellStyle name="Note 5 11 5 8 3" xfId="31677"/>
    <cellStyle name="Note 5 11 5 9" xfId="31678"/>
    <cellStyle name="Note 5 11 6" xfId="31679"/>
    <cellStyle name="Note 5 11 6 2" xfId="31680"/>
    <cellStyle name="Note 5 11 6 2 2" xfId="31681"/>
    <cellStyle name="Note 5 11 6 2 2 2" xfId="31682"/>
    <cellStyle name="Note 5 11 6 2 2 3" xfId="31683"/>
    <cellStyle name="Note 5 11 6 2 3" xfId="31684"/>
    <cellStyle name="Note 5 11 6 2 3 2" xfId="31685"/>
    <cellStyle name="Note 5 11 6 2 3 3" xfId="31686"/>
    <cellStyle name="Note 5 11 6 2 4" xfId="31687"/>
    <cellStyle name="Note 5 11 6 2 5" xfId="31688"/>
    <cellStyle name="Note 5 11 6 3" xfId="31689"/>
    <cellStyle name="Note 5 11 6 3 2" xfId="31690"/>
    <cellStyle name="Note 5 11 6 3 3" xfId="31691"/>
    <cellStyle name="Note 5 11 6 4" xfId="31692"/>
    <cellStyle name="Note 5 11 6 4 2" xfId="31693"/>
    <cellStyle name="Note 5 11 6 4 3" xfId="31694"/>
    <cellStyle name="Note 5 11 6 5" xfId="31695"/>
    <cellStyle name="Note 5 11 6 5 2" xfId="31696"/>
    <cellStyle name="Note 5 11 6 5 3" xfId="31697"/>
    <cellStyle name="Note 5 11 6 6" xfId="31698"/>
    <cellStyle name="Note 5 11 7" xfId="31699"/>
    <cellStyle name="Note 5 11 7 2" xfId="31700"/>
    <cellStyle name="Note 5 11 7 2 2" xfId="31701"/>
    <cellStyle name="Note 5 11 7 2 2 2" xfId="31702"/>
    <cellStyle name="Note 5 11 7 2 2 3" xfId="31703"/>
    <cellStyle name="Note 5 11 7 2 3" xfId="31704"/>
    <cellStyle name="Note 5 11 7 2 3 2" xfId="31705"/>
    <cellStyle name="Note 5 11 7 2 3 3" xfId="31706"/>
    <cellStyle name="Note 5 11 7 2 4" xfId="31707"/>
    <cellStyle name="Note 5 11 7 2 5" xfId="31708"/>
    <cellStyle name="Note 5 11 7 3" xfId="31709"/>
    <cellStyle name="Note 5 11 7 3 2" xfId="31710"/>
    <cellStyle name="Note 5 11 7 3 3" xfId="31711"/>
    <cellStyle name="Note 5 11 7 4" xfId="31712"/>
    <cellStyle name="Note 5 11 7 4 2" xfId="31713"/>
    <cellStyle name="Note 5 11 7 4 3" xfId="31714"/>
    <cellStyle name="Note 5 11 7 5" xfId="31715"/>
    <cellStyle name="Note 5 11 7 5 2" xfId="31716"/>
    <cellStyle name="Note 5 11 7 5 3" xfId="31717"/>
    <cellStyle name="Note 5 11 7 6" xfId="31718"/>
    <cellStyle name="Note 5 11 8" xfId="31719"/>
    <cellStyle name="Note 5 11 8 2" xfId="31720"/>
    <cellStyle name="Note 5 11 8 2 2" xfId="31721"/>
    <cellStyle name="Note 5 11 8 2 3" xfId="31722"/>
    <cellStyle name="Note 5 11 8 3" xfId="31723"/>
    <cellStyle name="Note 5 11 8 3 2" xfId="31724"/>
    <cellStyle name="Note 5 11 8 3 3" xfId="31725"/>
    <cellStyle name="Note 5 11 8 4" xfId="31726"/>
    <cellStyle name="Note 5 11 8 4 2" xfId="31727"/>
    <cellStyle name="Note 5 11 8 4 3" xfId="31728"/>
    <cellStyle name="Note 5 11 8 5" xfId="31729"/>
    <cellStyle name="Note 5 11 8 5 2" xfId="31730"/>
    <cellStyle name="Note 5 11 8 5 3" xfId="31731"/>
    <cellStyle name="Note 5 11 8 6" xfId="31732"/>
    <cellStyle name="Note 5 11 8 6 2" xfId="31733"/>
    <cellStyle name="Note 5 11 8 6 3" xfId="31734"/>
    <cellStyle name="Note 5 11 8 7" xfId="31735"/>
    <cellStyle name="Note 5 11 8 8" xfId="31736"/>
    <cellStyle name="Note 5 11 9" xfId="31737"/>
    <cellStyle name="Note 5 11 9 2" xfId="31738"/>
    <cellStyle name="Note 5 11 9 2 2" xfId="31739"/>
    <cellStyle name="Note 5 11 9 2 3" xfId="31740"/>
    <cellStyle name="Note 5 11 9 3" xfId="31741"/>
    <cellStyle name="Note 5 11 9 3 2" xfId="31742"/>
    <cellStyle name="Note 5 11 9 3 3" xfId="31743"/>
    <cellStyle name="Note 5 11 9 4" xfId="31744"/>
    <cellStyle name="Note 5 11 9 5" xfId="31745"/>
    <cellStyle name="Note 5 12" xfId="31746"/>
    <cellStyle name="Note 5 12 10" xfId="31747"/>
    <cellStyle name="Note 5 12 10 2" xfId="31748"/>
    <cellStyle name="Note 5 12 10 3" xfId="31749"/>
    <cellStyle name="Note 5 12 11" xfId="31750"/>
    <cellStyle name="Note 5 12 11 2" xfId="31751"/>
    <cellStyle name="Note 5 12 11 3" xfId="31752"/>
    <cellStyle name="Note 5 12 12" xfId="31753"/>
    <cellStyle name="Note 5 12 12 2" xfId="31754"/>
    <cellStyle name="Note 5 12 12 3" xfId="31755"/>
    <cellStyle name="Note 5 12 13" xfId="31756"/>
    <cellStyle name="Note 5 12 2" xfId="31757"/>
    <cellStyle name="Note 5 12 2 2" xfId="31758"/>
    <cellStyle name="Note 5 12 2 2 2" xfId="31759"/>
    <cellStyle name="Note 5 12 2 2 2 2" xfId="31760"/>
    <cellStyle name="Note 5 12 2 2 2 2 2" xfId="31761"/>
    <cellStyle name="Note 5 12 2 2 2 2 3" xfId="31762"/>
    <cellStyle name="Note 5 12 2 2 2 3" xfId="31763"/>
    <cellStyle name="Note 5 12 2 2 2 3 2" xfId="31764"/>
    <cellStyle name="Note 5 12 2 2 2 3 3" xfId="31765"/>
    <cellStyle name="Note 5 12 2 2 2 4" xfId="31766"/>
    <cellStyle name="Note 5 12 2 2 2 5" xfId="31767"/>
    <cellStyle name="Note 5 12 2 2 3" xfId="31768"/>
    <cellStyle name="Note 5 12 2 2 3 2" xfId="31769"/>
    <cellStyle name="Note 5 12 2 2 3 3" xfId="31770"/>
    <cellStyle name="Note 5 12 2 2 4" xfId="31771"/>
    <cellStyle name="Note 5 12 2 2 4 2" xfId="31772"/>
    <cellStyle name="Note 5 12 2 2 4 3" xfId="31773"/>
    <cellStyle name="Note 5 12 2 2 5" xfId="31774"/>
    <cellStyle name="Note 5 12 2 2 5 2" xfId="31775"/>
    <cellStyle name="Note 5 12 2 2 5 3" xfId="31776"/>
    <cellStyle name="Note 5 12 2 2 6" xfId="31777"/>
    <cellStyle name="Note 5 12 2 3" xfId="31778"/>
    <cellStyle name="Note 5 12 2 3 2" xfId="31779"/>
    <cellStyle name="Note 5 12 2 3 2 2" xfId="31780"/>
    <cellStyle name="Note 5 12 2 3 2 2 2" xfId="31781"/>
    <cellStyle name="Note 5 12 2 3 2 2 3" xfId="31782"/>
    <cellStyle name="Note 5 12 2 3 2 3" xfId="31783"/>
    <cellStyle name="Note 5 12 2 3 2 3 2" xfId="31784"/>
    <cellStyle name="Note 5 12 2 3 2 3 3" xfId="31785"/>
    <cellStyle name="Note 5 12 2 3 2 4" xfId="31786"/>
    <cellStyle name="Note 5 12 2 3 2 5" xfId="31787"/>
    <cellStyle name="Note 5 12 2 3 3" xfId="31788"/>
    <cellStyle name="Note 5 12 2 3 3 2" xfId="31789"/>
    <cellStyle name="Note 5 12 2 3 3 3" xfId="31790"/>
    <cellStyle name="Note 5 12 2 3 4" xfId="31791"/>
    <cellStyle name="Note 5 12 2 3 4 2" xfId="31792"/>
    <cellStyle name="Note 5 12 2 3 4 3" xfId="31793"/>
    <cellStyle name="Note 5 12 2 3 5" xfId="31794"/>
    <cellStyle name="Note 5 12 2 3 5 2" xfId="31795"/>
    <cellStyle name="Note 5 12 2 3 5 3" xfId="31796"/>
    <cellStyle name="Note 5 12 2 3 6" xfId="31797"/>
    <cellStyle name="Note 5 12 2 4" xfId="31798"/>
    <cellStyle name="Note 5 12 2 4 2" xfId="31799"/>
    <cellStyle name="Note 5 12 2 4 2 2" xfId="31800"/>
    <cellStyle name="Note 5 12 2 4 2 3" xfId="31801"/>
    <cellStyle name="Note 5 12 2 4 3" xfId="31802"/>
    <cellStyle name="Note 5 12 2 4 3 2" xfId="31803"/>
    <cellStyle name="Note 5 12 2 4 3 3" xfId="31804"/>
    <cellStyle name="Note 5 12 2 4 4" xfId="31805"/>
    <cellStyle name="Note 5 12 2 4 4 2" xfId="31806"/>
    <cellStyle name="Note 5 12 2 4 4 3" xfId="31807"/>
    <cellStyle name="Note 5 12 2 4 5" xfId="31808"/>
    <cellStyle name="Note 5 12 2 4 5 2" xfId="31809"/>
    <cellStyle name="Note 5 12 2 4 5 3" xfId="31810"/>
    <cellStyle name="Note 5 12 2 4 6" xfId="31811"/>
    <cellStyle name="Note 5 12 2 4 6 2" xfId="31812"/>
    <cellStyle name="Note 5 12 2 4 6 3" xfId="31813"/>
    <cellStyle name="Note 5 12 2 4 7" xfId="31814"/>
    <cellStyle name="Note 5 12 2 4 8" xfId="31815"/>
    <cellStyle name="Note 5 12 2 5" xfId="31816"/>
    <cellStyle name="Note 5 12 2 5 2" xfId="31817"/>
    <cellStyle name="Note 5 12 2 5 2 2" xfId="31818"/>
    <cellStyle name="Note 5 12 2 5 2 3" xfId="31819"/>
    <cellStyle name="Note 5 12 2 5 3" xfId="31820"/>
    <cellStyle name="Note 5 12 2 5 3 2" xfId="31821"/>
    <cellStyle name="Note 5 12 2 5 3 3" xfId="31822"/>
    <cellStyle name="Note 5 12 2 5 4" xfId="31823"/>
    <cellStyle name="Note 5 12 2 5 5" xfId="31824"/>
    <cellStyle name="Note 5 12 2 6" xfId="31825"/>
    <cellStyle name="Note 5 12 2 6 2" xfId="31826"/>
    <cellStyle name="Note 5 12 2 6 3" xfId="31827"/>
    <cellStyle name="Note 5 12 2 7" xfId="31828"/>
    <cellStyle name="Note 5 12 2 7 2" xfId="31829"/>
    <cellStyle name="Note 5 12 2 7 3" xfId="31830"/>
    <cellStyle name="Note 5 12 2 8" xfId="31831"/>
    <cellStyle name="Note 5 12 2 8 2" xfId="31832"/>
    <cellStyle name="Note 5 12 2 8 3" xfId="31833"/>
    <cellStyle name="Note 5 12 2 9" xfId="31834"/>
    <cellStyle name="Note 5 12 3" xfId="31835"/>
    <cellStyle name="Note 5 12 3 2" xfId="31836"/>
    <cellStyle name="Note 5 12 3 2 2" xfId="31837"/>
    <cellStyle name="Note 5 12 3 2 2 2" xfId="31838"/>
    <cellStyle name="Note 5 12 3 2 2 2 2" xfId="31839"/>
    <cellStyle name="Note 5 12 3 2 2 2 3" xfId="31840"/>
    <cellStyle name="Note 5 12 3 2 2 3" xfId="31841"/>
    <cellStyle name="Note 5 12 3 2 2 3 2" xfId="31842"/>
    <cellStyle name="Note 5 12 3 2 2 3 3" xfId="31843"/>
    <cellStyle name="Note 5 12 3 2 2 4" xfId="31844"/>
    <cellStyle name="Note 5 12 3 2 2 5" xfId="31845"/>
    <cellStyle name="Note 5 12 3 2 3" xfId="31846"/>
    <cellStyle name="Note 5 12 3 2 3 2" xfId="31847"/>
    <cellStyle name="Note 5 12 3 2 3 3" xfId="31848"/>
    <cellStyle name="Note 5 12 3 2 4" xfId="31849"/>
    <cellStyle name="Note 5 12 3 2 4 2" xfId="31850"/>
    <cellStyle name="Note 5 12 3 2 4 3" xfId="31851"/>
    <cellStyle name="Note 5 12 3 2 5" xfId="31852"/>
    <cellStyle name="Note 5 12 3 2 5 2" xfId="31853"/>
    <cellStyle name="Note 5 12 3 2 5 3" xfId="31854"/>
    <cellStyle name="Note 5 12 3 2 6" xfId="31855"/>
    <cellStyle name="Note 5 12 3 3" xfId="31856"/>
    <cellStyle name="Note 5 12 3 3 2" xfId="31857"/>
    <cellStyle name="Note 5 12 3 3 2 2" xfId="31858"/>
    <cellStyle name="Note 5 12 3 3 2 2 2" xfId="31859"/>
    <cellStyle name="Note 5 12 3 3 2 2 3" xfId="31860"/>
    <cellStyle name="Note 5 12 3 3 2 3" xfId="31861"/>
    <cellStyle name="Note 5 12 3 3 2 3 2" xfId="31862"/>
    <cellStyle name="Note 5 12 3 3 2 3 3" xfId="31863"/>
    <cellStyle name="Note 5 12 3 3 2 4" xfId="31864"/>
    <cellStyle name="Note 5 12 3 3 2 5" xfId="31865"/>
    <cellStyle name="Note 5 12 3 3 3" xfId="31866"/>
    <cellStyle name="Note 5 12 3 3 3 2" xfId="31867"/>
    <cellStyle name="Note 5 12 3 3 3 3" xfId="31868"/>
    <cellStyle name="Note 5 12 3 3 4" xfId="31869"/>
    <cellStyle name="Note 5 12 3 3 4 2" xfId="31870"/>
    <cellStyle name="Note 5 12 3 3 4 3" xfId="31871"/>
    <cellStyle name="Note 5 12 3 3 5" xfId="31872"/>
    <cellStyle name="Note 5 12 3 3 5 2" xfId="31873"/>
    <cellStyle name="Note 5 12 3 3 5 3" xfId="31874"/>
    <cellStyle name="Note 5 12 3 3 6" xfId="31875"/>
    <cellStyle name="Note 5 12 3 4" xfId="31876"/>
    <cellStyle name="Note 5 12 3 4 2" xfId="31877"/>
    <cellStyle name="Note 5 12 3 4 2 2" xfId="31878"/>
    <cellStyle name="Note 5 12 3 4 2 3" xfId="31879"/>
    <cellStyle name="Note 5 12 3 4 3" xfId="31880"/>
    <cellStyle name="Note 5 12 3 4 3 2" xfId="31881"/>
    <cellStyle name="Note 5 12 3 4 3 3" xfId="31882"/>
    <cellStyle name="Note 5 12 3 4 4" xfId="31883"/>
    <cellStyle name="Note 5 12 3 4 4 2" xfId="31884"/>
    <cellStyle name="Note 5 12 3 4 4 3" xfId="31885"/>
    <cellStyle name="Note 5 12 3 4 5" xfId="31886"/>
    <cellStyle name="Note 5 12 3 4 5 2" xfId="31887"/>
    <cellStyle name="Note 5 12 3 4 5 3" xfId="31888"/>
    <cellStyle name="Note 5 12 3 4 6" xfId="31889"/>
    <cellStyle name="Note 5 12 3 4 6 2" xfId="31890"/>
    <cellStyle name="Note 5 12 3 4 6 3" xfId="31891"/>
    <cellStyle name="Note 5 12 3 4 7" xfId="31892"/>
    <cellStyle name="Note 5 12 3 4 8" xfId="31893"/>
    <cellStyle name="Note 5 12 3 5" xfId="31894"/>
    <cellStyle name="Note 5 12 3 5 2" xfId="31895"/>
    <cellStyle name="Note 5 12 3 5 2 2" xfId="31896"/>
    <cellStyle name="Note 5 12 3 5 2 3" xfId="31897"/>
    <cellStyle name="Note 5 12 3 5 3" xfId="31898"/>
    <cellStyle name="Note 5 12 3 5 3 2" xfId="31899"/>
    <cellStyle name="Note 5 12 3 5 3 3" xfId="31900"/>
    <cellStyle name="Note 5 12 3 5 4" xfId="31901"/>
    <cellStyle name="Note 5 12 3 5 5" xfId="31902"/>
    <cellStyle name="Note 5 12 3 6" xfId="31903"/>
    <cellStyle name="Note 5 12 3 6 2" xfId="31904"/>
    <cellStyle name="Note 5 12 3 6 3" xfId="31905"/>
    <cellStyle name="Note 5 12 3 7" xfId="31906"/>
    <cellStyle name="Note 5 12 3 7 2" xfId="31907"/>
    <cellStyle name="Note 5 12 3 7 3" xfId="31908"/>
    <cellStyle name="Note 5 12 3 8" xfId="31909"/>
    <cellStyle name="Note 5 12 3 8 2" xfId="31910"/>
    <cellStyle name="Note 5 12 3 8 3" xfId="31911"/>
    <cellStyle name="Note 5 12 3 9" xfId="31912"/>
    <cellStyle name="Note 5 12 4" xfId="31913"/>
    <cellStyle name="Note 5 12 4 2" xfId="31914"/>
    <cellStyle name="Note 5 12 4 2 2" xfId="31915"/>
    <cellStyle name="Note 5 12 4 2 2 2" xfId="31916"/>
    <cellStyle name="Note 5 12 4 2 2 2 2" xfId="31917"/>
    <cellStyle name="Note 5 12 4 2 2 2 3" xfId="31918"/>
    <cellStyle name="Note 5 12 4 2 2 3" xfId="31919"/>
    <cellStyle name="Note 5 12 4 2 2 3 2" xfId="31920"/>
    <cellStyle name="Note 5 12 4 2 2 3 3" xfId="31921"/>
    <cellStyle name="Note 5 12 4 2 2 4" xfId="31922"/>
    <cellStyle name="Note 5 12 4 2 2 5" xfId="31923"/>
    <cellStyle name="Note 5 12 4 2 3" xfId="31924"/>
    <cellStyle name="Note 5 12 4 2 3 2" xfId="31925"/>
    <cellStyle name="Note 5 12 4 2 3 3" xfId="31926"/>
    <cellStyle name="Note 5 12 4 2 4" xfId="31927"/>
    <cellStyle name="Note 5 12 4 2 4 2" xfId="31928"/>
    <cellStyle name="Note 5 12 4 2 4 3" xfId="31929"/>
    <cellStyle name="Note 5 12 4 2 5" xfId="31930"/>
    <cellStyle name="Note 5 12 4 2 5 2" xfId="31931"/>
    <cellStyle name="Note 5 12 4 2 5 3" xfId="31932"/>
    <cellStyle name="Note 5 12 4 2 6" xfId="31933"/>
    <cellStyle name="Note 5 12 4 3" xfId="31934"/>
    <cellStyle name="Note 5 12 4 3 2" xfId="31935"/>
    <cellStyle name="Note 5 12 4 3 2 2" xfId="31936"/>
    <cellStyle name="Note 5 12 4 3 2 2 2" xfId="31937"/>
    <cellStyle name="Note 5 12 4 3 2 2 3" xfId="31938"/>
    <cellStyle name="Note 5 12 4 3 2 3" xfId="31939"/>
    <cellStyle name="Note 5 12 4 3 2 3 2" xfId="31940"/>
    <cellStyle name="Note 5 12 4 3 2 3 3" xfId="31941"/>
    <cellStyle name="Note 5 12 4 3 2 4" xfId="31942"/>
    <cellStyle name="Note 5 12 4 3 2 5" xfId="31943"/>
    <cellStyle name="Note 5 12 4 3 3" xfId="31944"/>
    <cellStyle name="Note 5 12 4 3 3 2" xfId="31945"/>
    <cellStyle name="Note 5 12 4 3 3 3" xfId="31946"/>
    <cellStyle name="Note 5 12 4 3 4" xfId="31947"/>
    <cellStyle name="Note 5 12 4 3 4 2" xfId="31948"/>
    <cellStyle name="Note 5 12 4 3 4 3" xfId="31949"/>
    <cellStyle name="Note 5 12 4 3 5" xfId="31950"/>
    <cellStyle name="Note 5 12 4 3 5 2" xfId="31951"/>
    <cellStyle name="Note 5 12 4 3 5 3" xfId="31952"/>
    <cellStyle name="Note 5 12 4 3 6" xfId="31953"/>
    <cellStyle name="Note 5 12 4 4" xfId="31954"/>
    <cellStyle name="Note 5 12 4 4 2" xfId="31955"/>
    <cellStyle name="Note 5 12 4 4 2 2" xfId="31956"/>
    <cellStyle name="Note 5 12 4 4 2 3" xfId="31957"/>
    <cellStyle name="Note 5 12 4 4 3" xfId="31958"/>
    <cellStyle name="Note 5 12 4 4 3 2" xfId="31959"/>
    <cellStyle name="Note 5 12 4 4 3 3" xfId="31960"/>
    <cellStyle name="Note 5 12 4 4 4" xfId="31961"/>
    <cellStyle name="Note 5 12 4 4 4 2" xfId="31962"/>
    <cellStyle name="Note 5 12 4 4 4 3" xfId="31963"/>
    <cellStyle name="Note 5 12 4 4 5" xfId="31964"/>
    <cellStyle name="Note 5 12 4 4 5 2" xfId="31965"/>
    <cellStyle name="Note 5 12 4 4 5 3" xfId="31966"/>
    <cellStyle name="Note 5 12 4 4 6" xfId="31967"/>
    <cellStyle name="Note 5 12 4 4 6 2" xfId="31968"/>
    <cellStyle name="Note 5 12 4 4 6 3" xfId="31969"/>
    <cellStyle name="Note 5 12 4 4 7" xfId="31970"/>
    <cellStyle name="Note 5 12 4 4 8" xfId="31971"/>
    <cellStyle name="Note 5 12 4 5" xfId="31972"/>
    <cellStyle name="Note 5 12 4 5 2" xfId="31973"/>
    <cellStyle name="Note 5 12 4 5 2 2" xfId="31974"/>
    <cellStyle name="Note 5 12 4 5 2 3" xfId="31975"/>
    <cellStyle name="Note 5 12 4 5 3" xfId="31976"/>
    <cellStyle name="Note 5 12 4 5 3 2" xfId="31977"/>
    <cellStyle name="Note 5 12 4 5 3 3" xfId="31978"/>
    <cellStyle name="Note 5 12 4 5 4" xfId="31979"/>
    <cellStyle name="Note 5 12 4 5 5" xfId="31980"/>
    <cellStyle name="Note 5 12 4 6" xfId="31981"/>
    <cellStyle name="Note 5 12 4 6 2" xfId="31982"/>
    <cellStyle name="Note 5 12 4 6 3" xfId="31983"/>
    <cellStyle name="Note 5 12 4 7" xfId="31984"/>
    <cellStyle name="Note 5 12 4 7 2" xfId="31985"/>
    <cellStyle name="Note 5 12 4 7 3" xfId="31986"/>
    <cellStyle name="Note 5 12 4 8" xfId="31987"/>
    <cellStyle name="Note 5 12 4 8 2" xfId="31988"/>
    <cellStyle name="Note 5 12 4 8 3" xfId="31989"/>
    <cellStyle name="Note 5 12 4 9" xfId="31990"/>
    <cellStyle name="Note 5 12 5" xfId="31991"/>
    <cellStyle name="Note 5 12 5 2" xfId="31992"/>
    <cellStyle name="Note 5 12 5 2 2" xfId="31993"/>
    <cellStyle name="Note 5 12 5 2 2 2" xfId="31994"/>
    <cellStyle name="Note 5 12 5 2 2 2 2" xfId="31995"/>
    <cellStyle name="Note 5 12 5 2 2 2 3" xfId="31996"/>
    <cellStyle name="Note 5 12 5 2 2 3" xfId="31997"/>
    <cellStyle name="Note 5 12 5 2 2 3 2" xfId="31998"/>
    <cellStyle name="Note 5 12 5 2 2 3 3" xfId="31999"/>
    <cellStyle name="Note 5 12 5 2 2 4" xfId="32000"/>
    <cellStyle name="Note 5 12 5 2 2 5" xfId="32001"/>
    <cellStyle name="Note 5 12 5 2 3" xfId="32002"/>
    <cellStyle name="Note 5 12 5 2 3 2" xfId="32003"/>
    <cellStyle name="Note 5 12 5 2 3 3" xfId="32004"/>
    <cellStyle name="Note 5 12 5 2 4" xfId="32005"/>
    <cellStyle name="Note 5 12 5 2 4 2" xfId="32006"/>
    <cellStyle name="Note 5 12 5 2 4 3" xfId="32007"/>
    <cellStyle name="Note 5 12 5 2 5" xfId="32008"/>
    <cellStyle name="Note 5 12 5 2 5 2" xfId="32009"/>
    <cellStyle name="Note 5 12 5 2 5 3" xfId="32010"/>
    <cellStyle name="Note 5 12 5 2 6" xfId="32011"/>
    <cellStyle name="Note 5 12 5 3" xfId="32012"/>
    <cellStyle name="Note 5 12 5 3 2" xfId="32013"/>
    <cellStyle name="Note 5 12 5 3 2 2" xfId="32014"/>
    <cellStyle name="Note 5 12 5 3 2 2 2" xfId="32015"/>
    <cellStyle name="Note 5 12 5 3 2 2 3" xfId="32016"/>
    <cellStyle name="Note 5 12 5 3 2 3" xfId="32017"/>
    <cellStyle name="Note 5 12 5 3 2 3 2" xfId="32018"/>
    <cellStyle name="Note 5 12 5 3 2 3 3" xfId="32019"/>
    <cellStyle name="Note 5 12 5 3 2 4" xfId="32020"/>
    <cellStyle name="Note 5 12 5 3 2 5" xfId="32021"/>
    <cellStyle name="Note 5 12 5 3 3" xfId="32022"/>
    <cellStyle name="Note 5 12 5 3 3 2" xfId="32023"/>
    <cellStyle name="Note 5 12 5 3 3 3" xfId="32024"/>
    <cellStyle name="Note 5 12 5 3 4" xfId="32025"/>
    <cellStyle name="Note 5 12 5 3 4 2" xfId="32026"/>
    <cellStyle name="Note 5 12 5 3 4 3" xfId="32027"/>
    <cellStyle name="Note 5 12 5 3 5" xfId="32028"/>
    <cellStyle name="Note 5 12 5 3 5 2" xfId="32029"/>
    <cellStyle name="Note 5 12 5 3 5 3" xfId="32030"/>
    <cellStyle name="Note 5 12 5 3 6" xfId="32031"/>
    <cellStyle name="Note 5 12 5 4" xfId="32032"/>
    <cellStyle name="Note 5 12 5 4 2" xfId="32033"/>
    <cellStyle name="Note 5 12 5 4 2 2" xfId="32034"/>
    <cellStyle name="Note 5 12 5 4 2 3" xfId="32035"/>
    <cellStyle name="Note 5 12 5 4 3" xfId="32036"/>
    <cellStyle name="Note 5 12 5 4 3 2" xfId="32037"/>
    <cellStyle name="Note 5 12 5 4 3 3" xfId="32038"/>
    <cellStyle name="Note 5 12 5 4 4" xfId="32039"/>
    <cellStyle name="Note 5 12 5 4 4 2" xfId="32040"/>
    <cellStyle name="Note 5 12 5 4 4 3" xfId="32041"/>
    <cellStyle name="Note 5 12 5 4 5" xfId="32042"/>
    <cellStyle name="Note 5 12 5 4 5 2" xfId="32043"/>
    <cellStyle name="Note 5 12 5 4 5 3" xfId="32044"/>
    <cellStyle name="Note 5 12 5 4 6" xfId="32045"/>
    <cellStyle name="Note 5 12 5 4 6 2" xfId="32046"/>
    <cellStyle name="Note 5 12 5 4 6 3" xfId="32047"/>
    <cellStyle name="Note 5 12 5 4 7" xfId="32048"/>
    <cellStyle name="Note 5 12 5 4 8" xfId="32049"/>
    <cellStyle name="Note 5 12 5 5" xfId="32050"/>
    <cellStyle name="Note 5 12 5 5 2" xfId="32051"/>
    <cellStyle name="Note 5 12 5 5 2 2" xfId="32052"/>
    <cellStyle name="Note 5 12 5 5 2 3" xfId="32053"/>
    <cellStyle name="Note 5 12 5 5 3" xfId="32054"/>
    <cellStyle name="Note 5 12 5 5 3 2" xfId="32055"/>
    <cellStyle name="Note 5 12 5 5 3 3" xfId="32056"/>
    <cellStyle name="Note 5 12 5 5 4" xfId="32057"/>
    <cellStyle name="Note 5 12 5 5 5" xfId="32058"/>
    <cellStyle name="Note 5 12 5 6" xfId="32059"/>
    <cellStyle name="Note 5 12 5 6 2" xfId="32060"/>
    <cellStyle name="Note 5 12 5 6 3" xfId="32061"/>
    <cellStyle name="Note 5 12 5 7" xfId="32062"/>
    <cellStyle name="Note 5 12 5 7 2" xfId="32063"/>
    <cellStyle name="Note 5 12 5 7 3" xfId="32064"/>
    <cellStyle name="Note 5 12 5 8" xfId="32065"/>
    <cellStyle name="Note 5 12 5 8 2" xfId="32066"/>
    <cellStyle name="Note 5 12 5 8 3" xfId="32067"/>
    <cellStyle name="Note 5 12 5 9" xfId="32068"/>
    <cellStyle name="Note 5 12 6" xfId="32069"/>
    <cellStyle name="Note 5 12 6 2" xfId="32070"/>
    <cellStyle name="Note 5 12 6 2 2" xfId="32071"/>
    <cellStyle name="Note 5 12 6 2 2 2" xfId="32072"/>
    <cellStyle name="Note 5 12 6 2 2 3" xfId="32073"/>
    <cellStyle name="Note 5 12 6 2 3" xfId="32074"/>
    <cellStyle name="Note 5 12 6 2 3 2" xfId="32075"/>
    <cellStyle name="Note 5 12 6 2 3 3" xfId="32076"/>
    <cellStyle name="Note 5 12 6 2 4" xfId="32077"/>
    <cellStyle name="Note 5 12 6 2 5" xfId="32078"/>
    <cellStyle name="Note 5 12 6 3" xfId="32079"/>
    <cellStyle name="Note 5 12 6 3 2" xfId="32080"/>
    <cellStyle name="Note 5 12 6 3 3" xfId="32081"/>
    <cellStyle name="Note 5 12 6 4" xfId="32082"/>
    <cellStyle name="Note 5 12 6 4 2" xfId="32083"/>
    <cellStyle name="Note 5 12 6 4 3" xfId="32084"/>
    <cellStyle name="Note 5 12 6 5" xfId="32085"/>
    <cellStyle name="Note 5 12 6 5 2" xfId="32086"/>
    <cellStyle name="Note 5 12 6 5 3" xfId="32087"/>
    <cellStyle name="Note 5 12 6 6" xfId="32088"/>
    <cellStyle name="Note 5 12 7" xfId="32089"/>
    <cellStyle name="Note 5 12 7 2" xfId="32090"/>
    <cellStyle name="Note 5 12 7 2 2" xfId="32091"/>
    <cellStyle name="Note 5 12 7 2 2 2" xfId="32092"/>
    <cellStyle name="Note 5 12 7 2 2 3" xfId="32093"/>
    <cellStyle name="Note 5 12 7 2 3" xfId="32094"/>
    <cellStyle name="Note 5 12 7 2 3 2" xfId="32095"/>
    <cellStyle name="Note 5 12 7 2 3 3" xfId="32096"/>
    <cellStyle name="Note 5 12 7 2 4" xfId="32097"/>
    <cellStyle name="Note 5 12 7 2 5" xfId="32098"/>
    <cellStyle name="Note 5 12 7 3" xfId="32099"/>
    <cellStyle name="Note 5 12 7 3 2" xfId="32100"/>
    <cellStyle name="Note 5 12 7 3 3" xfId="32101"/>
    <cellStyle name="Note 5 12 7 4" xfId="32102"/>
    <cellStyle name="Note 5 12 7 4 2" xfId="32103"/>
    <cellStyle name="Note 5 12 7 4 3" xfId="32104"/>
    <cellStyle name="Note 5 12 7 5" xfId="32105"/>
    <cellStyle name="Note 5 12 7 5 2" xfId="32106"/>
    <cellStyle name="Note 5 12 7 5 3" xfId="32107"/>
    <cellStyle name="Note 5 12 7 6" xfId="32108"/>
    <cellStyle name="Note 5 12 8" xfId="32109"/>
    <cellStyle name="Note 5 12 8 2" xfId="32110"/>
    <cellStyle name="Note 5 12 8 2 2" xfId="32111"/>
    <cellStyle name="Note 5 12 8 2 3" xfId="32112"/>
    <cellStyle name="Note 5 12 8 3" xfId="32113"/>
    <cellStyle name="Note 5 12 8 3 2" xfId="32114"/>
    <cellStyle name="Note 5 12 8 3 3" xfId="32115"/>
    <cellStyle name="Note 5 12 8 4" xfId="32116"/>
    <cellStyle name="Note 5 12 8 4 2" xfId="32117"/>
    <cellStyle name="Note 5 12 8 4 3" xfId="32118"/>
    <cellStyle name="Note 5 12 8 5" xfId="32119"/>
    <cellStyle name="Note 5 12 8 5 2" xfId="32120"/>
    <cellStyle name="Note 5 12 8 5 3" xfId="32121"/>
    <cellStyle name="Note 5 12 8 6" xfId="32122"/>
    <cellStyle name="Note 5 12 8 6 2" xfId="32123"/>
    <cellStyle name="Note 5 12 8 6 3" xfId="32124"/>
    <cellStyle name="Note 5 12 8 7" xfId="32125"/>
    <cellStyle name="Note 5 12 8 8" xfId="32126"/>
    <cellStyle name="Note 5 12 9" xfId="32127"/>
    <cellStyle name="Note 5 12 9 2" xfId="32128"/>
    <cellStyle name="Note 5 12 9 2 2" xfId="32129"/>
    <cellStyle name="Note 5 12 9 2 3" xfId="32130"/>
    <cellStyle name="Note 5 12 9 3" xfId="32131"/>
    <cellStyle name="Note 5 12 9 3 2" xfId="32132"/>
    <cellStyle name="Note 5 12 9 3 3" xfId="32133"/>
    <cellStyle name="Note 5 12 9 4" xfId="32134"/>
    <cellStyle name="Note 5 12 9 5" xfId="32135"/>
    <cellStyle name="Note 5 13" xfId="32136"/>
    <cellStyle name="Note 5 13 10" xfId="32137"/>
    <cellStyle name="Note 5 13 10 2" xfId="32138"/>
    <cellStyle name="Note 5 13 10 3" xfId="32139"/>
    <cellStyle name="Note 5 13 11" xfId="32140"/>
    <cellStyle name="Note 5 13 11 2" xfId="32141"/>
    <cellStyle name="Note 5 13 11 3" xfId="32142"/>
    <cellStyle name="Note 5 13 12" xfId="32143"/>
    <cellStyle name="Note 5 13 12 2" xfId="32144"/>
    <cellStyle name="Note 5 13 12 3" xfId="32145"/>
    <cellStyle name="Note 5 13 13" xfId="32146"/>
    <cellStyle name="Note 5 13 2" xfId="32147"/>
    <cellStyle name="Note 5 13 2 2" xfId="32148"/>
    <cellStyle name="Note 5 13 2 2 2" xfId="32149"/>
    <cellStyle name="Note 5 13 2 2 2 2" xfId="32150"/>
    <cellStyle name="Note 5 13 2 2 2 2 2" xfId="32151"/>
    <cellStyle name="Note 5 13 2 2 2 2 3" xfId="32152"/>
    <cellStyle name="Note 5 13 2 2 2 3" xfId="32153"/>
    <cellStyle name="Note 5 13 2 2 2 3 2" xfId="32154"/>
    <cellStyle name="Note 5 13 2 2 2 3 3" xfId="32155"/>
    <cellStyle name="Note 5 13 2 2 2 4" xfId="32156"/>
    <cellStyle name="Note 5 13 2 2 2 5" xfId="32157"/>
    <cellStyle name="Note 5 13 2 2 3" xfId="32158"/>
    <cellStyle name="Note 5 13 2 2 3 2" xfId="32159"/>
    <cellStyle name="Note 5 13 2 2 3 3" xfId="32160"/>
    <cellStyle name="Note 5 13 2 2 4" xfId="32161"/>
    <cellStyle name="Note 5 13 2 2 4 2" xfId="32162"/>
    <cellStyle name="Note 5 13 2 2 4 3" xfId="32163"/>
    <cellStyle name="Note 5 13 2 2 5" xfId="32164"/>
    <cellStyle name="Note 5 13 2 2 5 2" xfId="32165"/>
    <cellStyle name="Note 5 13 2 2 5 3" xfId="32166"/>
    <cellStyle name="Note 5 13 2 2 6" xfId="32167"/>
    <cellStyle name="Note 5 13 2 3" xfId="32168"/>
    <cellStyle name="Note 5 13 2 3 2" xfId="32169"/>
    <cellStyle name="Note 5 13 2 3 2 2" xfId="32170"/>
    <cellStyle name="Note 5 13 2 3 2 2 2" xfId="32171"/>
    <cellStyle name="Note 5 13 2 3 2 2 3" xfId="32172"/>
    <cellStyle name="Note 5 13 2 3 2 3" xfId="32173"/>
    <cellStyle name="Note 5 13 2 3 2 3 2" xfId="32174"/>
    <cellStyle name="Note 5 13 2 3 2 3 3" xfId="32175"/>
    <cellStyle name="Note 5 13 2 3 2 4" xfId="32176"/>
    <cellStyle name="Note 5 13 2 3 2 5" xfId="32177"/>
    <cellStyle name="Note 5 13 2 3 3" xfId="32178"/>
    <cellStyle name="Note 5 13 2 3 3 2" xfId="32179"/>
    <cellStyle name="Note 5 13 2 3 3 3" xfId="32180"/>
    <cellStyle name="Note 5 13 2 3 4" xfId="32181"/>
    <cellStyle name="Note 5 13 2 3 4 2" xfId="32182"/>
    <cellStyle name="Note 5 13 2 3 4 3" xfId="32183"/>
    <cellStyle name="Note 5 13 2 3 5" xfId="32184"/>
    <cellStyle name="Note 5 13 2 3 5 2" xfId="32185"/>
    <cellStyle name="Note 5 13 2 3 5 3" xfId="32186"/>
    <cellStyle name="Note 5 13 2 3 6" xfId="32187"/>
    <cellStyle name="Note 5 13 2 4" xfId="32188"/>
    <cellStyle name="Note 5 13 2 4 2" xfId="32189"/>
    <cellStyle name="Note 5 13 2 4 2 2" xfId="32190"/>
    <cellStyle name="Note 5 13 2 4 2 3" xfId="32191"/>
    <cellStyle name="Note 5 13 2 4 3" xfId="32192"/>
    <cellStyle name="Note 5 13 2 4 3 2" xfId="32193"/>
    <cellStyle name="Note 5 13 2 4 3 3" xfId="32194"/>
    <cellStyle name="Note 5 13 2 4 4" xfId="32195"/>
    <cellStyle name="Note 5 13 2 4 4 2" xfId="32196"/>
    <cellStyle name="Note 5 13 2 4 4 3" xfId="32197"/>
    <cellStyle name="Note 5 13 2 4 5" xfId="32198"/>
    <cellStyle name="Note 5 13 2 4 5 2" xfId="32199"/>
    <cellStyle name="Note 5 13 2 4 5 3" xfId="32200"/>
    <cellStyle name="Note 5 13 2 4 6" xfId="32201"/>
    <cellStyle name="Note 5 13 2 4 6 2" xfId="32202"/>
    <cellStyle name="Note 5 13 2 4 6 3" xfId="32203"/>
    <cellStyle name="Note 5 13 2 4 7" xfId="32204"/>
    <cellStyle name="Note 5 13 2 4 8" xfId="32205"/>
    <cellStyle name="Note 5 13 2 5" xfId="32206"/>
    <cellStyle name="Note 5 13 2 5 2" xfId="32207"/>
    <cellStyle name="Note 5 13 2 5 2 2" xfId="32208"/>
    <cellStyle name="Note 5 13 2 5 2 3" xfId="32209"/>
    <cellStyle name="Note 5 13 2 5 3" xfId="32210"/>
    <cellStyle name="Note 5 13 2 5 3 2" xfId="32211"/>
    <cellStyle name="Note 5 13 2 5 3 3" xfId="32212"/>
    <cellStyle name="Note 5 13 2 5 4" xfId="32213"/>
    <cellStyle name="Note 5 13 2 5 5" xfId="32214"/>
    <cellStyle name="Note 5 13 2 6" xfId="32215"/>
    <cellStyle name="Note 5 13 2 6 2" xfId="32216"/>
    <cellStyle name="Note 5 13 2 6 3" xfId="32217"/>
    <cellStyle name="Note 5 13 2 7" xfId="32218"/>
    <cellStyle name="Note 5 13 2 7 2" xfId="32219"/>
    <cellStyle name="Note 5 13 2 7 3" xfId="32220"/>
    <cellStyle name="Note 5 13 2 8" xfId="32221"/>
    <cellStyle name="Note 5 13 2 8 2" xfId="32222"/>
    <cellStyle name="Note 5 13 2 8 3" xfId="32223"/>
    <cellStyle name="Note 5 13 2 9" xfId="32224"/>
    <cellStyle name="Note 5 13 3" xfId="32225"/>
    <cellStyle name="Note 5 13 3 2" xfId="32226"/>
    <cellStyle name="Note 5 13 3 2 2" xfId="32227"/>
    <cellStyle name="Note 5 13 3 2 2 2" xfId="32228"/>
    <cellStyle name="Note 5 13 3 2 2 2 2" xfId="32229"/>
    <cellStyle name="Note 5 13 3 2 2 2 3" xfId="32230"/>
    <cellStyle name="Note 5 13 3 2 2 3" xfId="32231"/>
    <cellStyle name="Note 5 13 3 2 2 3 2" xfId="32232"/>
    <cellStyle name="Note 5 13 3 2 2 3 3" xfId="32233"/>
    <cellStyle name="Note 5 13 3 2 2 4" xfId="32234"/>
    <cellStyle name="Note 5 13 3 2 2 5" xfId="32235"/>
    <cellStyle name="Note 5 13 3 2 3" xfId="32236"/>
    <cellStyle name="Note 5 13 3 2 3 2" xfId="32237"/>
    <cellStyle name="Note 5 13 3 2 3 3" xfId="32238"/>
    <cellStyle name="Note 5 13 3 2 4" xfId="32239"/>
    <cellStyle name="Note 5 13 3 2 4 2" xfId="32240"/>
    <cellStyle name="Note 5 13 3 2 4 3" xfId="32241"/>
    <cellStyle name="Note 5 13 3 2 5" xfId="32242"/>
    <cellStyle name="Note 5 13 3 2 5 2" xfId="32243"/>
    <cellStyle name="Note 5 13 3 2 5 3" xfId="32244"/>
    <cellStyle name="Note 5 13 3 2 6" xfId="32245"/>
    <cellStyle name="Note 5 13 3 3" xfId="32246"/>
    <cellStyle name="Note 5 13 3 3 2" xfId="32247"/>
    <cellStyle name="Note 5 13 3 3 2 2" xfId="32248"/>
    <cellStyle name="Note 5 13 3 3 2 2 2" xfId="32249"/>
    <cellStyle name="Note 5 13 3 3 2 2 3" xfId="32250"/>
    <cellStyle name="Note 5 13 3 3 2 3" xfId="32251"/>
    <cellStyle name="Note 5 13 3 3 2 3 2" xfId="32252"/>
    <cellStyle name="Note 5 13 3 3 2 3 3" xfId="32253"/>
    <cellStyle name="Note 5 13 3 3 2 4" xfId="32254"/>
    <cellStyle name="Note 5 13 3 3 2 5" xfId="32255"/>
    <cellStyle name="Note 5 13 3 3 3" xfId="32256"/>
    <cellStyle name="Note 5 13 3 3 3 2" xfId="32257"/>
    <cellStyle name="Note 5 13 3 3 3 3" xfId="32258"/>
    <cellStyle name="Note 5 13 3 3 4" xfId="32259"/>
    <cellStyle name="Note 5 13 3 3 4 2" xfId="32260"/>
    <cellStyle name="Note 5 13 3 3 4 3" xfId="32261"/>
    <cellStyle name="Note 5 13 3 3 5" xfId="32262"/>
    <cellStyle name="Note 5 13 3 3 5 2" xfId="32263"/>
    <cellStyle name="Note 5 13 3 3 5 3" xfId="32264"/>
    <cellStyle name="Note 5 13 3 3 6" xfId="32265"/>
    <cellStyle name="Note 5 13 3 4" xfId="32266"/>
    <cellStyle name="Note 5 13 3 4 2" xfId="32267"/>
    <cellStyle name="Note 5 13 3 4 2 2" xfId="32268"/>
    <cellStyle name="Note 5 13 3 4 2 3" xfId="32269"/>
    <cellStyle name="Note 5 13 3 4 3" xfId="32270"/>
    <cellStyle name="Note 5 13 3 4 3 2" xfId="32271"/>
    <cellStyle name="Note 5 13 3 4 3 3" xfId="32272"/>
    <cellStyle name="Note 5 13 3 4 4" xfId="32273"/>
    <cellStyle name="Note 5 13 3 4 4 2" xfId="32274"/>
    <cellStyle name="Note 5 13 3 4 4 3" xfId="32275"/>
    <cellStyle name="Note 5 13 3 4 5" xfId="32276"/>
    <cellStyle name="Note 5 13 3 4 5 2" xfId="32277"/>
    <cellStyle name="Note 5 13 3 4 5 3" xfId="32278"/>
    <cellStyle name="Note 5 13 3 4 6" xfId="32279"/>
    <cellStyle name="Note 5 13 3 4 6 2" xfId="32280"/>
    <cellStyle name="Note 5 13 3 4 6 3" xfId="32281"/>
    <cellStyle name="Note 5 13 3 4 7" xfId="32282"/>
    <cellStyle name="Note 5 13 3 4 8" xfId="32283"/>
    <cellStyle name="Note 5 13 3 5" xfId="32284"/>
    <cellStyle name="Note 5 13 3 5 2" xfId="32285"/>
    <cellStyle name="Note 5 13 3 5 2 2" xfId="32286"/>
    <cellStyle name="Note 5 13 3 5 2 3" xfId="32287"/>
    <cellStyle name="Note 5 13 3 5 3" xfId="32288"/>
    <cellStyle name="Note 5 13 3 5 3 2" xfId="32289"/>
    <cellStyle name="Note 5 13 3 5 3 3" xfId="32290"/>
    <cellStyle name="Note 5 13 3 5 4" xfId="32291"/>
    <cellStyle name="Note 5 13 3 5 5" xfId="32292"/>
    <cellStyle name="Note 5 13 3 6" xfId="32293"/>
    <cellStyle name="Note 5 13 3 6 2" xfId="32294"/>
    <cellStyle name="Note 5 13 3 6 3" xfId="32295"/>
    <cellStyle name="Note 5 13 3 7" xfId="32296"/>
    <cellStyle name="Note 5 13 3 7 2" xfId="32297"/>
    <cellStyle name="Note 5 13 3 7 3" xfId="32298"/>
    <cellStyle name="Note 5 13 3 8" xfId="32299"/>
    <cellStyle name="Note 5 13 3 8 2" xfId="32300"/>
    <cellStyle name="Note 5 13 3 8 3" xfId="32301"/>
    <cellStyle name="Note 5 13 3 9" xfId="32302"/>
    <cellStyle name="Note 5 13 4" xfId="32303"/>
    <cellStyle name="Note 5 13 4 2" xfId="32304"/>
    <cellStyle name="Note 5 13 4 2 2" xfId="32305"/>
    <cellStyle name="Note 5 13 4 2 2 2" xfId="32306"/>
    <cellStyle name="Note 5 13 4 2 2 2 2" xfId="32307"/>
    <cellStyle name="Note 5 13 4 2 2 2 3" xfId="32308"/>
    <cellStyle name="Note 5 13 4 2 2 3" xfId="32309"/>
    <cellStyle name="Note 5 13 4 2 2 3 2" xfId="32310"/>
    <cellStyle name="Note 5 13 4 2 2 3 3" xfId="32311"/>
    <cellStyle name="Note 5 13 4 2 2 4" xfId="32312"/>
    <cellStyle name="Note 5 13 4 2 2 5" xfId="32313"/>
    <cellStyle name="Note 5 13 4 2 3" xfId="32314"/>
    <cellStyle name="Note 5 13 4 2 3 2" xfId="32315"/>
    <cellStyle name="Note 5 13 4 2 3 3" xfId="32316"/>
    <cellStyle name="Note 5 13 4 2 4" xfId="32317"/>
    <cellStyle name="Note 5 13 4 2 4 2" xfId="32318"/>
    <cellStyle name="Note 5 13 4 2 4 3" xfId="32319"/>
    <cellStyle name="Note 5 13 4 2 5" xfId="32320"/>
    <cellStyle name="Note 5 13 4 2 5 2" xfId="32321"/>
    <cellStyle name="Note 5 13 4 2 5 3" xfId="32322"/>
    <cellStyle name="Note 5 13 4 2 6" xfId="32323"/>
    <cellStyle name="Note 5 13 4 3" xfId="32324"/>
    <cellStyle name="Note 5 13 4 3 2" xfId="32325"/>
    <cellStyle name="Note 5 13 4 3 2 2" xfId="32326"/>
    <cellStyle name="Note 5 13 4 3 2 2 2" xfId="32327"/>
    <cellStyle name="Note 5 13 4 3 2 2 3" xfId="32328"/>
    <cellStyle name="Note 5 13 4 3 2 3" xfId="32329"/>
    <cellStyle name="Note 5 13 4 3 2 3 2" xfId="32330"/>
    <cellStyle name="Note 5 13 4 3 2 3 3" xfId="32331"/>
    <cellStyle name="Note 5 13 4 3 2 4" xfId="32332"/>
    <cellStyle name="Note 5 13 4 3 2 5" xfId="32333"/>
    <cellStyle name="Note 5 13 4 3 3" xfId="32334"/>
    <cellStyle name="Note 5 13 4 3 3 2" xfId="32335"/>
    <cellStyle name="Note 5 13 4 3 3 3" xfId="32336"/>
    <cellStyle name="Note 5 13 4 3 4" xfId="32337"/>
    <cellStyle name="Note 5 13 4 3 4 2" xfId="32338"/>
    <cellStyle name="Note 5 13 4 3 4 3" xfId="32339"/>
    <cellStyle name="Note 5 13 4 3 5" xfId="32340"/>
    <cellStyle name="Note 5 13 4 3 5 2" xfId="32341"/>
    <cellStyle name="Note 5 13 4 3 5 3" xfId="32342"/>
    <cellStyle name="Note 5 13 4 3 6" xfId="32343"/>
    <cellStyle name="Note 5 13 4 4" xfId="32344"/>
    <cellStyle name="Note 5 13 4 4 2" xfId="32345"/>
    <cellStyle name="Note 5 13 4 4 2 2" xfId="32346"/>
    <cellStyle name="Note 5 13 4 4 2 3" xfId="32347"/>
    <cellStyle name="Note 5 13 4 4 3" xfId="32348"/>
    <cellStyle name="Note 5 13 4 4 3 2" xfId="32349"/>
    <cellStyle name="Note 5 13 4 4 3 3" xfId="32350"/>
    <cellStyle name="Note 5 13 4 4 4" xfId="32351"/>
    <cellStyle name="Note 5 13 4 4 4 2" xfId="32352"/>
    <cellStyle name="Note 5 13 4 4 4 3" xfId="32353"/>
    <cellStyle name="Note 5 13 4 4 5" xfId="32354"/>
    <cellStyle name="Note 5 13 4 4 5 2" xfId="32355"/>
    <cellStyle name="Note 5 13 4 4 5 3" xfId="32356"/>
    <cellStyle name="Note 5 13 4 4 6" xfId="32357"/>
    <cellStyle name="Note 5 13 4 4 6 2" xfId="32358"/>
    <cellStyle name="Note 5 13 4 4 6 3" xfId="32359"/>
    <cellStyle name="Note 5 13 4 4 7" xfId="32360"/>
    <cellStyle name="Note 5 13 4 4 8" xfId="32361"/>
    <cellStyle name="Note 5 13 4 5" xfId="32362"/>
    <cellStyle name="Note 5 13 4 5 2" xfId="32363"/>
    <cellStyle name="Note 5 13 4 5 2 2" xfId="32364"/>
    <cellStyle name="Note 5 13 4 5 2 3" xfId="32365"/>
    <cellStyle name="Note 5 13 4 5 3" xfId="32366"/>
    <cellStyle name="Note 5 13 4 5 3 2" xfId="32367"/>
    <cellStyle name="Note 5 13 4 5 3 3" xfId="32368"/>
    <cellStyle name="Note 5 13 4 5 4" xfId="32369"/>
    <cellStyle name="Note 5 13 4 5 5" xfId="32370"/>
    <cellStyle name="Note 5 13 4 6" xfId="32371"/>
    <cellStyle name="Note 5 13 4 6 2" xfId="32372"/>
    <cellStyle name="Note 5 13 4 6 3" xfId="32373"/>
    <cellStyle name="Note 5 13 4 7" xfId="32374"/>
    <cellStyle name="Note 5 13 4 7 2" xfId="32375"/>
    <cellStyle name="Note 5 13 4 7 3" xfId="32376"/>
    <cellStyle name="Note 5 13 4 8" xfId="32377"/>
    <cellStyle name="Note 5 13 4 8 2" xfId="32378"/>
    <cellStyle name="Note 5 13 4 8 3" xfId="32379"/>
    <cellStyle name="Note 5 13 4 9" xfId="32380"/>
    <cellStyle name="Note 5 13 5" xfId="32381"/>
    <cellStyle name="Note 5 13 5 2" xfId="32382"/>
    <cellStyle name="Note 5 13 5 2 2" xfId="32383"/>
    <cellStyle name="Note 5 13 5 2 2 2" xfId="32384"/>
    <cellStyle name="Note 5 13 5 2 2 2 2" xfId="32385"/>
    <cellStyle name="Note 5 13 5 2 2 2 3" xfId="32386"/>
    <cellStyle name="Note 5 13 5 2 2 3" xfId="32387"/>
    <cellStyle name="Note 5 13 5 2 2 3 2" xfId="32388"/>
    <cellStyle name="Note 5 13 5 2 2 3 3" xfId="32389"/>
    <cellStyle name="Note 5 13 5 2 2 4" xfId="32390"/>
    <cellStyle name="Note 5 13 5 2 2 5" xfId="32391"/>
    <cellStyle name="Note 5 13 5 2 3" xfId="32392"/>
    <cellStyle name="Note 5 13 5 2 3 2" xfId="32393"/>
    <cellStyle name="Note 5 13 5 2 3 3" xfId="32394"/>
    <cellStyle name="Note 5 13 5 2 4" xfId="32395"/>
    <cellStyle name="Note 5 13 5 2 4 2" xfId="32396"/>
    <cellStyle name="Note 5 13 5 2 4 3" xfId="32397"/>
    <cellStyle name="Note 5 13 5 2 5" xfId="32398"/>
    <cellStyle name="Note 5 13 5 2 5 2" xfId="32399"/>
    <cellStyle name="Note 5 13 5 2 5 3" xfId="32400"/>
    <cellStyle name="Note 5 13 5 2 6" xfId="32401"/>
    <cellStyle name="Note 5 13 5 3" xfId="32402"/>
    <cellStyle name="Note 5 13 5 3 2" xfId="32403"/>
    <cellStyle name="Note 5 13 5 3 2 2" xfId="32404"/>
    <cellStyle name="Note 5 13 5 3 2 2 2" xfId="32405"/>
    <cellStyle name="Note 5 13 5 3 2 2 3" xfId="32406"/>
    <cellStyle name="Note 5 13 5 3 2 3" xfId="32407"/>
    <cellStyle name="Note 5 13 5 3 2 3 2" xfId="32408"/>
    <cellStyle name="Note 5 13 5 3 2 3 3" xfId="32409"/>
    <cellStyle name="Note 5 13 5 3 2 4" xfId="32410"/>
    <cellStyle name="Note 5 13 5 3 2 5" xfId="32411"/>
    <cellStyle name="Note 5 13 5 3 3" xfId="32412"/>
    <cellStyle name="Note 5 13 5 3 3 2" xfId="32413"/>
    <cellStyle name="Note 5 13 5 3 3 3" xfId="32414"/>
    <cellStyle name="Note 5 13 5 3 4" xfId="32415"/>
    <cellStyle name="Note 5 13 5 3 4 2" xfId="32416"/>
    <cellStyle name="Note 5 13 5 3 4 3" xfId="32417"/>
    <cellStyle name="Note 5 13 5 3 5" xfId="32418"/>
    <cellStyle name="Note 5 13 5 3 5 2" xfId="32419"/>
    <cellStyle name="Note 5 13 5 3 5 3" xfId="32420"/>
    <cellStyle name="Note 5 13 5 3 6" xfId="32421"/>
    <cellStyle name="Note 5 13 5 4" xfId="32422"/>
    <cellStyle name="Note 5 13 5 4 2" xfId="32423"/>
    <cellStyle name="Note 5 13 5 4 2 2" xfId="32424"/>
    <cellStyle name="Note 5 13 5 4 2 3" xfId="32425"/>
    <cellStyle name="Note 5 13 5 4 3" xfId="32426"/>
    <cellStyle name="Note 5 13 5 4 3 2" xfId="32427"/>
    <cellStyle name="Note 5 13 5 4 3 3" xfId="32428"/>
    <cellStyle name="Note 5 13 5 4 4" xfId="32429"/>
    <cellStyle name="Note 5 13 5 4 4 2" xfId="32430"/>
    <cellStyle name="Note 5 13 5 4 4 3" xfId="32431"/>
    <cellStyle name="Note 5 13 5 4 5" xfId="32432"/>
    <cellStyle name="Note 5 13 5 4 5 2" xfId="32433"/>
    <cellStyle name="Note 5 13 5 4 5 3" xfId="32434"/>
    <cellStyle name="Note 5 13 5 4 6" xfId="32435"/>
    <cellStyle name="Note 5 13 5 4 6 2" xfId="32436"/>
    <cellStyle name="Note 5 13 5 4 6 3" xfId="32437"/>
    <cellStyle name="Note 5 13 5 4 7" xfId="32438"/>
    <cellStyle name="Note 5 13 5 4 8" xfId="32439"/>
    <cellStyle name="Note 5 13 5 5" xfId="32440"/>
    <cellStyle name="Note 5 13 5 5 2" xfId="32441"/>
    <cellStyle name="Note 5 13 5 5 2 2" xfId="32442"/>
    <cellStyle name="Note 5 13 5 5 2 3" xfId="32443"/>
    <cellStyle name="Note 5 13 5 5 3" xfId="32444"/>
    <cellStyle name="Note 5 13 5 5 3 2" xfId="32445"/>
    <cellStyle name="Note 5 13 5 5 3 3" xfId="32446"/>
    <cellStyle name="Note 5 13 5 5 4" xfId="32447"/>
    <cellStyle name="Note 5 13 5 5 5" xfId="32448"/>
    <cellStyle name="Note 5 13 5 6" xfId="32449"/>
    <cellStyle name="Note 5 13 5 6 2" xfId="32450"/>
    <cellStyle name="Note 5 13 5 6 3" xfId="32451"/>
    <cellStyle name="Note 5 13 5 7" xfId="32452"/>
    <cellStyle name="Note 5 13 5 7 2" xfId="32453"/>
    <cellStyle name="Note 5 13 5 7 3" xfId="32454"/>
    <cellStyle name="Note 5 13 5 8" xfId="32455"/>
    <cellStyle name="Note 5 13 5 8 2" xfId="32456"/>
    <cellStyle name="Note 5 13 5 8 3" xfId="32457"/>
    <cellStyle name="Note 5 13 5 9" xfId="32458"/>
    <cellStyle name="Note 5 13 6" xfId="32459"/>
    <cellStyle name="Note 5 13 6 2" xfId="32460"/>
    <cellStyle name="Note 5 13 6 2 2" xfId="32461"/>
    <cellStyle name="Note 5 13 6 2 2 2" xfId="32462"/>
    <cellStyle name="Note 5 13 6 2 2 3" xfId="32463"/>
    <cellStyle name="Note 5 13 6 2 3" xfId="32464"/>
    <cellStyle name="Note 5 13 6 2 3 2" xfId="32465"/>
    <cellStyle name="Note 5 13 6 2 3 3" xfId="32466"/>
    <cellStyle name="Note 5 13 6 2 4" xfId="32467"/>
    <cellStyle name="Note 5 13 6 2 5" xfId="32468"/>
    <cellStyle name="Note 5 13 6 3" xfId="32469"/>
    <cellStyle name="Note 5 13 6 3 2" xfId="32470"/>
    <cellStyle name="Note 5 13 6 3 3" xfId="32471"/>
    <cellStyle name="Note 5 13 6 4" xfId="32472"/>
    <cellStyle name="Note 5 13 6 4 2" xfId="32473"/>
    <cellStyle name="Note 5 13 6 4 3" xfId="32474"/>
    <cellStyle name="Note 5 13 6 5" xfId="32475"/>
    <cellStyle name="Note 5 13 6 5 2" xfId="32476"/>
    <cellStyle name="Note 5 13 6 5 3" xfId="32477"/>
    <cellStyle name="Note 5 13 6 6" xfId="32478"/>
    <cellStyle name="Note 5 13 7" xfId="32479"/>
    <cellStyle name="Note 5 13 7 2" xfId="32480"/>
    <cellStyle name="Note 5 13 7 2 2" xfId="32481"/>
    <cellStyle name="Note 5 13 7 2 2 2" xfId="32482"/>
    <cellStyle name="Note 5 13 7 2 2 3" xfId="32483"/>
    <cellStyle name="Note 5 13 7 2 3" xfId="32484"/>
    <cellStyle name="Note 5 13 7 2 3 2" xfId="32485"/>
    <cellStyle name="Note 5 13 7 2 3 3" xfId="32486"/>
    <cellStyle name="Note 5 13 7 2 4" xfId="32487"/>
    <cellStyle name="Note 5 13 7 2 5" xfId="32488"/>
    <cellStyle name="Note 5 13 7 3" xfId="32489"/>
    <cellStyle name="Note 5 13 7 3 2" xfId="32490"/>
    <cellStyle name="Note 5 13 7 3 3" xfId="32491"/>
    <cellStyle name="Note 5 13 7 4" xfId="32492"/>
    <cellStyle name="Note 5 13 7 4 2" xfId="32493"/>
    <cellStyle name="Note 5 13 7 4 3" xfId="32494"/>
    <cellStyle name="Note 5 13 7 5" xfId="32495"/>
    <cellStyle name="Note 5 13 7 5 2" xfId="32496"/>
    <cellStyle name="Note 5 13 7 5 3" xfId="32497"/>
    <cellStyle name="Note 5 13 7 6" xfId="32498"/>
    <cellStyle name="Note 5 13 8" xfId="32499"/>
    <cellStyle name="Note 5 13 8 2" xfId="32500"/>
    <cellStyle name="Note 5 13 8 2 2" xfId="32501"/>
    <cellStyle name="Note 5 13 8 2 3" xfId="32502"/>
    <cellStyle name="Note 5 13 8 3" xfId="32503"/>
    <cellStyle name="Note 5 13 8 3 2" xfId="32504"/>
    <cellStyle name="Note 5 13 8 3 3" xfId="32505"/>
    <cellStyle name="Note 5 13 8 4" xfId="32506"/>
    <cellStyle name="Note 5 13 8 4 2" xfId="32507"/>
    <cellStyle name="Note 5 13 8 4 3" xfId="32508"/>
    <cellStyle name="Note 5 13 8 5" xfId="32509"/>
    <cellStyle name="Note 5 13 8 5 2" xfId="32510"/>
    <cellStyle name="Note 5 13 8 5 3" xfId="32511"/>
    <cellStyle name="Note 5 13 8 6" xfId="32512"/>
    <cellStyle name="Note 5 13 8 6 2" xfId="32513"/>
    <cellStyle name="Note 5 13 8 6 3" xfId="32514"/>
    <cellStyle name="Note 5 13 8 7" xfId="32515"/>
    <cellStyle name="Note 5 13 8 8" xfId="32516"/>
    <cellStyle name="Note 5 13 9" xfId="32517"/>
    <cellStyle name="Note 5 13 9 2" xfId="32518"/>
    <cellStyle name="Note 5 13 9 2 2" xfId="32519"/>
    <cellStyle name="Note 5 13 9 2 3" xfId="32520"/>
    <cellStyle name="Note 5 13 9 3" xfId="32521"/>
    <cellStyle name="Note 5 13 9 3 2" xfId="32522"/>
    <cellStyle name="Note 5 13 9 3 3" xfId="32523"/>
    <cellStyle name="Note 5 13 9 4" xfId="32524"/>
    <cellStyle name="Note 5 13 9 5" xfId="32525"/>
    <cellStyle name="Note 5 14" xfId="32526"/>
    <cellStyle name="Note 5 14 10" xfId="32527"/>
    <cellStyle name="Note 5 14 10 2" xfId="32528"/>
    <cellStyle name="Note 5 14 10 3" xfId="32529"/>
    <cellStyle name="Note 5 14 11" xfId="32530"/>
    <cellStyle name="Note 5 14 11 2" xfId="32531"/>
    <cellStyle name="Note 5 14 11 3" xfId="32532"/>
    <cellStyle name="Note 5 14 12" xfId="32533"/>
    <cellStyle name="Note 5 14 12 2" xfId="32534"/>
    <cellStyle name="Note 5 14 12 3" xfId="32535"/>
    <cellStyle name="Note 5 14 13" xfId="32536"/>
    <cellStyle name="Note 5 14 2" xfId="32537"/>
    <cellStyle name="Note 5 14 2 2" xfId="32538"/>
    <cellStyle name="Note 5 14 2 2 2" xfId="32539"/>
    <cellStyle name="Note 5 14 2 2 2 2" xfId="32540"/>
    <cellStyle name="Note 5 14 2 2 2 2 2" xfId="32541"/>
    <cellStyle name="Note 5 14 2 2 2 2 3" xfId="32542"/>
    <cellStyle name="Note 5 14 2 2 2 3" xfId="32543"/>
    <cellStyle name="Note 5 14 2 2 2 3 2" xfId="32544"/>
    <cellStyle name="Note 5 14 2 2 2 3 3" xfId="32545"/>
    <cellStyle name="Note 5 14 2 2 2 4" xfId="32546"/>
    <cellStyle name="Note 5 14 2 2 2 5" xfId="32547"/>
    <cellStyle name="Note 5 14 2 2 3" xfId="32548"/>
    <cellStyle name="Note 5 14 2 2 3 2" xfId="32549"/>
    <cellStyle name="Note 5 14 2 2 3 3" xfId="32550"/>
    <cellStyle name="Note 5 14 2 2 4" xfId="32551"/>
    <cellStyle name="Note 5 14 2 2 4 2" xfId="32552"/>
    <cellStyle name="Note 5 14 2 2 4 3" xfId="32553"/>
    <cellStyle name="Note 5 14 2 2 5" xfId="32554"/>
    <cellStyle name="Note 5 14 2 2 5 2" xfId="32555"/>
    <cellStyle name="Note 5 14 2 2 5 3" xfId="32556"/>
    <cellStyle name="Note 5 14 2 2 6" xfId="32557"/>
    <cellStyle name="Note 5 14 2 3" xfId="32558"/>
    <cellStyle name="Note 5 14 2 3 2" xfId="32559"/>
    <cellStyle name="Note 5 14 2 3 2 2" xfId="32560"/>
    <cellStyle name="Note 5 14 2 3 2 2 2" xfId="32561"/>
    <cellStyle name="Note 5 14 2 3 2 2 3" xfId="32562"/>
    <cellStyle name="Note 5 14 2 3 2 3" xfId="32563"/>
    <cellStyle name="Note 5 14 2 3 2 3 2" xfId="32564"/>
    <cellStyle name="Note 5 14 2 3 2 3 3" xfId="32565"/>
    <cellStyle name="Note 5 14 2 3 2 4" xfId="32566"/>
    <cellStyle name="Note 5 14 2 3 2 5" xfId="32567"/>
    <cellStyle name="Note 5 14 2 3 3" xfId="32568"/>
    <cellStyle name="Note 5 14 2 3 3 2" xfId="32569"/>
    <cellStyle name="Note 5 14 2 3 3 3" xfId="32570"/>
    <cellStyle name="Note 5 14 2 3 4" xfId="32571"/>
    <cellStyle name="Note 5 14 2 3 4 2" xfId="32572"/>
    <cellStyle name="Note 5 14 2 3 4 3" xfId="32573"/>
    <cellStyle name="Note 5 14 2 3 5" xfId="32574"/>
    <cellStyle name="Note 5 14 2 3 5 2" xfId="32575"/>
    <cellStyle name="Note 5 14 2 3 5 3" xfId="32576"/>
    <cellStyle name="Note 5 14 2 3 6" xfId="32577"/>
    <cellStyle name="Note 5 14 2 4" xfId="32578"/>
    <cellStyle name="Note 5 14 2 4 2" xfId="32579"/>
    <cellStyle name="Note 5 14 2 4 2 2" xfId="32580"/>
    <cellStyle name="Note 5 14 2 4 2 3" xfId="32581"/>
    <cellStyle name="Note 5 14 2 4 3" xfId="32582"/>
    <cellStyle name="Note 5 14 2 4 3 2" xfId="32583"/>
    <cellStyle name="Note 5 14 2 4 3 3" xfId="32584"/>
    <cellStyle name="Note 5 14 2 4 4" xfId="32585"/>
    <cellStyle name="Note 5 14 2 4 4 2" xfId="32586"/>
    <cellStyle name="Note 5 14 2 4 4 3" xfId="32587"/>
    <cellStyle name="Note 5 14 2 4 5" xfId="32588"/>
    <cellStyle name="Note 5 14 2 4 5 2" xfId="32589"/>
    <cellStyle name="Note 5 14 2 4 5 3" xfId="32590"/>
    <cellStyle name="Note 5 14 2 4 6" xfId="32591"/>
    <cellStyle name="Note 5 14 2 4 6 2" xfId="32592"/>
    <cellStyle name="Note 5 14 2 4 6 3" xfId="32593"/>
    <cellStyle name="Note 5 14 2 4 7" xfId="32594"/>
    <cellStyle name="Note 5 14 2 4 8" xfId="32595"/>
    <cellStyle name="Note 5 14 2 5" xfId="32596"/>
    <cellStyle name="Note 5 14 2 5 2" xfId="32597"/>
    <cellStyle name="Note 5 14 2 5 2 2" xfId="32598"/>
    <cellStyle name="Note 5 14 2 5 2 3" xfId="32599"/>
    <cellStyle name="Note 5 14 2 5 3" xfId="32600"/>
    <cellStyle name="Note 5 14 2 5 3 2" xfId="32601"/>
    <cellStyle name="Note 5 14 2 5 3 3" xfId="32602"/>
    <cellStyle name="Note 5 14 2 5 4" xfId="32603"/>
    <cellStyle name="Note 5 14 2 5 5" xfId="32604"/>
    <cellStyle name="Note 5 14 2 6" xfId="32605"/>
    <cellStyle name="Note 5 14 2 6 2" xfId="32606"/>
    <cellStyle name="Note 5 14 2 6 3" xfId="32607"/>
    <cellStyle name="Note 5 14 2 7" xfId="32608"/>
    <cellStyle name="Note 5 14 2 7 2" xfId="32609"/>
    <cellStyle name="Note 5 14 2 7 3" xfId="32610"/>
    <cellStyle name="Note 5 14 2 8" xfId="32611"/>
    <cellStyle name="Note 5 14 2 8 2" xfId="32612"/>
    <cellStyle name="Note 5 14 2 8 3" xfId="32613"/>
    <cellStyle name="Note 5 14 2 9" xfId="32614"/>
    <cellStyle name="Note 5 14 3" xfId="32615"/>
    <cellStyle name="Note 5 14 3 2" xfId="32616"/>
    <cellStyle name="Note 5 14 3 2 2" xfId="32617"/>
    <cellStyle name="Note 5 14 3 2 2 2" xfId="32618"/>
    <cellStyle name="Note 5 14 3 2 2 2 2" xfId="32619"/>
    <cellStyle name="Note 5 14 3 2 2 2 3" xfId="32620"/>
    <cellStyle name="Note 5 14 3 2 2 3" xfId="32621"/>
    <cellStyle name="Note 5 14 3 2 2 3 2" xfId="32622"/>
    <cellStyle name="Note 5 14 3 2 2 3 3" xfId="32623"/>
    <cellStyle name="Note 5 14 3 2 2 4" xfId="32624"/>
    <cellStyle name="Note 5 14 3 2 2 5" xfId="32625"/>
    <cellStyle name="Note 5 14 3 2 3" xfId="32626"/>
    <cellStyle name="Note 5 14 3 2 3 2" xfId="32627"/>
    <cellStyle name="Note 5 14 3 2 3 3" xfId="32628"/>
    <cellStyle name="Note 5 14 3 2 4" xfId="32629"/>
    <cellStyle name="Note 5 14 3 2 4 2" xfId="32630"/>
    <cellStyle name="Note 5 14 3 2 4 3" xfId="32631"/>
    <cellStyle name="Note 5 14 3 2 5" xfId="32632"/>
    <cellStyle name="Note 5 14 3 2 5 2" xfId="32633"/>
    <cellStyle name="Note 5 14 3 2 5 3" xfId="32634"/>
    <cellStyle name="Note 5 14 3 2 6" xfId="32635"/>
    <cellStyle name="Note 5 14 3 3" xfId="32636"/>
    <cellStyle name="Note 5 14 3 3 2" xfId="32637"/>
    <cellStyle name="Note 5 14 3 3 2 2" xfId="32638"/>
    <cellStyle name="Note 5 14 3 3 2 2 2" xfId="32639"/>
    <cellStyle name="Note 5 14 3 3 2 2 3" xfId="32640"/>
    <cellStyle name="Note 5 14 3 3 2 3" xfId="32641"/>
    <cellStyle name="Note 5 14 3 3 2 3 2" xfId="32642"/>
    <cellStyle name="Note 5 14 3 3 2 3 3" xfId="32643"/>
    <cellStyle name="Note 5 14 3 3 2 4" xfId="32644"/>
    <cellStyle name="Note 5 14 3 3 2 5" xfId="32645"/>
    <cellStyle name="Note 5 14 3 3 3" xfId="32646"/>
    <cellStyle name="Note 5 14 3 3 3 2" xfId="32647"/>
    <cellStyle name="Note 5 14 3 3 3 3" xfId="32648"/>
    <cellStyle name="Note 5 14 3 3 4" xfId="32649"/>
    <cellStyle name="Note 5 14 3 3 4 2" xfId="32650"/>
    <cellStyle name="Note 5 14 3 3 4 3" xfId="32651"/>
    <cellStyle name="Note 5 14 3 3 5" xfId="32652"/>
    <cellStyle name="Note 5 14 3 3 5 2" xfId="32653"/>
    <cellStyle name="Note 5 14 3 3 5 3" xfId="32654"/>
    <cellStyle name="Note 5 14 3 3 6" xfId="32655"/>
    <cellStyle name="Note 5 14 3 4" xfId="32656"/>
    <cellStyle name="Note 5 14 3 4 2" xfId="32657"/>
    <cellStyle name="Note 5 14 3 4 2 2" xfId="32658"/>
    <cellStyle name="Note 5 14 3 4 2 3" xfId="32659"/>
    <cellStyle name="Note 5 14 3 4 3" xfId="32660"/>
    <cellStyle name="Note 5 14 3 4 3 2" xfId="32661"/>
    <cellStyle name="Note 5 14 3 4 3 3" xfId="32662"/>
    <cellStyle name="Note 5 14 3 4 4" xfId="32663"/>
    <cellStyle name="Note 5 14 3 4 4 2" xfId="32664"/>
    <cellStyle name="Note 5 14 3 4 4 3" xfId="32665"/>
    <cellStyle name="Note 5 14 3 4 5" xfId="32666"/>
    <cellStyle name="Note 5 14 3 4 5 2" xfId="32667"/>
    <cellStyle name="Note 5 14 3 4 5 3" xfId="32668"/>
    <cellStyle name="Note 5 14 3 4 6" xfId="32669"/>
    <cellStyle name="Note 5 14 3 4 6 2" xfId="32670"/>
    <cellStyle name="Note 5 14 3 4 6 3" xfId="32671"/>
    <cellStyle name="Note 5 14 3 4 7" xfId="32672"/>
    <cellStyle name="Note 5 14 3 4 8" xfId="32673"/>
    <cellStyle name="Note 5 14 3 5" xfId="32674"/>
    <cellStyle name="Note 5 14 3 5 2" xfId="32675"/>
    <cellStyle name="Note 5 14 3 5 2 2" xfId="32676"/>
    <cellStyle name="Note 5 14 3 5 2 3" xfId="32677"/>
    <cellStyle name="Note 5 14 3 5 3" xfId="32678"/>
    <cellStyle name="Note 5 14 3 5 3 2" xfId="32679"/>
    <cellStyle name="Note 5 14 3 5 3 3" xfId="32680"/>
    <cellStyle name="Note 5 14 3 5 4" xfId="32681"/>
    <cellStyle name="Note 5 14 3 5 5" xfId="32682"/>
    <cellStyle name="Note 5 14 3 6" xfId="32683"/>
    <cellStyle name="Note 5 14 3 6 2" xfId="32684"/>
    <cellStyle name="Note 5 14 3 6 3" xfId="32685"/>
    <cellStyle name="Note 5 14 3 7" xfId="32686"/>
    <cellStyle name="Note 5 14 3 7 2" xfId="32687"/>
    <cellStyle name="Note 5 14 3 7 3" xfId="32688"/>
    <cellStyle name="Note 5 14 3 8" xfId="32689"/>
    <cellStyle name="Note 5 14 3 8 2" xfId="32690"/>
    <cellStyle name="Note 5 14 3 8 3" xfId="32691"/>
    <cellStyle name="Note 5 14 3 9" xfId="32692"/>
    <cellStyle name="Note 5 14 4" xfId="32693"/>
    <cellStyle name="Note 5 14 4 2" xfId="32694"/>
    <cellStyle name="Note 5 14 4 2 2" xfId="32695"/>
    <cellStyle name="Note 5 14 4 2 2 2" xfId="32696"/>
    <cellStyle name="Note 5 14 4 2 2 2 2" xfId="32697"/>
    <cellStyle name="Note 5 14 4 2 2 2 3" xfId="32698"/>
    <cellStyle name="Note 5 14 4 2 2 3" xfId="32699"/>
    <cellStyle name="Note 5 14 4 2 2 3 2" xfId="32700"/>
    <cellStyle name="Note 5 14 4 2 2 3 3" xfId="32701"/>
    <cellStyle name="Note 5 14 4 2 2 4" xfId="32702"/>
    <cellStyle name="Note 5 14 4 2 2 5" xfId="32703"/>
    <cellStyle name="Note 5 14 4 2 3" xfId="32704"/>
    <cellStyle name="Note 5 14 4 2 3 2" xfId="32705"/>
    <cellStyle name="Note 5 14 4 2 3 3" xfId="32706"/>
    <cellStyle name="Note 5 14 4 2 4" xfId="32707"/>
    <cellStyle name="Note 5 14 4 2 4 2" xfId="32708"/>
    <cellStyle name="Note 5 14 4 2 4 3" xfId="32709"/>
    <cellStyle name="Note 5 14 4 2 5" xfId="32710"/>
    <cellStyle name="Note 5 14 4 2 5 2" xfId="32711"/>
    <cellStyle name="Note 5 14 4 2 5 3" xfId="32712"/>
    <cellStyle name="Note 5 14 4 2 6" xfId="32713"/>
    <cellStyle name="Note 5 14 4 3" xfId="32714"/>
    <cellStyle name="Note 5 14 4 3 2" xfId="32715"/>
    <cellStyle name="Note 5 14 4 3 2 2" xfId="32716"/>
    <cellStyle name="Note 5 14 4 3 2 2 2" xfId="32717"/>
    <cellStyle name="Note 5 14 4 3 2 2 3" xfId="32718"/>
    <cellStyle name="Note 5 14 4 3 2 3" xfId="32719"/>
    <cellStyle name="Note 5 14 4 3 2 3 2" xfId="32720"/>
    <cellStyle name="Note 5 14 4 3 2 3 3" xfId="32721"/>
    <cellStyle name="Note 5 14 4 3 2 4" xfId="32722"/>
    <cellStyle name="Note 5 14 4 3 2 5" xfId="32723"/>
    <cellStyle name="Note 5 14 4 3 3" xfId="32724"/>
    <cellStyle name="Note 5 14 4 3 3 2" xfId="32725"/>
    <cellStyle name="Note 5 14 4 3 3 3" xfId="32726"/>
    <cellStyle name="Note 5 14 4 3 4" xfId="32727"/>
    <cellStyle name="Note 5 14 4 3 4 2" xfId="32728"/>
    <cellStyle name="Note 5 14 4 3 4 3" xfId="32729"/>
    <cellStyle name="Note 5 14 4 3 5" xfId="32730"/>
    <cellStyle name="Note 5 14 4 3 5 2" xfId="32731"/>
    <cellStyle name="Note 5 14 4 3 5 3" xfId="32732"/>
    <cellStyle name="Note 5 14 4 3 6" xfId="32733"/>
    <cellStyle name="Note 5 14 4 4" xfId="32734"/>
    <cellStyle name="Note 5 14 4 4 2" xfId="32735"/>
    <cellStyle name="Note 5 14 4 4 2 2" xfId="32736"/>
    <cellStyle name="Note 5 14 4 4 2 3" xfId="32737"/>
    <cellStyle name="Note 5 14 4 4 3" xfId="32738"/>
    <cellStyle name="Note 5 14 4 4 3 2" xfId="32739"/>
    <cellStyle name="Note 5 14 4 4 3 3" xfId="32740"/>
    <cellStyle name="Note 5 14 4 4 4" xfId="32741"/>
    <cellStyle name="Note 5 14 4 4 4 2" xfId="32742"/>
    <cellStyle name="Note 5 14 4 4 4 3" xfId="32743"/>
    <cellStyle name="Note 5 14 4 4 5" xfId="32744"/>
    <cellStyle name="Note 5 14 4 4 5 2" xfId="32745"/>
    <cellStyle name="Note 5 14 4 4 5 3" xfId="32746"/>
    <cellStyle name="Note 5 14 4 4 6" xfId="32747"/>
    <cellStyle name="Note 5 14 4 4 6 2" xfId="32748"/>
    <cellStyle name="Note 5 14 4 4 6 3" xfId="32749"/>
    <cellStyle name="Note 5 14 4 4 7" xfId="32750"/>
    <cellStyle name="Note 5 14 4 4 8" xfId="32751"/>
    <cellStyle name="Note 5 14 4 5" xfId="32752"/>
    <cellStyle name="Note 5 14 4 5 2" xfId="32753"/>
    <cellStyle name="Note 5 14 4 5 2 2" xfId="32754"/>
    <cellStyle name="Note 5 14 4 5 2 3" xfId="32755"/>
    <cellStyle name="Note 5 14 4 5 3" xfId="32756"/>
    <cellStyle name="Note 5 14 4 5 3 2" xfId="32757"/>
    <cellStyle name="Note 5 14 4 5 3 3" xfId="32758"/>
    <cellStyle name="Note 5 14 4 5 4" xfId="32759"/>
    <cellStyle name="Note 5 14 4 5 5" xfId="32760"/>
    <cellStyle name="Note 5 14 4 6" xfId="32761"/>
    <cellStyle name="Note 5 14 4 6 2" xfId="32762"/>
    <cellStyle name="Note 5 14 4 6 3" xfId="32763"/>
    <cellStyle name="Note 5 14 4 7" xfId="32764"/>
    <cellStyle name="Note 5 14 4 7 2" xfId="32765"/>
    <cellStyle name="Note 5 14 4 7 3" xfId="32766"/>
    <cellStyle name="Note 5 14 4 8" xfId="32767"/>
    <cellStyle name="Note 5 14 4 8 2" xfId="32768"/>
    <cellStyle name="Note 5 14 4 8 3" xfId="32769"/>
    <cellStyle name="Note 5 14 4 9" xfId="32770"/>
    <cellStyle name="Note 5 14 5" xfId="32771"/>
    <cellStyle name="Note 5 14 5 2" xfId="32772"/>
    <cellStyle name="Note 5 14 5 2 2" xfId="32773"/>
    <cellStyle name="Note 5 14 5 2 2 2" xfId="32774"/>
    <cellStyle name="Note 5 14 5 2 2 2 2" xfId="32775"/>
    <cellStyle name="Note 5 14 5 2 2 2 3" xfId="32776"/>
    <cellStyle name="Note 5 14 5 2 2 3" xfId="32777"/>
    <cellStyle name="Note 5 14 5 2 2 3 2" xfId="32778"/>
    <cellStyle name="Note 5 14 5 2 2 3 3" xfId="32779"/>
    <cellStyle name="Note 5 14 5 2 2 4" xfId="32780"/>
    <cellStyle name="Note 5 14 5 2 2 5" xfId="32781"/>
    <cellStyle name="Note 5 14 5 2 3" xfId="32782"/>
    <cellStyle name="Note 5 14 5 2 3 2" xfId="32783"/>
    <cellStyle name="Note 5 14 5 2 3 3" xfId="32784"/>
    <cellStyle name="Note 5 14 5 2 4" xfId="32785"/>
    <cellStyle name="Note 5 14 5 2 4 2" xfId="32786"/>
    <cellStyle name="Note 5 14 5 2 4 3" xfId="32787"/>
    <cellStyle name="Note 5 14 5 2 5" xfId="32788"/>
    <cellStyle name="Note 5 14 5 2 5 2" xfId="32789"/>
    <cellStyle name="Note 5 14 5 2 5 3" xfId="32790"/>
    <cellStyle name="Note 5 14 5 2 6" xfId="32791"/>
    <cellStyle name="Note 5 14 5 3" xfId="32792"/>
    <cellStyle name="Note 5 14 5 3 2" xfId="32793"/>
    <cellStyle name="Note 5 14 5 3 2 2" xfId="32794"/>
    <cellStyle name="Note 5 14 5 3 2 2 2" xfId="32795"/>
    <cellStyle name="Note 5 14 5 3 2 2 3" xfId="32796"/>
    <cellStyle name="Note 5 14 5 3 2 3" xfId="32797"/>
    <cellStyle name="Note 5 14 5 3 2 3 2" xfId="32798"/>
    <cellStyle name="Note 5 14 5 3 2 3 3" xfId="32799"/>
    <cellStyle name="Note 5 14 5 3 2 4" xfId="32800"/>
    <cellStyle name="Note 5 14 5 3 2 5" xfId="32801"/>
    <cellStyle name="Note 5 14 5 3 3" xfId="32802"/>
    <cellStyle name="Note 5 14 5 3 3 2" xfId="32803"/>
    <cellStyle name="Note 5 14 5 3 3 3" xfId="32804"/>
    <cellStyle name="Note 5 14 5 3 4" xfId="32805"/>
    <cellStyle name="Note 5 14 5 3 4 2" xfId="32806"/>
    <cellStyle name="Note 5 14 5 3 4 3" xfId="32807"/>
    <cellStyle name="Note 5 14 5 3 5" xfId="32808"/>
    <cellStyle name="Note 5 14 5 3 5 2" xfId="32809"/>
    <cellStyle name="Note 5 14 5 3 5 3" xfId="32810"/>
    <cellStyle name="Note 5 14 5 3 6" xfId="32811"/>
    <cellStyle name="Note 5 14 5 4" xfId="32812"/>
    <cellStyle name="Note 5 14 5 4 2" xfId="32813"/>
    <cellStyle name="Note 5 14 5 4 2 2" xfId="32814"/>
    <cellStyle name="Note 5 14 5 4 2 3" xfId="32815"/>
    <cellStyle name="Note 5 14 5 4 3" xfId="32816"/>
    <cellStyle name="Note 5 14 5 4 3 2" xfId="32817"/>
    <cellStyle name="Note 5 14 5 4 3 3" xfId="32818"/>
    <cellStyle name="Note 5 14 5 4 4" xfId="32819"/>
    <cellStyle name="Note 5 14 5 4 4 2" xfId="32820"/>
    <cellStyle name="Note 5 14 5 4 4 3" xfId="32821"/>
    <cellStyle name="Note 5 14 5 4 5" xfId="32822"/>
    <cellStyle name="Note 5 14 5 4 5 2" xfId="32823"/>
    <cellStyle name="Note 5 14 5 4 5 3" xfId="32824"/>
    <cellStyle name="Note 5 14 5 4 6" xfId="32825"/>
    <cellStyle name="Note 5 14 5 4 6 2" xfId="32826"/>
    <cellStyle name="Note 5 14 5 4 6 3" xfId="32827"/>
    <cellStyle name="Note 5 14 5 4 7" xfId="32828"/>
    <cellStyle name="Note 5 14 5 4 8" xfId="32829"/>
    <cellStyle name="Note 5 14 5 5" xfId="32830"/>
    <cellStyle name="Note 5 14 5 5 2" xfId="32831"/>
    <cellStyle name="Note 5 14 5 5 2 2" xfId="32832"/>
    <cellStyle name="Note 5 14 5 5 2 3" xfId="32833"/>
    <cellStyle name="Note 5 14 5 5 3" xfId="32834"/>
    <cellStyle name="Note 5 14 5 5 3 2" xfId="32835"/>
    <cellStyle name="Note 5 14 5 5 3 3" xfId="32836"/>
    <cellStyle name="Note 5 14 5 5 4" xfId="32837"/>
    <cellStyle name="Note 5 14 5 5 5" xfId="32838"/>
    <cellStyle name="Note 5 14 5 6" xfId="32839"/>
    <cellStyle name="Note 5 14 5 6 2" xfId="32840"/>
    <cellStyle name="Note 5 14 5 6 3" xfId="32841"/>
    <cellStyle name="Note 5 14 5 7" xfId="32842"/>
    <cellStyle name="Note 5 14 5 7 2" xfId="32843"/>
    <cellStyle name="Note 5 14 5 7 3" xfId="32844"/>
    <cellStyle name="Note 5 14 5 8" xfId="32845"/>
    <cellStyle name="Note 5 14 5 8 2" xfId="32846"/>
    <cellStyle name="Note 5 14 5 8 3" xfId="32847"/>
    <cellStyle name="Note 5 14 5 9" xfId="32848"/>
    <cellStyle name="Note 5 14 6" xfId="32849"/>
    <cellStyle name="Note 5 14 6 2" xfId="32850"/>
    <cellStyle name="Note 5 14 6 2 2" xfId="32851"/>
    <cellStyle name="Note 5 14 6 2 2 2" xfId="32852"/>
    <cellStyle name="Note 5 14 6 2 2 3" xfId="32853"/>
    <cellStyle name="Note 5 14 6 2 3" xfId="32854"/>
    <cellStyle name="Note 5 14 6 2 3 2" xfId="32855"/>
    <cellStyle name="Note 5 14 6 2 3 3" xfId="32856"/>
    <cellStyle name="Note 5 14 6 2 4" xfId="32857"/>
    <cellStyle name="Note 5 14 6 2 5" xfId="32858"/>
    <cellStyle name="Note 5 14 6 3" xfId="32859"/>
    <cellStyle name="Note 5 14 6 3 2" xfId="32860"/>
    <cellStyle name="Note 5 14 6 3 3" xfId="32861"/>
    <cellStyle name="Note 5 14 6 4" xfId="32862"/>
    <cellStyle name="Note 5 14 6 4 2" xfId="32863"/>
    <cellStyle name="Note 5 14 6 4 3" xfId="32864"/>
    <cellStyle name="Note 5 14 6 5" xfId="32865"/>
    <cellStyle name="Note 5 14 6 5 2" xfId="32866"/>
    <cellStyle name="Note 5 14 6 5 3" xfId="32867"/>
    <cellStyle name="Note 5 14 6 6" xfId="32868"/>
    <cellStyle name="Note 5 14 7" xfId="32869"/>
    <cellStyle name="Note 5 14 7 2" xfId="32870"/>
    <cellStyle name="Note 5 14 7 2 2" xfId="32871"/>
    <cellStyle name="Note 5 14 7 2 2 2" xfId="32872"/>
    <cellStyle name="Note 5 14 7 2 2 3" xfId="32873"/>
    <cellStyle name="Note 5 14 7 2 3" xfId="32874"/>
    <cellStyle name="Note 5 14 7 2 3 2" xfId="32875"/>
    <cellStyle name="Note 5 14 7 2 3 3" xfId="32876"/>
    <cellStyle name="Note 5 14 7 2 4" xfId="32877"/>
    <cellStyle name="Note 5 14 7 2 5" xfId="32878"/>
    <cellStyle name="Note 5 14 7 3" xfId="32879"/>
    <cellStyle name="Note 5 14 7 3 2" xfId="32880"/>
    <cellStyle name="Note 5 14 7 3 3" xfId="32881"/>
    <cellStyle name="Note 5 14 7 4" xfId="32882"/>
    <cellStyle name="Note 5 14 7 4 2" xfId="32883"/>
    <cellStyle name="Note 5 14 7 4 3" xfId="32884"/>
    <cellStyle name="Note 5 14 7 5" xfId="32885"/>
    <cellStyle name="Note 5 14 7 5 2" xfId="32886"/>
    <cellStyle name="Note 5 14 7 5 3" xfId="32887"/>
    <cellStyle name="Note 5 14 7 6" xfId="32888"/>
    <cellStyle name="Note 5 14 8" xfId="32889"/>
    <cellStyle name="Note 5 14 8 2" xfId="32890"/>
    <cellStyle name="Note 5 14 8 2 2" xfId="32891"/>
    <cellStyle name="Note 5 14 8 2 3" xfId="32892"/>
    <cellStyle name="Note 5 14 8 3" xfId="32893"/>
    <cellStyle name="Note 5 14 8 3 2" xfId="32894"/>
    <cellStyle name="Note 5 14 8 3 3" xfId="32895"/>
    <cellStyle name="Note 5 14 8 4" xfId="32896"/>
    <cellStyle name="Note 5 14 8 4 2" xfId="32897"/>
    <cellStyle name="Note 5 14 8 4 3" xfId="32898"/>
    <cellStyle name="Note 5 14 8 5" xfId="32899"/>
    <cellStyle name="Note 5 14 8 5 2" xfId="32900"/>
    <cellStyle name="Note 5 14 8 5 3" xfId="32901"/>
    <cellStyle name="Note 5 14 8 6" xfId="32902"/>
    <cellStyle name="Note 5 14 8 6 2" xfId="32903"/>
    <cellStyle name="Note 5 14 8 6 3" xfId="32904"/>
    <cellStyle name="Note 5 14 8 7" xfId="32905"/>
    <cellStyle name="Note 5 14 8 8" xfId="32906"/>
    <cellStyle name="Note 5 14 9" xfId="32907"/>
    <cellStyle name="Note 5 14 9 2" xfId="32908"/>
    <cellStyle name="Note 5 14 9 2 2" xfId="32909"/>
    <cellStyle name="Note 5 14 9 2 3" xfId="32910"/>
    <cellStyle name="Note 5 14 9 3" xfId="32911"/>
    <cellStyle name="Note 5 14 9 3 2" xfId="32912"/>
    <cellStyle name="Note 5 14 9 3 3" xfId="32913"/>
    <cellStyle name="Note 5 14 9 4" xfId="32914"/>
    <cellStyle name="Note 5 14 9 5" xfId="32915"/>
    <cellStyle name="Note 5 15" xfId="32916"/>
    <cellStyle name="Note 5 15 10" xfId="32917"/>
    <cellStyle name="Note 5 15 10 2" xfId="32918"/>
    <cellStyle name="Note 5 15 10 3" xfId="32919"/>
    <cellStyle name="Note 5 15 11" xfId="32920"/>
    <cellStyle name="Note 5 15 11 2" xfId="32921"/>
    <cellStyle name="Note 5 15 11 3" xfId="32922"/>
    <cellStyle name="Note 5 15 12" xfId="32923"/>
    <cellStyle name="Note 5 15 12 2" xfId="32924"/>
    <cellStyle name="Note 5 15 12 3" xfId="32925"/>
    <cellStyle name="Note 5 15 13" xfId="32926"/>
    <cellStyle name="Note 5 15 2" xfId="32927"/>
    <cellStyle name="Note 5 15 2 2" xfId="32928"/>
    <cellStyle name="Note 5 15 2 2 2" xfId="32929"/>
    <cellStyle name="Note 5 15 2 2 2 2" xfId="32930"/>
    <cellStyle name="Note 5 15 2 2 2 2 2" xfId="32931"/>
    <cellStyle name="Note 5 15 2 2 2 2 3" xfId="32932"/>
    <cellStyle name="Note 5 15 2 2 2 3" xfId="32933"/>
    <cellStyle name="Note 5 15 2 2 2 3 2" xfId="32934"/>
    <cellStyle name="Note 5 15 2 2 2 3 3" xfId="32935"/>
    <cellStyle name="Note 5 15 2 2 2 4" xfId="32936"/>
    <cellStyle name="Note 5 15 2 2 2 5" xfId="32937"/>
    <cellStyle name="Note 5 15 2 2 3" xfId="32938"/>
    <cellStyle name="Note 5 15 2 2 3 2" xfId="32939"/>
    <cellStyle name="Note 5 15 2 2 3 3" xfId="32940"/>
    <cellStyle name="Note 5 15 2 2 4" xfId="32941"/>
    <cellStyle name="Note 5 15 2 2 4 2" xfId="32942"/>
    <cellStyle name="Note 5 15 2 2 4 3" xfId="32943"/>
    <cellStyle name="Note 5 15 2 2 5" xfId="32944"/>
    <cellStyle name="Note 5 15 2 2 5 2" xfId="32945"/>
    <cellStyle name="Note 5 15 2 2 5 3" xfId="32946"/>
    <cellStyle name="Note 5 15 2 2 6" xfId="32947"/>
    <cellStyle name="Note 5 15 2 3" xfId="32948"/>
    <cellStyle name="Note 5 15 2 3 2" xfId="32949"/>
    <cellStyle name="Note 5 15 2 3 2 2" xfId="32950"/>
    <cellStyle name="Note 5 15 2 3 2 2 2" xfId="32951"/>
    <cellStyle name="Note 5 15 2 3 2 2 3" xfId="32952"/>
    <cellStyle name="Note 5 15 2 3 2 3" xfId="32953"/>
    <cellStyle name="Note 5 15 2 3 2 3 2" xfId="32954"/>
    <cellStyle name="Note 5 15 2 3 2 3 3" xfId="32955"/>
    <cellStyle name="Note 5 15 2 3 2 4" xfId="32956"/>
    <cellStyle name="Note 5 15 2 3 2 5" xfId="32957"/>
    <cellStyle name="Note 5 15 2 3 3" xfId="32958"/>
    <cellStyle name="Note 5 15 2 3 3 2" xfId="32959"/>
    <cellStyle name="Note 5 15 2 3 3 3" xfId="32960"/>
    <cellStyle name="Note 5 15 2 3 4" xfId="32961"/>
    <cellStyle name="Note 5 15 2 3 4 2" xfId="32962"/>
    <cellStyle name="Note 5 15 2 3 4 3" xfId="32963"/>
    <cellStyle name="Note 5 15 2 3 5" xfId="32964"/>
    <cellStyle name="Note 5 15 2 3 5 2" xfId="32965"/>
    <cellStyle name="Note 5 15 2 3 5 3" xfId="32966"/>
    <cellStyle name="Note 5 15 2 3 6" xfId="32967"/>
    <cellStyle name="Note 5 15 2 4" xfId="32968"/>
    <cellStyle name="Note 5 15 2 4 2" xfId="32969"/>
    <cellStyle name="Note 5 15 2 4 2 2" xfId="32970"/>
    <cellStyle name="Note 5 15 2 4 2 3" xfId="32971"/>
    <cellStyle name="Note 5 15 2 4 3" xfId="32972"/>
    <cellStyle name="Note 5 15 2 4 3 2" xfId="32973"/>
    <cellStyle name="Note 5 15 2 4 3 3" xfId="32974"/>
    <cellStyle name="Note 5 15 2 4 4" xfId="32975"/>
    <cellStyle name="Note 5 15 2 4 4 2" xfId="32976"/>
    <cellStyle name="Note 5 15 2 4 4 3" xfId="32977"/>
    <cellStyle name="Note 5 15 2 4 5" xfId="32978"/>
    <cellStyle name="Note 5 15 2 4 5 2" xfId="32979"/>
    <cellStyle name="Note 5 15 2 4 5 3" xfId="32980"/>
    <cellStyle name="Note 5 15 2 4 6" xfId="32981"/>
    <cellStyle name="Note 5 15 2 4 6 2" xfId="32982"/>
    <cellStyle name="Note 5 15 2 4 6 3" xfId="32983"/>
    <cellStyle name="Note 5 15 2 4 7" xfId="32984"/>
    <cellStyle name="Note 5 15 2 4 8" xfId="32985"/>
    <cellStyle name="Note 5 15 2 5" xfId="32986"/>
    <cellStyle name="Note 5 15 2 5 2" xfId="32987"/>
    <cellStyle name="Note 5 15 2 5 2 2" xfId="32988"/>
    <cellStyle name="Note 5 15 2 5 2 3" xfId="32989"/>
    <cellStyle name="Note 5 15 2 5 3" xfId="32990"/>
    <cellStyle name="Note 5 15 2 5 3 2" xfId="32991"/>
    <cellStyle name="Note 5 15 2 5 3 3" xfId="32992"/>
    <cellStyle name="Note 5 15 2 5 4" xfId="32993"/>
    <cellStyle name="Note 5 15 2 5 5" xfId="32994"/>
    <cellStyle name="Note 5 15 2 6" xfId="32995"/>
    <cellStyle name="Note 5 15 2 6 2" xfId="32996"/>
    <cellStyle name="Note 5 15 2 6 3" xfId="32997"/>
    <cellStyle name="Note 5 15 2 7" xfId="32998"/>
    <cellStyle name="Note 5 15 2 7 2" xfId="32999"/>
    <cellStyle name="Note 5 15 2 7 3" xfId="33000"/>
    <cellStyle name="Note 5 15 2 8" xfId="33001"/>
    <cellStyle name="Note 5 15 2 8 2" xfId="33002"/>
    <cellStyle name="Note 5 15 2 8 3" xfId="33003"/>
    <cellStyle name="Note 5 15 2 9" xfId="33004"/>
    <cellStyle name="Note 5 15 3" xfId="33005"/>
    <cellStyle name="Note 5 15 3 2" xfId="33006"/>
    <cellStyle name="Note 5 15 3 2 2" xfId="33007"/>
    <cellStyle name="Note 5 15 3 2 2 2" xfId="33008"/>
    <cellStyle name="Note 5 15 3 2 2 2 2" xfId="33009"/>
    <cellStyle name="Note 5 15 3 2 2 2 3" xfId="33010"/>
    <cellStyle name="Note 5 15 3 2 2 3" xfId="33011"/>
    <cellStyle name="Note 5 15 3 2 2 3 2" xfId="33012"/>
    <cellStyle name="Note 5 15 3 2 2 3 3" xfId="33013"/>
    <cellStyle name="Note 5 15 3 2 2 4" xfId="33014"/>
    <cellStyle name="Note 5 15 3 2 2 5" xfId="33015"/>
    <cellStyle name="Note 5 15 3 2 3" xfId="33016"/>
    <cellStyle name="Note 5 15 3 2 3 2" xfId="33017"/>
    <cellStyle name="Note 5 15 3 2 3 3" xfId="33018"/>
    <cellStyle name="Note 5 15 3 2 4" xfId="33019"/>
    <cellStyle name="Note 5 15 3 2 4 2" xfId="33020"/>
    <cellStyle name="Note 5 15 3 2 4 3" xfId="33021"/>
    <cellStyle name="Note 5 15 3 2 5" xfId="33022"/>
    <cellStyle name="Note 5 15 3 2 5 2" xfId="33023"/>
    <cellStyle name="Note 5 15 3 2 5 3" xfId="33024"/>
    <cellStyle name="Note 5 15 3 2 6" xfId="33025"/>
    <cellStyle name="Note 5 15 3 3" xfId="33026"/>
    <cellStyle name="Note 5 15 3 3 2" xfId="33027"/>
    <cellStyle name="Note 5 15 3 3 2 2" xfId="33028"/>
    <cellStyle name="Note 5 15 3 3 2 2 2" xfId="33029"/>
    <cellStyle name="Note 5 15 3 3 2 2 3" xfId="33030"/>
    <cellStyle name="Note 5 15 3 3 2 3" xfId="33031"/>
    <cellStyle name="Note 5 15 3 3 2 3 2" xfId="33032"/>
    <cellStyle name="Note 5 15 3 3 2 3 3" xfId="33033"/>
    <cellStyle name="Note 5 15 3 3 2 4" xfId="33034"/>
    <cellStyle name="Note 5 15 3 3 2 5" xfId="33035"/>
    <cellStyle name="Note 5 15 3 3 3" xfId="33036"/>
    <cellStyle name="Note 5 15 3 3 3 2" xfId="33037"/>
    <cellStyle name="Note 5 15 3 3 3 3" xfId="33038"/>
    <cellStyle name="Note 5 15 3 3 4" xfId="33039"/>
    <cellStyle name="Note 5 15 3 3 4 2" xfId="33040"/>
    <cellStyle name="Note 5 15 3 3 4 3" xfId="33041"/>
    <cellStyle name="Note 5 15 3 3 5" xfId="33042"/>
    <cellStyle name="Note 5 15 3 3 5 2" xfId="33043"/>
    <cellStyle name="Note 5 15 3 3 5 3" xfId="33044"/>
    <cellStyle name="Note 5 15 3 3 6" xfId="33045"/>
    <cellStyle name="Note 5 15 3 4" xfId="33046"/>
    <cellStyle name="Note 5 15 3 4 2" xfId="33047"/>
    <cellStyle name="Note 5 15 3 4 2 2" xfId="33048"/>
    <cellStyle name="Note 5 15 3 4 2 3" xfId="33049"/>
    <cellStyle name="Note 5 15 3 4 3" xfId="33050"/>
    <cellStyle name="Note 5 15 3 4 3 2" xfId="33051"/>
    <cellStyle name="Note 5 15 3 4 3 3" xfId="33052"/>
    <cellStyle name="Note 5 15 3 4 4" xfId="33053"/>
    <cellStyle name="Note 5 15 3 4 4 2" xfId="33054"/>
    <cellStyle name="Note 5 15 3 4 4 3" xfId="33055"/>
    <cellStyle name="Note 5 15 3 4 5" xfId="33056"/>
    <cellStyle name="Note 5 15 3 4 5 2" xfId="33057"/>
    <cellStyle name="Note 5 15 3 4 5 3" xfId="33058"/>
    <cellStyle name="Note 5 15 3 4 6" xfId="33059"/>
    <cellStyle name="Note 5 15 3 4 6 2" xfId="33060"/>
    <cellStyle name="Note 5 15 3 4 6 3" xfId="33061"/>
    <cellStyle name="Note 5 15 3 4 7" xfId="33062"/>
    <cellStyle name="Note 5 15 3 4 8" xfId="33063"/>
    <cellStyle name="Note 5 15 3 5" xfId="33064"/>
    <cellStyle name="Note 5 15 3 5 2" xfId="33065"/>
    <cellStyle name="Note 5 15 3 5 2 2" xfId="33066"/>
    <cellStyle name="Note 5 15 3 5 2 3" xfId="33067"/>
    <cellStyle name="Note 5 15 3 5 3" xfId="33068"/>
    <cellStyle name="Note 5 15 3 5 3 2" xfId="33069"/>
    <cellStyle name="Note 5 15 3 5 3 3" xfId="33070"/>
    <cellStyle name="Note 5 15 3 5 4" xfId="33071"/>
    <cellStyle name="Note 5 15 3 5 5" xfId="33072"/>
    <cellStyle name="Note 5 15 3 6" xfId="33073"/>
    <cellStyle name="Note 5 15 3 6 2" xfId="33074"/>
    <cellStyle name="Note 5 15 3 6 3" xfId="33075"/>
    <cellStyle name="Note 5 15 3 7" xfId="33076"/>
    <cellStyle name="Note 5 15 3 7 2" xfId="33077"/>
    <cellStyle name="Note 5 15 3 7 3" xfId="33078"/>
    <cellStyle name="Note 5 15 3 8" xfId="33079"/>
    <cellStyle name="Note 5 15 3 8 2" xfId="33080"/>
    <cellStyle name="Note 5 15 3 8 3" xfId="33081"/>
    <cellStyle name="Note 5 15 3 9" xfId="33082"/>
    <cellStyle name="Note 5 15 4" xfId="33083"/>
    <cellStyle name="Note 5 15 4 2" xfId="33084"/>
    <cellStyle name="Note 5 15 4 2 2" xfId="33085"/>
    <cellStyle name="Note 5 15 4 2 2 2" xfId="33086"/>
    <cellStyle name="Note 5 15 4 2 2 2 2" xfId="33087"/>
    <cellStyle name="Note 5 15 4 2 2 2 3" xfId="33088"/>
    <cellStyle name="Note 5 15 4 2 2 3" xfId="33089"/>
    <cellStyle name="Note 5 15 4 2 2 3 2" xfId="33090"/>
    <cellStyle name="Note 5 15 4 2 2 3 3" xfId="33091"/>
    <cellStyle name="Note 5 15 4 2 2 4" xfId="33092"/>
    <cellStyle name="Note 5 15 4 2 2 5" xfId="33093"/>
    <cellStyle name="Note 5 15 4 2 3" xfId="33094"/>
    <cellStyle name="Note 5 15 4 2 3 2" xfId="33095"/>
    <cellStyle name="Note 5 15 4 2 3 3" xfId="33096"/>
    <cellStyle name="Note 5 15 4 2 4" xfId="33097"/>
    <cellStyle name="Note 5 15 4 2 4 2" xfId="33098"/>
    <cellStyle name="Note 5 15 4 2 4 3" xfId="33099"/>
    <cellStyle name="Note 5 15 4 2 5" xfId="33100"/>
    <cellStyle name="Note 5 15 4 2 5 2" xfId="33101"/>
    <cellStyle name="Note 5 15 4 2 5 3" xfId="33102"/>
    <cellStyle name="Note 5 15 4 2 6" xfId="33103"/>
    <cellStyle name="Note 5 15 4 3" xfId="33104"/>
    <cellStyle name="Note 5 15 4 3 2" xfId="33105"/>
    <cellStyle name="Note 5 15 4 3 2 2" xfId="33106"/>
    <cellStyle name="Note 5 15 4 3 2 2 2" xfId="33107"/>
    <cellStyle name="Note 5 15 4 3 2 2 3" xfId="33108"/>
    <cellStyle name="Note 5 15 4 3 2 3" xfId="33109"/>
    <cellStyle name="Note 5 15 4 3 2 3 2" xfId="33110"/>
    <cellStyle name="Note 5 15 4 3 2 3 3" xfId="33111"/>
    <cellStyle name="Note 5 15 4 3 2 4" xfId="33112"/>
    <cellStyle name="Note 5 15 4 3 2 5" xfId="33113"/>
    <cellStyle name="Note 5 15 4 3 3" xfId="33114"/>
    <cellStyle name="Note 5 15 4 3 3 2" xfId="33115"/>
    <cellStyle name="Note 5 15 4 3 3 3" xfId="33116"/>
    <cellStyle name="Note 5 15 4 3 4" xfId="33117"/>
    <cellStyle name="Note 5 15 4 3 4 2" xfId="33118"/>
    <cellStyle name="Note 5 15 4 3 4 3" xfId="33119"/>
    <cellStyle name="Note 5 15 4 3 5" xfId="33120"/>
    <cellStyle name="Note 5 15 4 3 5 2" xfId="33121"/>
    <cellStyle name="Note 5 15 4 3 5 3" xfId="33122"/>
    <cellStyle name="Note 5 15 4 3 6" xfId="33123"/>
    <cellStyle name="Note 5 15 4 4" xfId="33124"/>
    <cellStyle name="Note 5 15 4 4 2" xfId="33125"/>
    <cellStyle name="Note 5 15 4 4 2 2" xfId="33126"/>
    <cellStyle name="Note 5 15 4 4 2 3" xfId="33127"/>
    <cellStyle name="Note 5 15 4 4 3" xfId="33128"/>
    <cellStyle name="Note 5 15 4 4 3 2" xfId="33129"/>
    <cellStyle name="Note 5 15 4 4 3 3" xfId="33130"/>
    <cellStyle name="Note 5 15 4 4 4" xfId="33131"/>
    <cellStyle name="Note 5 15 4 4 4 2" xfId="33132"/>
    <cellStyle name="Note 5 15 4 4 4 3" xfId="33133"/>
    <cellStyle name="Note 5 15 4 4 5" xfId="33134"/>
    <cellStyle name="Note 5 15 4 4 5 2" xfId="33135"/>
    <cellStyle name="Note 5 15 4 4 5 3" xfId="33136"/>
    <cellStyle name="Note 5 15 4 4 6" xfId="33137"/>
    <cellStyle name="Note 5 15 4 4 6 2" xfId="33138"/>
    <cellStyle name="Note 5 15 4 4 6 3" xfId="33139"/>
    <cellStyle name="Note 5 15 4 4 7" xfId="33140"/>
    <cellStyle name="Note 5 15 4 4 8" xfId="33141"/>
    <cellStyle name="Note 5 15 4 5" xfId="33142"/>
    <cellStyle name="Note 5 15 4 5 2" xfId="33143"/>
    <cellStyle name="Note 5 15 4 5 2 2" xfId="33144"/>
    <cellStyle name="Note 5 15 4 5 2 3" xfId="33145"/>
    <cellStyle name="Note 5 15 4 5 3" xfId="33146"/>
    <cellStyle name="Note 5 15 4 5 3 2" xfId="33147"/>
    <cellStyle name="Note 5 15 4 5 3 3" xfId="33148"/>
    <cellStyle name="Note 5 15 4 5 4" xfId="33149"/>
    <cellStyle name="Note 5 15 4 5 5" xfId="33150"/>
    <cellStyle name="Note 5 15 4 6" xfId="33151"/>
    <cellStyle name="Note 5 15 4 6 2" xfId="33152"/>
    <cellStyle name="Note 5 15 4 6 3" xfId="33153"/>
    <cellStyle name="Note 5 15 4 7" xfId="33154"/>
    <cellStyle name="Note 5 15 4 7 2" xfId="33155"/>
    <cellStyle name="Note 5 15 4 7 3" xfId="33156"/>
    <cellStyle name="Note 5 15 4 8" xfId="33157"/>
    <cellStyle name="Note 5 15 4 8 2" xfId="33158"/>
    <cellStyle name="Note 5 15 4 8 3" xfId="33159"/>
    <cellStyle name="Note 5 15 4 9" xfId="33160"/>
    <cellStyle name="Note 5 15 5" xfId="33161"/>
    <cellStyle name="Note 5 15 5 2" xfId="33162"/>
    <cellStyle name="Note 5 15 5 2 2" xfId="33163"/>
    <cellStyle name="Note 5 15 5 2 2 2" xfId="33164"/>
    <cellStyle name="Note 5 15 5 2 2 2 2" xfId="33165"/>
    <cellStyle name="Note 5 15 5 2 2 2 3" xfId="33166"/>
    <cellStyle name="Note 5 15 5 2 2 3" xfId="33167"/>
    <cellStyle name="Note 5 15 5 2 2 3 2" xfId="33168"/>
    <cellStyle name="Note 5 15 5 2 2 3 3" xfId="33169"/>
    <cellStyle name="Note 5 15 5 2 2 4" xfId="33170"/>
    <cellStyle name="Note 5 15 5 2 2 5" xfId="33171"/>
    <cellStyle name="Note 5 15 5 2 3" xfId="33172"/>
    <cellStyle name="Note 5 15 5 2 3 2" xfId="33173"/>
    <cellStyle name="Note 5 15 5 2 3 3" xfId="33174"/>
    <cellStyle name="Note 5 15 5 2 4" xfId="33175"/>
    <cellStyle name="Note 5 15 5 2 4 2" xfId="33176"/>
    <cellStyle name="Note 5 15 5 2 4 3" xfId="33177"/>
    <cellStyle name="Note 5 15 5 2 5" xfId="33178"/>
    <cellStyle name="Note 5 15 5 2 5 2" xfId="33179"/>
    <cellStyle name="Note 5 15 5 2 5 3" xfId="33180"/>
    <cellStyle name="Note 5 15 5 2 6" xfId="33181"/>
    <cellStyle name="Note 5 15 5 3" xfId="33182"/>
    <cellStyle name="Note 5 15 5 3 2" xfId="33183"/>
    <cellStyle name="Note 5 15 5 3 2 2" xfId="33184"/>
    <cellStyle name="Note 5 15 5 3 2 2 2" xfId="33185"/>
    <cellStyle name="Note 5 15 5 3 2 2 3" xfId="33186"/>
    <cellStyle name="Note 5 15 5 3 2 3" xfId="33187"/>
    <cellStyle name="Note 5 15 5 3 2 3 2" xfId="33188"/>
    <cellStyle name="Note 5 15 5 3 2 3 3" xfId="33189"/>
    <cellStyle name="Note 5 15 5 3 2 4" xfId="33190"/>
    <cellStyle name="Note 5 15 5 3 2 5" xfId="33191"/>
    <cellStyle name="Note 5 15 5 3 3" xfId="33192"/>
    <cellStyle name="Note 5 15 5 3 3 2" xfId="33193"/>
    <cellStyle name="Note 5 15 5 3 3 3" xfId="33194"/>
    <cellStyle name="Note 5 15 5 3 4" xfId="33195"/>
    <cellStyle name="Note 5 15 5 3 4 2" xfId="33196"/>
    <cellStyle name="Note 5 15 5 3 4 3" xfId="33197"/>
    <cellStyle name="Note 5 15 5 3 5" xfId="33198"/>
    <cellStyle name="Note 5 15 5 3 5 2" xfId="33199"/>
    <cellStyle name="Note 5 15 5 3 5 3" xfId="33200"/>
    <cellStyle name="Note 5 15 5 3 6" xfId="33201"/>
    <cellStyle name="Note 5 15 5 4" xfId="33202"/>
    <cellStyle name="Note 5 15 5 4 2" xfId="33203"/>
    <cellStyle name="Note 5 15 5 4 2 2" xfId="33204"/>
    <cellStyle name="Note 5 15 5 4 2 3" xfId="33205"/>
    <cellStyle name="Note 5 15 5 4 3" xfId="33206"/>
    <cellStyle name="Note 5 15 5 4 3 2" xfId="33207"/>
    <cellStyle name="Note 5 15 5 4 3 3" xfId="33208"/>
    <cellStyle name="Note 5 15 5 4 4" xfId="33209"/>
    <cellStyle name="Note 5 15 5 4 4 2" xfId="33210"/>
    <cellStyle name="Note 5 15 5 4 4 3" xfId="33211"/>
    <cellStyle name="Note 5 15 5 4 5" xfId="33212"/>
    <cellStyle name="Note 5 15 5 4 5 2" xfId="33213"/>
    <cellStyle name="Note 5 15 5 4 5 3" xfId="33214"/>
    <cellStyle name="Note 5 15 5 4 6" xfId="33215"/>
    <cellStyle name="Note 5 15 5 4 6 2" xfId="33216"/>
    <cellStyle name="Note 5 15 5 4 6 3" xfId="33217"/>
    <cellStyle name="Note 5 15 5 4 7" xfId="33218"/>
    <cellStyle name="Note 5 15 5 4 8" xfId="33219"/>
    <cellStyle name="Note 5 15 5 5" xfId="33220"/>
    <cellStyle name="Note 5 15 5 5 2" xfId="33221"/>
    <cellStyle name="Note 5 15 5 5 2 2" xfId="33222"/>
    <cellStyle name="Note 5 15 5 5 2 3" xfId="33223"/>
    <cellStyle name="Note 5 15 5 5 3" xfId="33224"/>
    <cellStyle name="Note 5 15 5 5 3 2" xfId="33225"/>
    <cellStyle name="Note 5 15 5 5 3 3" xfId="33226"/>
    <cellStyle name="Note 5 15 5 5 4" xfId="33227"/>
    <cellStyle name="Note 5 15 5 5 5" xfId="33228"/>
    <cellStyle name="Note 5 15 5 6" xfId="33229"/>
    <cellStyle name="Note 5 15 5 6 2" xfId="33230"/>
    <cellStyle name="Note 5 15 5 6 3" xfId="33231"/>
    <cellStyle name="Note 5 15 5 7" xfId="33232"/>
    <cellStyle name="Note 5 15 5 7 2" xfId="33233"/>
    <cellStyle name="Note 5 15 5 7 3" xfId="33234"/>
    <cellStyle name="Note 5 15 5 8" xfId="33235"/>
    <cellStyle name="Note 5 15 5 8 2" xfId="33236"/>
    <cellStyle name="Note 5 15 5 8 3" xfId="33237"/>
    <cellStyle name="Note 5 15 5 9" xfId="33238"/>
    <cellStyle name="Note 5 15 6" xfId="33239"/>
    <cellStyle name="Note 5 15 6 2" xfId="33240"/>
    <cellStyle name="Note 5 15 6 2 2" xfId="33241"/>
    <cellStyle name="Note 5 15 6 2 2 2" xfId="33242"/>
    <cellStyle name="Note 5 15 6 2 2 3" xfId="33243"/>
    <cellStyle name="Note 5 15 6 2 3" xfId="33244"/>
    <cellStyle name="Note 5 15 6 2 3 2" xfId="33245"/>
    <cellStyle name="Note 5 15 6 2 3 3" xfId="33246"/>
    <cellStyle name="Note 5 15 6 2 4" xfId="33247"/>
    <cellStyle name="Note 5 15 6 2 5" xfId="33248"/>
    <cellStyle name="Note 5 15 6 3" xfId="33249"/>
    <cellStyle name="Note 5 15 6 3 2" xfId="33250"/>
    <cellStyle name="Note 5 15 6 3 3" xfId="33251"/>
    <cellStyle name="Note 5 15 6 4" xfId="33252"/>
    <cellStyle name="Note 5 15 6 4 2" xfId="33253"/>
    <cellStyle name="Note 5 15 6 4 3" xfId="33254"/>
    <cellStyle name="Note 5 15 6 5" xfId="33255"/>
    <cellStyle name="Note 5 15 6 5 2" xfId="33256"/>
    <cellStyle name="Note 5 15 6 5 3" xfId="33257"/>
    <cellStyle name="Note 5 15 6 6" xfId="33258"/>
    <cellStyle name="Note 5 15 7" xfId="33259"/>
    <cellStyle name="Note 5 15 7 2" xfId="33260"/>
    <cellStyle name="Note 5 15 7 2 2" xfId="33261"/>
    <cellStyle name="Note 5 15 7 2 2 2" xfId="33262"/>
    <cellStyle name="Note 5 15 7 2 2 3" xfId="33263"/>
    <cellStyle name="Note 5 15 7 2 3" xfId="33264"/>
    <cellStyle name="Note 5 15 7 2 3 2" xfId="33265"/>
    <cellStyle name="Note 5 15 7 2 3 3" xfId="33266"/>
    <cellStyle name="Note 5 15 7 2 4" xfId="33267"/>
    <cellStyle name="Note 5 15 7 2 5" xfId="33268"/>
    <cellStyle name="Note 5 15 7 3" xfId="33269"/>
    <cellStyle name="Note 5 15 7 3 2" xfId="33270"/>
    <cellStyle name="Note 5 15 7 3 3" xfId="33271"/>
    <cellStyle name="Note 5 15 7 4" xfId="33272"/>
    <cellStyle name="Note 5 15 7 4 2" xfId="33273"/>
    <cellStyle name="Note 5 15 7 4 3" xfId="33274"/>
    <cellStyle name="Note 5 15 7 5" xfId="33275"/>
    <cellStyle name="Note 5 15 7 5 2" xfId="33276"/>
    <cellStyle name="Note 5 15 7 5 3" xfId="33277"/>
    <cellStyle name="Note 5 15 7 6" xfId="33278"/>
    <cellStyle name="Note 5 15 8" xfId="33279"/>
    <cellStyle name="Note 5 15 8 2" xfId="33280"/>
    <cellStyle name="Note 5 15 8 2 2" xfId="33281"/>
    <cellStyle name="Note 5 15 8 2 3" xfId="33282"/>
    <cellStyle name="Note 5 15 8 3" xfId="33283"/>
    <cellStyle name="Note 5 15 8 3 2" xfId="33284"/>
    <cellStyle name="Note 5 15 8 3 3" xfId="33285"/>
    <cellStyle name="Note 5 15 8 4" xfId="33286"/>
    <cellStyle name="Note 5 15 8 4 2" xfId="33287"/>
    <cellStyle name="Note 5 15 8 4 3" xfId="33288"/>
    <cellStyle name="Note 5 15 8 5" xfId="33289"/>
    <cellStyle name="Note 5 15 8 5 2" xfId="33290"/>
    <cellStyle name="Note 5 15 8 5 3" xfId="33291"/>
    <cellStyle name="Note 5 15 8 6" xfId="33292"/>
    <cellStyle name="Note 5 15 8 6 2" xfId="33293"/>
    <cellStyle name="Note 5 15 8 6 3" xfId="33294"/>
    <cellStyle name="Note 5 15 8 7" xfId="33295"/>
    <cellStyle name="Note 5 15 8 8" xfId="33296"/>
    <cellStyle name="Note 5 15 9" xfId="33297"/>
    <cellStyle name="Note 5 15 9 2" xfId="33298"/>
    <cellStyle name="Note 5 15 9 2 2" xfId="33299"/>
    <cellStyle name="Note 5 15 9 2 3" xfId="33300"/>
    <cellStyle name="Note 5 15 9 3" xfId="33301"/>
    <cellStyle name="Note 5 15 9 3 2" xfId="33302"/>
    <cellStyle name="Note 5 15 9 3 3" xfId="33303"/>
    <cellStyle name="Note 5 15 9 4" xfId="33304"/>
    <cellStyle name="Note 5 15 9 5" xfId="33305"/>
    <cellStyle name="Note 5 16" xfId="33306"/>
    <cellStyle name="Note 5 16 10" xfId="33307"/>
    <cellStyle name="Note 5 16 10 2" xfId="33308"/>
    <cellStyle name="Note 5 16 10 3" xfId="33309"/>
    <cellStyle name="Note 5 16 11" xfId="33310"/>
    <cellStyle name="Note 5 16 11 2" xfId="33311"/>
    <cellStyle name="Note 5 16 11 3" xfId="33312"/>
    <cellStyle name="Note 5 16 12" xfId="33313"/>
    <cellStyle name="Note 5 16 12 2" xfId="33314"/>
    <cellStyle name="Note 5 16 12 3" xfId="33315"/>
    <cellStyle name="Note 5 16 13" xfId="33316"/>
    <cellStyle name="Note 5 16 2" xfId="33317"/>
    <cellStyle name="Note 5 16 2 2" xfId="33318"/>
    <cellStyle name="Note 5 16 2 2 2" xfId="33319"/>
    <cellStyle name="Note 5 16 2 2 2 2" xfId="33320"/>
    <cellStyle name="Note 5 16 2 2 2 2 2" xfId="33321"/>
    <cellStyle name="Note 5 16 2 2 2 2 3" xfId="33322"/>
    <cellStyle name="Note 5 16 2 2 2 3" xfId="33323"/>
    <cellStyle name="Note 5 16 2 2 2 3 2" xfId="33324"/>
    <cellStyle name="Note 5 16 2 2 2 3 3" xfId="33325"/>
    <cellStyle name="Note 5 16 2 2 2 4" xfId="33326"/>
    <cellStyle name="Note 5 16 2 2 2 5" xfId="33327"/>
    <cellStyle name="Note 5 16 2 2 3" xfId="33328"/>
    <cellStyle name="Note 5 16 2 2 3 2" xfId="33329"/>
    <cellStyle name="Note 5 16 2 2 3 3" xfId="33330"/>
    <cellStyle name="Note 5 16 2 2 4" xfId="33331"/>
    <cellStyle name="Note 5 16 2 2 4 2" xfId="33332"/>
    <cellStyle name="Note 5 16 2 2 4 3" xfId="33333"/>
    <cellStyle name="Note 5 16 2 2 5" xfId="33334"/>
    <cellStyle name="Note 5 16 2 2 5 2" xfId="33335"/>
    <cellStyle name="Note 5 16 2 2 5 3" xfId="33336"/>
    <cellStyle name="Note 5 16 2 2 6" xfId="33337"/>
    <cellStyle name="Note 5 16 2 3" xfId="33338"/>
    <cellStyle name="Note 5 16 2 3 2" xfId="33339"/>
    <cellStyle name="Note 5 16 2 3 2 2" xfId="33340"/>
    <cellStyle name="Note 5 16 2 3 2 2 2" xfId="33341"/>
    <cellStyle name="Note 5 16 2 3 2 2 3" xfId="33342"/>
    <cellStyle name="Note 5 16 2 3 2 3" xfId="33343"/>
    <cellStyle name="Note 5 16 2 3 2 3 2" xfId="33344"/>
    <cellStyle name="Note 5 16 2 3 2 3 3" xfId="33345"/>
    <cellStyle name="Note 5 16 2 3 2 4" xfId="33346"/>
    <cellStyle name="Note 5 16 2 3 2 5" xfId="33347"/>
    <cellStyle name="Note 5 16 2 3 3" xfId="33348"/>
    <cellStyle name="Note 5 16 2 3 3 2" xfId="33349"/>
    <cellStyle name="Note 5 16 2 3 3 3" xfId="33350"/>
    <cellStyle name="Note 5 16 2 3 4" xfId="33351"/>
    <cellStyle name="Note 5 16 2 3 4 2" xfId="33352"/>
    <cellStyle name="Note 5 16 2 3 4 3" xfId="33353"/>
    <cellStyle name="Note 5 16 2 3 5" xfId="33354"/>
    <cellStyle name="Note 5 16 2 3 5 2" xfId="33355"/>
    <cellStyle name="Note 5 16 2 3 5 3" xfId="33356"/>
    <cellStyle name="Note 5 16 2 3 6" xfId="33357"/>
    <cellStyle name="Note 5 16 2 4" xfId="33358"/>
    <cellStyle name="Note 5 16 2 4 2" xfId="33359"/>
    <cellStyle name="Note 5 16 2 4 2 2" xfId="33360"/>
    <cellStyle name="Note 5 16 2 4 2 3" xfId="33361"/>
    <cellStyle name="Note 5 16 2 4 3" xfId="33362"/>
    <cellStyle name="Note 5 16 2 4 3 2" xfId="33363"/>
    <cellStyle name="Note 5 16 2 4 3 3" xfId="33364"/>
    <cellStyle name="Note 5 16 2 4 4" xfId="33365"/>
    <cellStyle name="Note 5 16 2 4 4 2" xfId="33366"/>
    <cellStyle name="Note 5 16 2 4 4 3" xfId="33367"/>
    <cellStyle name="Note 5 16 2 4 5" xfId="33368"/>
    <cellStyle name="Note 5 16 2 4 5 2" xfId="33369"/>
    <cellStyle name="Note 5 16 2 4 5 3" xfId="33370"/>
    <cellStyle name="Note 5 16 2 4 6" xfId="33371"/>
    <cellStyle name="Note 5 16 2 4 6 2" xfId="33372"/>
    <cellStyle name="Note 5 16 2 4 6 3" xfId="33373"/>
    <cellStyle name="Note 5 16 2 4 7" xfId="33374"/>
    <cellStyle name="Note 5 16 2 4 8" xfId="33375"/>
    <cellStyle name="Note 5 16 2 5" xfId="33376"/>
    <cellStyle name="Note 5 16 2 5 2" xfId="33377"/>
    <cellStyle name="Note 5 16 2 5 2 2" xfId="33378"/>
    <cellStyle name="Note 5 16 2 5 2 3" xfId="33379"/>
    <cellStyle name="Note 5 16 2 5 3" xfId="33380"/>
    <cellStyle name="Note 5 16 2 5 3 2" xfId="33381"/>
    <cellStyle name="Note 5 16 2 5 3 3" xfId="33382"/>
    <cellStyle name="Note 5 16 2 5 4" xfId="33383"/>
    <cellStyle name="Note 5 16 2 5 5" xfId="33384"/>
    <cellStyle name="Note 5 16 2 6" xfId="33385"/>
    <cellStyle name="Note 5 16 2 6 2" xfId="33386"/>
    <cellStyle name="Note 5 16 2 6 3" xfId="33387"/>
    <cellStyle name="Note 5 16 2 7" xfId="33388"/>
    <cellStyle name="Note 5 16 2 7 2" xfId="33389"/>
    <cellStyle name="Note 5 16 2 7 3" xfId="33390"/>
    <cellStyle name="Note 5 16 2 8" xfId="33391"/>
    <cellStyle name="Note 5 16 2 8 2" xfId="33392"/>
    <cellStyle name="Note 5 16 2 8 3" xfId="33393"/>
    <cellStyle name="Note 5 16 2 9" xfId="33394"/>
    <cellStyle name="Note 5 16 3" xfId="33395"/>
    <cellStyle name="Note 5 16 3 2" xfId="33396"/>
    <cellStyle name="Note 5 16 3 2 2" xfId="33397"/>
    <cellStyle name="Note 5 16 3 2 2 2" xfId="33398"/>
    <cellStyle name="Note 5 16 3 2 2 2 2" xfId="33399"/>
    <cellStyle name="Note 5 16 3 2 2 2 3" xfId="33400"/>
    <cellStyle name="Note 5 16 3 2 2 3" xfId="33401"/>
    <cellStyle name="Note 5 16 3 2 2 3 2" xfId="33402"/>
    <cellStyle name="Note 5 16 3 2 2 3 3" xfId="33403"/>
    <cellStyle name="Note 5 16 3 2 2 4" xfId="33404"/>
    <cellStyle name="Note 5 16 3 2 2 5" xfId="33405"/>
    <cellStyle name="Note 5 16 3 2 3" xfId="33406"/>
    <cellStyle name="Note 5 16 3 2 3 2" xfId="33407"/>
    <cellStyle name="Note 5 16 3 2 3 3" xfId="33408"/>
    <cellStyle name="Note 5 16 3 2 4" xfId="33409"/>
    <cellStyle name="Note 5 16 3 2 4 2" xfId="33410"/>
    <cellStyle name="Note 5 16 3 2 4 3" xfId="33411"/>
    <cellStyle name="Note 5 16 3 2 5" xfId="33412"/>
    <cellStyle name="Note 5 16 3 2 5 2" xfId="33413"/>
    <cellStyle name="Note 5 16 3 2 5 3" xfId="33414"/>
    <cellStyle name="Note 5 16 3 2 6" xfId="33415"/>
    <cellStyle name="Note 5 16 3 3" xfId="33416"/>
    <cellStyle name="Note 5 16 3 3 2" xfId="33417"/>
    <cellStyle name="Note 5 16 3 3 2 2" xfId="33418"/>
    <cellStyle name="Note 5 16 3 3 2 2 2" xfId="33419"/>
    <cellStyle name="Note 5 16 3 3 2 2 3" xfId="33420"/>
    <cellStyle name="Note 5 16 3 3 2 3" xfId="33421"/>
    <cellStyle name="Note 5 16 3 3 2 3 2" xfId="33422"/>
    <cellStyle name="Note 5 16 3 3 2 3 3" xfId="33423"/>
    <cellStyle name="Note 5 16 3 3 2 4" xfId="33424"/>
    <cellStyle name="Note 5 16 3 3 2 5" xfId="33425"/>
    <cellStyle name="Note 5 16 3 3 3" xfId="33426"/>
    <cellStyle name="Note 5 16 3 3 3 2" xfId="33427"/>
    <cellStyle name="Note 5 16 3 3 3 3" xfId="33428"/>
    <cellStyle name="Note 5 16 3 3 4" xfId="33429"/>
    <cellStyle name="Note 5 16 3 3 4 2" xfId="33430"/>
    <cellStyle name="Note 5 16 3 3 4 3" xfId="33431"/>
    <cellStyle name="Note 5 16 3 3 5" xfId="33432"/>
    <cellStyle name="Note 5 16 3 3 5 2" xfId="33433"/>
    <cellStyle name="Note 5 16 3 3 5 3" xfId="33434"/>
    <cellStyle name="Note 5 16 3 3 6" xfId="33435"/>
    <cellStyle name="Note 5 16 3 4" xfId="33436"/>
    <cellStyle name="Note 5 16 3 4 2" xfId="33437"/>
    <cellStyle name="Note 5 16 3 4 2 2" xfId="33438"/>
    <cellStyle name="Note 5 16 3 4 2 3" xfId="33439"/>
    <cellStyle name="Note 5 16 3 4 3" xfId="33440"/>
    <cellStyle name="Note 5 16 3 4 3 2" xfId="33441"/>
    <cellStyle name="Note 5 16 3 4 3 3" xfId="33442"/>
    <cellStyle name="Note 5 16 3 4 4" xfId="33443"/>
    <cellStyle name="Note 5 16 3 4 4 2" xfId="33444"/>
    <cellStyle name="Note 5 16 3 4 4 3" xfId="33445"/>
    <cellStyle name="Note 5 16 3 4 5" xfId="33446"/>
    <cellStyle name="Note 5 16 3 4 5 2" xfId="33447"/>
    <cellStyle name="Note 5 16 3 4 5 3" xfId="33448"/>
    <cellStyle name="Note 5 16 3 4 6" xfId="33449"/>
    <cellStyle name="Note 5 16 3 4 6 2" xfId="33450"/>
    <cellStyle name="Note 5 16 3 4 6 3" xfId="33451"/>
    <cellStyle name="Note 5 16 3 4 7" xfId="33452"/>
    <cellStyle name="Note 5 16 3 4 8" xfId="33453"/>
    <cellStyle name="Note 5 16 3 5" xfId="33454"/>
    <cellStyle name="Note 5 16 3 5 2" xfId="33455"/>
    <cellStyle name="Note 5 16 3 5 2 2" xfId="33456"/>
    <cellStyle name="Note 5 16 3 5 2 3" xfId="33457"/>
    <cellStyle name="Note 5 16 3 5 3" xfId="33458"/>
    <cellStyle name="Note 5 16 3 5 3 2" xfId="33459"/>
    <cellStyle name="Note 5 16 3 5 3 3" xfId="33460"/>
    <cellStyle name="Note 5 16 3 5 4" xfId="33461"/>
    <cellStyle name="Note 5 16 3 5 5" xfId="33462"/>
    <cellStyle name="Note 5 16 3 6" xfId="33463"/>
    <cellStyle name="Note 5 16 3 6 2" xfId="33464"/>
    <cellStyle name="Note 5 16 3 6 3" xfId="33465"/>
    <cellStyle name="Note 5 16 3 7" xfId="33466"/>
    <cellStyle name="Note 5 16 3 7 2" xfId="33467"/>
    <cellStyle name="Note 5 16 3 7 3" xfId="33468"/>
    <cellStyle name="Note 5 16 3 8" xfId="33469"/>
    <cellStyle name="Note 5 16 3 8 2" xfId="33470"/>
    <cellStyle name="Note 5 16 3 8 3" xfId="33471"/>
    <cellStyle name="Note 5 16 3 9" xfId="33472"/>
    <cellStyle name="Note 5 16 4" xfId="33473"/>
    <cellStyle name="Note 5 16 4 2" xfId="33474"/>
    <cellStyle name="Note 5 16 4 2 2" xfId="33475"/>
    <cellStyle name="Note 5 16 4 2 2 2" xfId="33476"/>
    <cellStyle name="Note 5 16 4 2 2 2 2" xfId="33477"/>
    <cellStyle name="Note 5 16 4 2 2 2 3" xfId="33478"/>
    <cellStyle name="Note 5 16 4 2 2 3" xfId="33479"/>
    <cellStyle name="Note 5 16 4 2 2 3 2" xfId="33480"/>
    <cellStyle name="Note 5 16 4 2 2 3 3" xfId="33481"/>
    <cellStyle name="Note 5 16 4 2 2 4" xfId="33482"/>
    <cellStyle name="Note 5 16 4 2 2 5" xfId="33483"/>
    <cellStyle name="Note 5 16 4 2 3" xfId="33484"/>
    <cellStyle name="Note 5 16 4 2 3 2" xfId="33485"/>
    <cellStyle name="Note 5 16 4 2 3 3" xfId="33486"/>
    <cellStyle name="Note 5 16 4 2 4" xfId="33487"/>
    <cellStyle name="Note 5 16 4 2 4 2" xfId="33488"/>
    <cellStyle name="Note 5 16 4 2 4 3" xfId="33489"/>
    <cellStyle name="Note 5 16 4 2 5" xfId="33490"/>
    <cellStyle name="Note 5 16 4 2 5 2" xfId="33491"/>
    <cellStyle name="Note 5 16 4 2 5 3" xfId="33492"/>
    <cellStyle name="Note 5 16 4 2 6" xfId="33493"/>
    <cellStyle name="Note 5 16 4 3" xfId="33494"/>
    <cellStyle name="Note 5 16 4 3 2" xfId="33495"/>
    <cellStyle name="Note 5 16 4 3 2 2" xfId="33496"/>
    <cellStyle name="Note 5 16 4 3 2 2 2" xfId="33497"/>
    <cellStyle name="Note 5 16 4 3 2 2 3" xfId="33498"/>
    <cellStyle name="Note 5 16 4 3 2 3" xfId="33499"/>
    <cellStyle name="Note 5 16 4 3 2 3 2" xfId="33500"/>
    <cellStyle name="Note 5 16 4 3 2 3 3" xfId="33501"/>
    <cellStyle name="Note 5 16 4 3 2 4" xfId="33502"/>
    <cellStyle name="Note 5 16 4 3 2 5" xfId="33503"/>
    <cellStyle name="Note 5 16 4 3 3" xfId="33504"/>
    <cellStyle name="Note 5 16 4 3 3 2" xfId="33505"/>
    <cellStyle name="Note 5 16 4 3 3 3" xfId="33506"/>
    <cellStyle name="Note 5 16 4 3 4" xfId="33507"/>
    <cellStyle name="Note 5 16 4 3 4 2" xfId="33508"/>
    <cellStyle name="Note 5 16 4 3 4 3" xfId="33509"/>
    <cellStyle name="Note 5 16 4 3 5" xfId="33510"/>
    <cellStyle name="Note 5 16 4 3 5 2" xfId="33511"/>
    <cellStyle name="Note 5 16 4 3 5 3" xfId="33512"/>
    <cellStyle name="Note 5 16 4 3 6" xfId="33513"/>
    <cellStyle name="Note 5 16 4 4" xfId="33514"/>
    <cellStyle name="Note 5 16 4 4 2" xfId="33515"/>
    <cellStyle name="Note 5 16 4 4 2 2" xfId="33516"/>
    <cellStyle name="Note 5 16 4 4 2 3" xfId="33517"/>
    <cellStyle name="Note 5 16 4 4 3" xfId="33518"/>
    <cellStyle name="Note 5 16 4 4 3 2" xfId="33519"/>
    <cellStyle name="Note 5 16 4 4 3 3" xfId="33520"/>
    <cellStyle name="Note 5 16 4 4 4" xfId="33521"/>
    <cellStyle name="Note 5 16 4 4 4 2" xfId="33522"/>
    <cellStyle name="Note 5 16 4 4 4 3" xfId="33523"/>
    <cellStyle name="Note 5 16 4 4 5" xfId="33524"/>
    <cellStyle name="Note 5 16 4 4 5 2" xfId="33525"/>
    <cellStyle name="Note 5 16 4 4 5 3" xfId="33526"/>
    <cellStyle name="Note 5 16 4 4 6" xfId="33527"/>
    <cellStyle name="Note 5 16 4 4 6 2" xfId="33528"/>
    <cellStyle name="Note 5 16 4 4 6 3" xfId="33529"/>
    <cellStyle name="Note 5 16 4 4 7" xfId="33530"/>
    <cellStyle name="Note 5 16 4 4 8" xfId="33531"/>
    <cellStyle name="Note 5 16 4 5" xfId="33532"/>
    <cellStyle name="Note 5 16 4 5 2" xfId="33533"/>
    <cellStyle name="Note 5 16 4 5 2 2" xfId="33534"/>
    <cellStyle name="Note 5 16 4 5 2 3" xfId="33535"/>
    <cellStyle name="Note 5 16 4 5 3" xfId="33536"/>
    <cellStyle name="Note 5 16 4 5 3 2" xfId="33537"/>
    <cellStyle name="Note 5 16 4 5 3 3" xfId="33538"/>
    <cellStyle name="Note 5 16 4 5 4" xfId="33539"/>
    <cellStyle name="Note 5 16 4 5 5" xfId="33540"/>
    <cellStyle name="Note 5 16 4 6" xfId="33541"/>
    <cellStyle name="Note 5 16 4 6 2" xfId="33542"/>
    <cellStyle name="Note 5 16 4 6 3" xfId="33543"/>
    <cellStyle name="Note 5 16 4 7" xfId="33544"/>
    <cellStyle name="Note 5 16 4 7 2" xfId="33545"/>
    <cellStyle name="Note 5 16 4 7 3" xfId="33546"/>
    <cellStyle name="Note 5 16 4 8" xfId="33547"/>
    <cellStyle name="Note 5 16 4 8 2" xfId="33548"/>
    <cellStyle name="Note 5 16 4 8 3" xfId="33549"/>
    <cellStyle name="Note 5 16 4 9" xfId="33550"/>
    <cellStyle name="Note 5 16 5" xfId="33551"/>
    <cellStyle name="Note 5 16 5 2" xfId="33552"/>
    <cellStyle name="Note 5 16 5 2 2" xfId="33553"/>
    <cellStyle name="Note 5 16 5 2 2 2" xfId="33554"/>
    <cellStyle name="Note 5 16 5 2 2 2 2" xfId="33555"/>
    <cellStyle name="Note 5 16 5 2 2 2 3" xfId="33556"/>
    <cellStyle name="Note 5 16 5 2 2 3" xfId="33557"/>
    <cellStyle name="Note 5 16 5 2 2 3 2" xfId="33558"/>
    <cellStyle name="Note 5 16 5 2 2 3 3" xfId="33559"/>
    <cellStyle name="Note 5 16 5 2 2 4" xfId="33560"/>
    <cellStyle name="Note 5 16 5 2 2 5" xfId="33561"/>
    <cellStyle name="Note 5 16 5 2 3" xfId="33562"/>
    <cellStyle name="Note 5 16 5 2 3 2" xfId="33563"/>
    <cellStyle name="Note 5 16 5 2 3 3" xfId="33564"/>
    <cellStyle name="Note 5 16 5 2 4" xfId="33565"/>
    <cellStyle name="Note 5 16 5 2 4 2" xfId="33566"/>
    <cellStyle name="Note 5 16 5 2 4 3" xfId="33567"/>
    <cellStyle name="Note 5 16 5 2 5" xfId="33568"/>
    <cellStyle name="Note 5 16 5 2 5 2" xfId="33569"/>
    <cellStyle name="Note 5 16 5 2 5 3" xfId="33570"/>
    <cellStyle name="Note 5 16 5 2 6" xfId="33571"/>
    <cellStyle name="Note 5 16 5 3" xfId="33572"/>
    <cellStyle name="Note 5 16 5 3 2" xfId="33573"/>
    <cellStyle name="Note 5 16 5 3 2 2" xfId="33574"/>
    <cellStyle name="Note 5 16 5 3 2 2 2" xfId="33575"/>
    <cellStyle name="Note 5 16 5 3 2 2 3" xfId="33576"/>
    <cellStyle name="Note 5 16 5 3 2 3" xfId="33577"/>
    <cellStyle name="Note 5 16 5 3 2 3 2" xfId="33578"/>
    <cellStyle name="Note 5 16 5 3 2 3 3" xfId="33579"/>
    <cellStyle name="Note 5 16 5 3 2 4" xfId="33580"/>
    <cellStyle name="Note 5 16 5 3 2 5" xfId="33581"/>
    <cellStyle name="Note 5 16 5 3 3" xfId="33582"/>
    <cellStyle name="Note 5 16 5 3 3 2" xfId="33583"/>
    <cellStyle name="Note 5 16 5 3 3 3" xfId="33584"/>
    <cellStyle name="Note 5 16 5 3 4" xfId="33585"/>
    <cellStyle name="Note 5 16 5 3 4 2" xfId="33586"/>
    <cellStyle name="Note 5 16 5 3 4 3" xfId="33587"/>
    <cellStyle name="Note 5 16 5 3 5" xfId="33588"/>
    <cellStyle name="Note 5 16 5 3 5 2" xfId="33589"/>
    <cellStyle name="Note 5 16 5 3 5 3" xfId="33590"/>
    <cellStyle name="Note 5 16 5 3 6" xfId="33591"/>
    <cellStyle name="Note 5 16 5 4" xfId="33592"/>
    <cellStyle name="Note 5 16 5 4 2" xfId="33593"/>
    <cellStyle name="Note 5 16 5 4 2 2" xfId="33594"/>
    <cellStyle name="Note 5 16 5 4 2 3" xfId="33595"/>
    <cellStyle name="Note 5 16 5 4 3" xfId="33596"/>
    <cellStyle name="Note 5 16 5 4 3 2" xfId="33597"/>
    <cellStyle name="Note 5 16 5 4 3 3" xfId="33598"/>
    <cellStyle name="Note 5 16 5 4 4" xfId="33599"/>
    <cellStyle name="Note 5 16 5 4 4 2" xfId="33600"/>
    <cellStyle name="Note 5 16 5 4 4 3" xfId="33601"/>
    <cellStyle name="Note 5 16 5 4 5" xfId="33602"/>
    <cellStyle name="Note 5 16 5 4 5 2" xfId="33603"/>
    <cellStyle name="Note 5 16 5 4 5 3" xfId="33604"/>
    <cellStyle name="Note 5 16 5 4 6" xfId="33605"/>
    <cellStyle name="Note 5 16 5 4 6 2" xfId="33606"/>
    <cellStyle name="Note 5 16 5 4 6 3" xfId="33607"/>
    <cellStyle name="Note 5 16 5 4 7" xfId="33608"/>
    <cellStyle name="Note 5 16 5 4 8" xfId="33609"/>
    <cellStyle name="Note 5 16 5 5" xfId="33610"/>
    <cellStyle name="Note 5 16 5 5 2" xfId="33611"/>
    <cellStyle name="Note 5 16 5 5 2 2" xfId="33612"/>
    <cellStyle name="Note 5 16 5 5 2 3" xfId="33613"/>
    <cellStyle name="Note 5 16 5 5 3" xfId="33614"/>
    <cellStyle name="Note 5 16 5 5 3 2" xfId="33615"/>
    <cellStyle name="Note 5 16 5 5 3 3" xfId="33616"/>
    <cellStyle name="Note 5 16 5 5 4" xfId="33617"/>
    <cellStyle name="Note 5 16 5 5 5" xfId="33618"/>
    <cellStyle name="Note 5 16 5 6" xfId="33619"/>
    <cellStyle name="Note 5 16 5 6 2" xfId="33620"/>
    <cellStyle name="Note 5 16 5 6 3" xfId="33621"/>
    <cellStyle name="Note 5 16 5 7" xfId="33622"/>
    <cellStyle name="Note 5 16 5 7 2" xfId="33623"/>
    <cellStyle name="Note 5 16 5 7 3" xfId="33624"/>
    <cellStyle name="Note 5 16 5 8" xfId="33625"/>
    <cellStyle name="Note 5 16 5 8 2" xfId="33626"/>
    <cellStyle name="Note 5 16 5 8 3" xfId="33627"/>
    <cellStyle name="Note 5 16 5 9" xfId="33628"/>
    <cellStyle name="Note 5 16 6" xfId="33629"/>
    <cellStyle name="Note 5 16 6 2" xfId="33630"/>
    <cellStyle name="Note 5 16 6 2 2" xfId="33631"/>
    <cellStyle name="Note 5 16 6 2 2 2" xfId="33632"/>
    <cellStyle name="Note 5 16 6 2 2 3" xfId="33633"/>
    <cellStyle name="Note 5 16 6 2 3" xfId="33634"/>
    <cellStyle name="Note 5 16 6 2 3 2" xfId="33635"/>
    <cellStyle name="Note 5 16 6 2 3 3" xfId="33636"/>
    <cellStyle name="Note 5 16 6 2 4" xfId="33637"/>
    <cellStyle name="Note 5 16 6 2 5" xfId="33638"/>
    <cellStyle name="Note 5 16 6 3" xfId="33639"/>
    <cellStyle name="Note 5 16 6 3 2" xfId="33640"/>
    <cellStyle name="Note 5 16 6 3 3" xfId="33641"/>
    <cellStyle name="Note 5 16 6 4" xfId="33642"/>
    <cellStyle name="Note 5 16 6 4 2" xfId="33643"/>
    <cellStyle name="Note 5 16 6 4 3" xfId="33644"/>
    <cellStyle name="Note 5 16 6 5" xfId="33645"/>
    <cellStyle name="Note 5 16 6 5 2" xfId="33646"/>
    <cellStyle name="Note 5 16 6 5 3" xfId="33647"/>
    <cellStyle name="Note 5 16 6 6" xfId="33648"/>
    <cellStyle name="Note 5 16 7" xfId="33649"/>
    <cellStyle name="Note 5 16 7 2" xfId="33650"/>
    <cellStyle name="Note 5 16 7 2 2" xfId="33651"/>
    <cellStyle name="Note 5 16 7 2 2 2" xfId="33652"/>
    <cellStyle name="Note 5 16 7 2 2 3" xfId="33653"/>
    <cellStyle name="Note 5 16 7 2 3" xfId="33654"/>
    <cellStyle name="Note 5 16 7 2 3 2" xfId="33655"/>
    <cellStyle name="Note 5 16 7 2 3 3" xfId="33656"/>
    <cellStyle name="Note 5 16 7 2 4" xfId="33657"/>
    <cellStyle name="Note 5 16 7 2 5" xfId="33658"/>
    <cellStyle name="Note 5 16 7 3" xfId="33659"/>
    <cellStyle name="Note 5 16 7 3 2" xfId="33660"/>
    <cellStyle name="Note 5 16 7 3 3" xfId="33661"/>
    <cellStyle name="Note 5 16 7 4" xfId="33662"/>
    <cellStyle name="Note 5 16 7 4 2" xfId="33663"/>
    <cellStyle name="Note 5 16 7 4 3" xfId="33664"/>
    <cellStyle name="Note 5 16 7 5" xfId="33665"/>
    <cellStyle name="Note 5 16 7 5 2" xfId="33666"/>
    <cellStyle name="Note 5 16 7 5 3" xfId="33667"/>
    <cellStyle name="Note 5 16 7 6" xfId="33668"/>
    <cellStyle name="Note 5 16 8" xfId="33669"/>
    <cellStyle name="Note 5 16 8 2" xfId="33670"/>
    <cellStyle name="Note 5 16 8 2 2" xfId="33671"/>
    <cellStyle name="Note 5 16 8 2 3" xfId="33672"/>
    <cellStyle name="Note 5 16 8 3" xfId="33673"/>
    <cellStyle name="Note 5 16 8 3 2" xfId="33674"/>
    <cellStyle name="Note 5 16 8 3 3" xfId="33675"/>
    <cellStyle name="Note 5 16 8 4" xfId="33676"/>
    <cellStyle name="Note 5 16 8 4 2" xfId="33677"/>
    <cellStyle name="Note 5 16 8 4 3" xfId="33678"/>
    <cellStyle name="Note 5 16 8 5" xfId="33679"/>
    <cellStyle name="Note 5 16 8 5 2" xfId="33680"/>
    <cellStyle name="Note 5 16 8 5 3" xfId="33681"/>
    <cellStyle name="Note 5 16 8 6" xfId="33682"/>
    <cellStyle name="Note 5 16 8 6 2" xfId="33683"/>
    <cellStyle name="Note 5 16 8 6 3" xfId="33684"/>
    <cellStyle name="Note 5 16 8 7" xfId="33685"/>
    <cellStyle name="Note 5 16 8 8" xfId="33686"/>
    <cellStyle name="Note 5 16 9" xfId="33687"/>
    <cellStyle name="Note 5 16 9 2" xfId="33688"/>
    <cellStyle name="Note 5 16 9 2 2" xfId="33689"/>
    <cellStyle name="Note 5 16 9 2 3" xfId="33690"/>
    <cellStyle name="Note 5 16 9 3" xfId="33691"/>
    <cellStyle name="Note 5 16 9 3 2" xfId="33692"/>
    <cellStyle name="Note 5 16 9 3 3" xfId="33693"/>
    <cellStyle name="Note 5 16 9 4" xfId="33694"/>
    <cellStyle name="Note 5 16 9 5" xfId="33695"/>
    <cellStyle name="Note 5 17" xfId="33696"/>
    <cellStyle name="Note 5 17 10" xfId="33697"/>
    <cellStyle name="Note 5 17 10 2" xfId="33698"/>
    <cellStyle name="Note 5 17 10 3" xfId="33699"/>
    <cellStyle name="Note 5 17 11" xfId="33700"/>
    <cellStyle name="Note 5 17 11 2" xfId="33701"/>
    <cellStyle name="Note 5 17 11 3" xfId="33702"/>
    <cellStyle name="Note 5 17 12" xfId="33703"/>
    <cellStyle name="Note 5 17 12 2" xfId="33704"/>
    <cellStyle name="Note 5 17 12 3" xfId="33705"/>
    <cellStyle name="Note 5 17 13" xfId="33706"/>
    <cellStyle name="Note 5 17 2" xfId="33707"/>
    <cellStyle name="Note 5 17 2 2" xfId="33708"/>
    <cellStyle name="Note 5 17 2 2 2" xfId="33709"/>
    <cellStyle name="Note 5 17 2 2 2 2" xfId="33710"/>
    <cellStyle name="Note 5 17 2 2 2 2 2" xfId="33711"/>
    <cellStyle name="Note 5 17 2 2 2 2 3" xfId="33712"/>
    <cellStyle name="Note 5 17 2 2 2 3" xfId="33713"/>
    <cellStyle name="Note 5 17 2 2 2 3 2" xfId="33714"/>
    <cellStyle name="Note 5 17 2 2 2 3 3" xfId="33715"/>
    <cellStyle name="Note 5 17 2 2 2 4" xfId="33716"/>
    <cellStyle name="Note 5 17 2 2 2 5" xfId="33717"/>
    <cellStyle name="Note 5 17 2 2 3" xfId="33718"/>
    <cellStyle name="Note 5 17 2 2 3 2" xfId="33719"/>
    <cellStyle name="Note 5 17 2 2 3 3" xfId="33720"/>
    <cellStyle name="Note 5 17 2 2 4" xfId="33721"/>
    <cellStyle name="Note 5 17 2 2 4 2" xfId="33722"/>
    <cellStyle name="Note 5 17 2 2 4 3" xfId="33723"/>
    <cellStyle name="Note 5 17 2 2 5" xfId="33724"/>
    <cellStyle name="Note 5 17 2 2 5 2" xfId="33725"/>
    <cellStyle name="Note 5 17 2 2 5 3" xfId="33726"/>
    <cellStyle name="Note 5 17 2 2 6" xfId="33727"/>
    <cellStyle name="Note 5 17 2 3" xfId="33728"/>
    <cellStyle name="Note 5 17 2 3 2" xfId="33729"/>
    <cellStyle name="Note 5 17 2 3 2 2" xfId="33730"/>
    <cellStyle name="Note 5 17 2 3 2 2 2" xfId="33731"/>
    <cellStyle name="Note 5 17 2 3 2 2 3" xfId="33732"/>
    <cellStyle name="Note 5 17 2 3 2 3" xfId="33733"/>
    <cellStyle name="Note 5 17 2 3 2 3 2" xfId="33734"/>
    <cellStyle name="Note 5 17 2 3 2 3 3" xfId="33735"/>
    <cellStyle name="Note 5 17 2 3 2 4" xfId="33736"/>
    <cellStyle name="Note 5 17 2 3 2 5" xfId="33737"/>
    <cellStyle name="Note 5 17 2 3 3" xfId="33738"/>
    <cellStyle name="Note 5 17 2 3 3 2" xfId="33739"/>
    <cellStyle name="Note 5 17 2 3 3 3" xfId="33740"/>
    <cellStyle name="Note 5 17 2 3 4" xfId="33741"/>
    <cellStyle name="Note 5 17 2 3 4 2" xfId="33742"/>
    <cellStyle name="Note 5 17 2 3 4 3" xfId="33743"/>
    <cellStyle name="Note 5 17 2 3 5" xfId="33744"/>
    <cellStyle name="Note 5 17 2 3 5 2" xfId="33745"/>
    <cellStyle name="Note 5 17 2 3 5 3" xfId="33746"/>
    <cellStyle name="Note 5 17 2 3 6" xfId="33747"/>
    <cellStyle name="Note 5 17 2 4" xfId="33748"/>
    <cellStyle name="Note 5 17 2 4 2" xfId="33749"/>
    <cellStyle name="Note 5 17 2 4 2 2" xfId="33750"/>
    <cellStyle name="Note 5 17 2 4 2 3" xfId="33751"/>
    <cellStyle name="Note 5 17 2 4 3" xfId="33752"/>
    <cellStyle name="Note 5 17 2 4 3 2" xfId="33753"/>
    <cellStyle name="Note 5 17 2 4 3 3" xfId="33754"/>
    <cellStyle name="Note 5 17 2 4 4" xfId="33755"/>
    <cellStyle name="Note 5 17 2 4 4 2" xfId="33756"/>
    <cellStyle name="Note 5 17 2 4 4 3" xfId="33757"/>
    <cellStyle name="Note 5 17 2 4 5" xfId="33758"/>
    <cellStyle name="Note 5 17 2 4 5 2" xfId="33759"/>
    <cellStyle name="Note 5 17 2 4 5 3" xfId="33760"/>
    <cellStyle name="Note 5 17 2 4 6" xfId="33761"/>
    <cellStyle name="Note 5 17 2 4 6 2" xfId="33762"/>
    <cellStyle name="Note 5 17 2 4 6 3" xfId="33763"/>
    <cellStyle name="Note 5 17 2 4 7" xfId="33764"/>
    <cellStyle name="Note 5 17 2 4 8" xfId="33765"/>
    <cellStyle name="Note 5 17 2 5" xfId="33766"/>
    <cellStyle name="Note 5 17 2 5 2" xfId="33767"/>
    <cellStyle name="Note 5 17 2 5 2 2" xfId="33768"/>
    <cellStyle name="Note 5 17 2 5 2 3" xfId="33769"/>
    <cellStyle name="Note 5 17 2 5 3" xfId="33770"/>
    <cellStyle name="Note 5 17 2 5 3 2" xfId="33771"/>
    <cellStyle name="Note 5 17 2 5 3 3" xfId="33772"/>
    <cellStyle name="Note 5 17 2 5 4" xfId="33773"/>
    <cellStyle name="Note 5 17 2 5 5" xfId="33774"/>
    <cellStyle name="Note 5 17 2 6" xfId="33775"/>
    <cellStyle name="Note 5 17 2 6 2" xfId="33776"/>
    <cellStyle name="Note 5 17 2 6 3" xfId="33777"/>
    <cellStyle name="Note 5 17 2 7" xfId="33778"/>
    <cellStyle name="Note 5 17 2 7 2" xfId="33779"/>
    <cellStyle name="Note 5 17 2 7 3" xfId="33780"/>
    <cellStyle name="Note 5 17 2 8" xfId="33781"/>
    <cellStyle name="Note 5 17 2 8 2" xfId="33782"/>
    <cellStyle name="Note 5 17 2 8 3" xfId="33783"/>
    <cellStyle name="Note 5 17 2 9" xfId="33784"/>
    <cellStyle name="Note 5 17 3" xfId="33785"/>
    <cellStyle name="Note 5 17 3 2" xfId="33786"/>
    <cellStyle name="Note 5 17 3 2 2" xfId="33787"/>
    <cellStyle name="Note 5 17 3 2 2 2" xfId="33788"/>
    <cellStyle name="Note 5 17 3 2 2 2 2" xfId="33789"/>
    <cellStyle name="Note 5 17 3 2 2 2 3" xfId="33790"/>
    <cellStyle name="Note 5 17 3 2 2 3" xfId="33791"/>
    <cellStyle name="Note 5 17 3 2 2 3 2" xfId="33792"/>
    <cellStyle name="Note 5 17 3 2 2 3 3" xfId="33793"/>
    <cellStyle name="Note 5 17 3 2 2 4" xfId="33794"/>
    <cellStyle name="Note 5 17 3 2 2 5" xfId="33795"/>
    <cellStyle name="Note 5 17 3 2 3" xfId="33796"/>
    <cellStyle name="Note 5 17 3 2 3 2" xfId="33797"/>
    <cellStyle name="Note 5 17 3 2 3 3" xfId="33798"/>
    <cellStyle name="Note 5 17 3 2 4" xfId="33799"/>
    <cellStyle name="Note 5 17 3 2 4 2" xfId="33800"/>
    <cellStyle name="Note 5 17 3 2 4 3" xfId="33801"/>
    <cellStyle name="Note 5 17 3 2 5" xfId="33802"/>
    <cellStyle name="Note 5 17 3 2 5 2" xfId="33803"/>
    <cellStyle name="Note 5 17 3 2 5 3" xfId="33804"/>
    <cellStyle name="Note 5 17 3 2 6" xfId="33805"/>
    <cellStyle name="Note 5 17 3 3" xfId="33806"/>
    <cellStyle name="Note 5 17 3 3 2" xfId="33807"/>
    <cellStyle name="Note 5 17 3 3 2 2" xfId="33808"/>
    <cellStyle name="Note 5 17 3 3 2 2 2" xfId="33809"/>
    <cellStyle name="Note 5 17 3 3 2 2 3" xfId="33810"/>
    <cellStyle name="Note 5 17 3 3 2 3" xfId="33811"/>
    <cellStyle name="Note 5 17 3 3 2 3 2" xfId="33812"/>
    <cellStyle name="Note 5 17 3 3 2 3 3" xfId="33813"/>
    <cellStyle name="Note 5 17 3 3 2 4" xfId="33814"/>
    <cellStyle name="Note 5 17 3 3 2 5" xfId="33815"/>
    <cellStyle name="Note 5 17 3 3 3" xfId="33816"/>
    <cellStyle name="Note 5 17 3 3 3 2" xfId="33817"/>
    <cellStyle name="Note 5 17 3 3 3 3" xfId="33818"/>
    <cellStyle name="Note 5 17 3 3 4" xfId="33819"/>
    <cellStyle name="Note 5 17 3 3 4 2" xfId="33820"/>
    <cellStyle name="Note 5 17 3 3 4 3" xfId="33821"/>
    <cellStyle name="Note 5 17 3 3 5" xfId="33822"/>
    <cellStyle name="Note 5 17 3 3 5 2" xfId="33823"/>
    <cellStyle name="Note 5 17 3 3 5 3" xfId="33824"/>
    <cellStyle name="Note 5 17 3 3 6" xfId="33825"/>
    <cellStyle name="Note 5 17 3 4" xfId="33826"/>
    <cellStyle name="Note 5 17 3 4 2" xfId="33827"/>
    <cellStyle name="Note 5 17 3 4 2 2" xfId="33828"/>
    <cellStyle name="Note 5 17 3 4 2 3" xfId="33829"/>
    <cellStyle name="Note 5 17 3 4 3" xfId="33830"/>
    <cellStyle name="Note 5 17 3 4 3 2" xfId="33831"/>
    <cellStyle name="Note 5 17 3 4 3 3" xfId="33832"/>
    <cellStyle name="Note 5 17 3 4 4" xfId="33833"/>
    <cellStyle name="Note 5 17 3 4 4 2" xfId="33834"/>
    <cellStyle name="Note 5 17 3 4 4 3" xfId="33835"/>
    <cellStyle name="Note 5 17 3 4 5" xfId="33836"/>
    <cellStyle name="Note 5 17 3 4 5 2" xfId="33837"/>
    <cellStyle name="Note 5 17 3 4 5 3" xfId="33838"/>
    <cellStyle name="Note 5 17 3 4 6" xfId="33839"/>
    <cellStyle name="Note 5 17 3 4 6 2" xfId="33840"/>
    <cellStyle name="Note 5 17 3 4 6 3" xfId="33841"/>
    <cellStyle name="Note 5 17 3 4 7" xfId="33842"/>
    <cellStyle name="Note 5 17 3 4 8" xfId="33843"/>
    <cellStyle name="Note 5 17 3 5" xfId="33844"/>
    <cellStyle name="Note 5 17 3 5 2" xfId="33845"/>
    <cellStyle name="Note 5 17 3 5 2 2" xfId="33846"/>
    <cellStyle name="Note 5 17 3 5 2 3" xfId="33847"/>
    <cellStyle name="Note 5 17 3 5 3" xfId="33848"/>
    <cellStyle name="Note 5 17 3 5 3 2" xfId="33849"/>
    <cellStyle name="Note 5 17 3 5 3 3" xfId="33850"/>
    <cellStyle name="Note 5 17 3 5 4" xfId="33851"/>
    <cellStyle name="Note 5 17 3 5 5" xfId="33852"/>
    <cellStyle name="Note 5 17 3 6" xfId="33853"/>
    <cellStyle name="Note 5 17 3 6 2" xfId="33854"/>
    <cellStyle name="Note 5 17 3 6 3" xfId="33855"/>
    <cellStyle name="Note 5 17 3 7" xfId="33856"/>
    <cellStyle name="Note 5 17 3 7 2" xfId="33857"/>
    <cellStyle name="Note 5 17 3 7 3" xfId="33858"/>
    <cellStyle name="Note 5 17 3 8" xfId="33859"/>
    <cellStyle name="Note 5 17 3 8 2" xfId="33860"/>
    <cellStyle name="Note 5 17 3 8 3" xfId="33861"/>
    <cellStyle name="Note 5 17 3 9" xfId="33862"/>
    <cellStyle name="Note 5 17 4" xfId="33863"/>
    <cellStyle name="Note 5 17 4 2" xfId="33864"/>
    <cellStyle name="Note 5 17 4 2 2" xfId="33865"/>
    <cellStyle name="Note 5 17 4 2 2 2" xfId="33866"/>
    <cellStyle name="Note 5 17 4 2 2 2 2" xfId="33867"/>
    <cellStyle name="Note 5 17 4 2 2 2 3" xfId="33868"/>
    <cellStyle name="Note 5 17 4 2 2 3" xfId="33869"/>
    <cellStyle name="Note 5 17 4 2 2 3 2" xfId="33870"/>
    <cellStyle name="Note 5 17 4 2 2 3 3" xfId="33871"/>
    <cellStyle name="Note 5 17 4 2 2 4" xfId="33872"/>
    <cellStyle name="Note 5 17 4 2 2 5" xfId="33873"/>
    <cellStyle name="Note 5 17 4 2 3" xfId="33874"/>
    <cellStyle name="Note 5 17 4 2 3 2" xfId="33875"/>
    <cellStyle name="Note 5 17 4 2 3 3" xfId="33876"/>
    <cellStyle name="Note 5 17 4 2 4" xfId="33877"/>
    <cellStyle name="Note 5 17 4 2 4 2" xfId="33878"/>
    <cellStyle name="Note 5 17 4 2 4 3" xfId="33879"/>
    <cellStyle name="Note 5 17 4 2 5" xfId="33880"/>
    <cellStyle name="Note 5 17 4 2 5 2" xfId="33881"/>
    <cellStyle name="Note 5 17 4 2 5 3" xfId="33882"/>
    <cellStyle name="Note 5 17 4 2 6" xfId="33883"/>
    <cellStyle name="Note 5 17 4 3" xfId="33884"/>
    <cellStyle name="Note 5 17 4 3 2" xfId="33885"/>
    <cellStyle name="Note 5 17 4 3 2 2" xfId="33886"/>
    <cellStyle name="Note 5 17 4 3 2 2 2" xfId="33887"/>
    <cellStyle name="Note 5 17 4 3 2 2 3" xfId="33888"/>
    <cellStyle name="Note 5 17 4 3 2 3" xfId="33889"/>
    <cellStyle name="Note 5 17 4 3 2 3 2" xfId="33890"/>
    <cellStyle name="Note 5 17 4 3 2 3 3" xfId="33891"/>
    <cellStyle name="Note 5 17 4 3 2 4" xfId="33892"/>
    <cellStyle name="Note 5 17 4 3 2 5" xfId="33893"/>
    <cellStyle name="Note 5 17 4 3 3" xfId="33894"/>
    <cellStyle name="Note 5 17 4 3 3 2" xfId="33895"/>
    <cellStyle name="Note 5 17 4 3 3 3" xfId="33896"/>
    <cellStyle name="Note 5 17 4 3 4" xfId="33897"/>
    <cellStyle name="Note 5 17 4 3 4 2" xfId="33898"/>
    <cellStyle name="Note 5 17 4 3 4 3" xfId="33899"/>
    <cellStyle name="Note 5 17 4 3 5" xfId="33900"/>
    <cellStyle name="Note 5 17 4 3 5 2" xfId="33901"/>
    <cellStyle name="Note 5 17 4 3 5 3" xfId="33902"/>
    <cellStyle name="Note 5 17 4 3 6" xfId="33903"/>
    <cellStyle name="Note 5 17 4 4" xfId="33904"/>
    <cellStyle name="Note 5 17 4 4 2" xfId="33905"/>
    <cellStyle name="Note 5 17 4 4 2 2" xfId="33906"/>
    <cellStyle name="Note 5 17 4 4 2 3" xfId="33907"/>
    <cellStyle name="Note 5 17 4 4 3" xfId="33908"/>
    <cellStyle name="Note 5 17 4 4 3 2" xfId="33909"/>
    <cellStyle name="Note 5 17 4 4 3 3" xfId="33910"/>
    <cellStyle name="Note 5 17 4 4 4" xfId="33911"/>
    <cellStyle name="Note 5 17 4 4 4 2" xfId="33912"/>
    <cellStyle name="Note 5 17 4 4 4 3" xfId="33913"/>
    <cellStyle name="Note 5 17 4 4 5" xfId="33914"/>
    <cellStyle name="Note 5 17 4 4 5 2" xfId="33915"/>
    <cellStyle name="Note 5 17 4 4 5 3" xfId="33916"/>
    <cellStyle name="Note 5 17 4 4 6" xfId="33917"/>
    <cellStyle name="Note 5 17 4 4 6 2" xfId="33918"/>
    <cellStyle name="Note 5 17 4 4 6 3" xfId="33919"/>
    <cellStyle name="Note 5 17 4 4 7" xfId="33920"/>
    <cellStyle name="Note 5 17 4 4 8" xfId="33921"/>
    <cellStyle name="Note 5 17 4 5" xfId="33922"/>
    <cellStyle name="Note 5 17 4 5 2" xfId="33923"/>
    <cellStyle name="Note 5 17 4 5 2 2" xfId="33924"/>
    <cellStyle name="Note 5 17 4 5 2 3" xfId="33925"/>
    <cellStyle name="Note 5 17 4 5 3" xfId="33926"/>
    <cellStyle name="Note 5 17 4 5 3 2" xfId="33927"/>
    <cellStyle name="Note 5 17 4 5 3 3" xfId="33928"/>
    <cellStyle name="Note 5 17 4 5 4" xfId="33929"/>
    <cellStyle name="Note 5 17 4 5 5" xfId="33930"/>
    <cellStyle name="Note 5 17 4 6" xfId="33931"/>
    <cellStyle name="Note 5 17 4 6 2" xfId="33932"/>
    <cellStyle name="Note 5 17 4 6 3" xfId="33933"/>
    <cellStyle name="Note 5 17 4 7" xfId="33934"/>
    <cellStyle name="Note 5 17 4 7 2" xfId="33935"/>
    <cellStyle name="Note 5 17 4 7 3" xfId="33936"/>
    <cellStyle name="Note 5 17 4 8" xfId="33937"/>
    <cellStyle name="Note 5 17 4 8 2" xfId="33938"/>
    <cellStyle name="Note 5 17 4 8 3" xfId="33939"/>
    <cellStyle name="Note 5 17 4 9" xfId="33940"/>
    <cellStyle name="Note 5 17 5" xfId="33941"/>
    <cellStyle name="Note 5 17 5 2" xfId="33942"/>
    <cellStyle name="Note 5 17 5 2 2" xfId="33943"/>
    <cellStyle name="Note 5 17 5 2 2 2" xfId="33944"/>
    <cellStyle name="Note 5 17 5 2 2 2 2" xfId="33945"/>
    <cellStyle name="Note 5 17 5 2 2 2 3" xfId="33946"/>
    <cellStyle name="Note 5 17 5 2 2 3" xfId="33947"/>
    <cellStyle name="Note 5 17 5 2 2 3 2" xfId="33948"/>
    <cellStyle name="Note 5 17 5 2 2 3 3" xfId="33949"/>
    <cellStyle name="Note 5 17 5 2 2 4" xfId="33950"/>
    <cellStyle name="Note 5 17 5 2 2 5" xfId="33951"/>
    <cellStyle name="Note 5 17 5 2 3" xfId="33952"/>
    <cellStyle name="Note 5 17 5 2 3 2" xfId="33953"/>
    <cellStyle name="Note 5 17 5 2 3 3" xfId="33954"/>
    <cellStyle name="Note 5 17 5 2 4" xfId="33955"/>
    <cellStyle name="Note 5 17 5 2 4 2" xfId="33956"/>
    <cellStyle name="Note 5 17 5 2 4 3" xfId="33957"/>
    <cellStyle name="Note 5 17 5 2 5" xfId="33958"/>
    <cellStyle name="Note 5 17 5 2 5 2" xfId="33959"/>
    <cellStyle name="Note 5 17 5 2 5 3" xfId="33960"/>
    <cellStyle name="Note 5 17 5 2 6" xfId="33961"/>
    <cellStyle name="Note 5 17 5 3" xfId="33962"/>
    <cellStyle name="Note 5 17 5 3 2" xfId="33963"/>
    <cellStyle name="Note 5 17 5 3 2 2" xfId="33964"/>
    <cellStyle name="Note 5 17 5 3 2 2 2" xfId="33965"/>
    <cellStyle name="Note 5 17 5 3 2 2 3" xfId="33966"/>
    <cellStyle name="Note 5 17 5 3 2 3" xfId="33967"/>
    <cellStyle name="Note 5 17 5 3 2 3 2" xfId="33968"/>
    <cellStyle name="Note 5 17 5 3 2 3 3" xfId="33969"/>
    <cellStyle name="Note 5 17 5 3 2 4" xfId="33970"/>
    <cellStyle name="Note 5 17 5 3 2 5" xfId="33971"/>
    <cellStyle name="Note 5 17 5 3 3" xfId="33972"/>
    <cellStyle name="Note 5 17 5 3 3 2" xfId="33973"/>
    <cellStyle name="Note 5 17 5 3 3 3" xfId="33974"/>
    <cellStyle name="Note 5 17 5 3 4" xfId="33975"/>
    <cellStyle name="Note 5 17 5 3 4 2" xfId="33976"/>
    <cellStyle name="Note 5 17 5 3 4 3" xfId="33977"/>
    <cellStyle name="Note 5 17 5 3 5" xfId="33978"/>
    <cellStyle name="Note 5 17 5 3 5 2" xfId="33979"/>
    <cellStyle name="Note 5 17 5 3 5 3" xfId="33980"/>
    <cellStyle name="Note 5 17 5 3 6" xfId="33981"/>
    <cellStyle name="Note 5 17 5 4" xfId="33982"/>
    <cellStyle name="Note 5 17 5 4 2" xfId="33983"/>
    <cellStyle name="Note 5 17 5 4 2 2" xfId="33984"/>
    <cellStyle name="Note 5 17 5 4 2 3" xfId="33985"/>
    <cellStyle name="Note 5 17 5 4 3" xfId="33986"/>
    <cellStyle name="Note 5 17 5 4 3 2" xfId="33987"/>
    <cellStyle name="Note 5 17 5 4 3 3" xfId="33988"/>
    <cellStyle name="Note 5 17 5 4 4" xfId="33989"/>
    <cellStyle name="Note 5 17 5 4 4 2" xfId="33990"/>
    <cellStyle name="Note 5 17 5 4 4 3" xfId="33991"/>
    <cellStyle name="Note 5 17 5 4 5" xfId="33992"/>
    <cellStyle name="Note 5 17 5 4 5 2" xfId="33993"/>
    <cellStyle name="Note 5 17 5 4 5 3" xfId="33994"/>
    <cellStyle name="Note 5 17 5 4 6" xfId="33995"/>
    <cellStyle name="Note 5 17 5 4 6 2" xfId="33996"/>
    <cellStyle name="Note 5 17 5 4 6 3" xfId="33997"/>
    <cellStyle name="Note 5 17 5 4 7" xfId="33998"/>
    <cellStyle name="Note 5 17 5 4 8" xfId="33999"/>
    <cellStyle name="Note 5 17 5 5" xfId="34000"/>
    <cellStyle name="Note 5 17 5 5 2" xfId="34001"/>
    <cellStyle name="Note 5 17 5 5 2 2" xfId="34002"/>
    <cellStyle name="Note 5 17 5 5 2 3" xfId="34003"/>
    <cellStyle name="Note 5 17 5 5 3" xfId="34004"/>
    <cellStyle name="Note 5 17 5 5 3 2" xfId="34005"/>
    <cellStyle name="Note 5 17 5 5 3 3" xfId="34006"/>
    <cellStyle name="Note 5 17 5 5 4" xfId="34007"/>
    <cellStyle name="Note 5 17 5 5 5" xfId="34008"/>
    <cellStyle name="Note 5 17 5 6" xfId="34009"/>
    <cellStyle name="Note 5 17 5 6 2" xfId="34010"/>
    <cellStyle name="Note 5 17 5 6 3" xfId="34011"/>
    <cellStyle name="Note 5 17 5 7" xfId="34012"/>
    <cellStyle name="Note 5 17 5 7 2" xfId="34013"/>
    <cellStyle name="Note 5 17 5 7 3" xfId="34014"/>
    <cellStyle name="Note 5 17 5 8" xfId="34015"/>
    <cellStyle name="Note 5 17 5 8 2" xfId="34016"/>
    <cellStyle name="Note 5 17 5 8 3" xfId="34017"/>
    <cellStyle name="Note 5 17 5 9" xfId="34018"/>
    <cellStyle name="Note 5 17 6" xfId="34019"/>
    <cellStyle name="Note 5 17 6 2" xfId="34020"/>
    <cellStyle name="Note 5 17 6 2 2" xfId="34021"/>
    <cellStyle name="Note 5 17 6 2 2 2" xfId="34022"/>
    <cellStyle name="Note 5 17 6 2 2 3" xfId="34023"/>
    <cellStyle name="Note 5 17 6 2 3" xfId="34024"/>
    <cellStyle name="Note 5 17 6 2 3 2" xfId="34025"/>
    <cellStyle name="Note 5 17 6 2 3 3" xfId="34026"/>
    <cellStyle name="Note 5 17 6 2 4" xfId="34027"/>
    <cellStyle name="Note 5 17 6 2 5" xfId="34028"/>
    <cellStyle name="Note 5 17 6 3" xfId="34029"/>
    <cellStyle name="Note 5 17 6 3 2" xfId="34030"/>
    <cellStyle name="Note 5 17 6 3 3" xfId="34031"/>
    <cellStyle name="Note 5 17 6 4" xfId="34032"/>
    <cellStyle name="Note 5 17 6 4 2" xfId="34033"/>
    <cellStyle name="Note 5 17 6 4 3" xfId="34034"/>
    <cellStyle name="Note 5 17 6 5" xfId="34035"/>
    <cellStyle name="Note 5 17 6 5 2" xfId="34036"/>
    <cellStyle name="Note 5 17 6 5 3" xfId="34037"/>
    <cellStyle name="Note 5 17 6 6" xfId="34038"/>
    <cellStyle name="Note 5 17 7" xfId="34039"/>
    <cellStyle name="Note 5 17 7 2" xfId="34040"/>
    <cellStyle name="Note 5 17 7 2 2" xfId="34041"/>
    <cellStyle name="Note 5 17 7 2 2 2" xfId="34042"/>
    <cellStyle name="Note 5 17 7 2 2 3" xfId="34043"/>
    <cellStyle name="Note 5 17 7 2 3" xfId="34044"/>
    <cellStyle name="Note 5 17 7 2 3 2" xfId="34045"/>
    <cellStyle name="Note 5 17 7 2 3 3" xfId="34046"/>
    <cellStyle name="Note 5 17 7 2 4" xfId="34047"/>
    <cellStyle name="Note 5 17 7 2 5" xfId="34048"/>
    <cellStyle name="Note 5 17 7 3" xfId="34049"/>
    <cellStyle name="Note 5 17 7 3 2" xfId="34050"/>
    <cellStyle name="Note 5 17 7 3 3" xfId="34051"/>
    <cellStyle name="Note 5 17 7 4" xfId="34052"/>
    <cellStyle name="Note 5 17 7 4 2" xfId="34053"/>
    <cellStyle name="Note 5 17 7 4 3" xfId="34054"/>
    <cellStyle name="Note 5 17 7 5" xfId="34055"/>
    <cellStyle name="Note 5 17 7 5 2" xfId="34056"/>
    <cellStyle name="Note 5 17 7 5 3" xfId="34057"/>
    <cellStyle name="Note 5 17 7 6" xfId="34058"/>
    <cellStyle name="Note 5 17 8" xfId="34059"/>
    <cellStyle name="Note 5 17 8 2" xfId="34060"/>
    <cellStyle name="Note 5 17 8 2 2" xfId="34061"/>
    <cellStyle name="Note 5 17 8 2 3" xfId="34062"/>
    <cellStyle name="Note 5 17 8 3" xfId="34063"/>
    <cellStyle name="Note 5 17 8 3 2" xfId="34064"/>
    <cellStyle name="Note 5 17 8 3 3" xfId="34065"/>
    <cellStyle name="Note 5 17 8 4" xfId="34066"/>
    <cellStyle name="Note 5 17 8 4 2" xfId="34067"/>
    <cellStyle name="Note 5 17 8 4 3" xfId="34068"/>
    <cellStyle name="Note 5 17 8 5" xfId="34069"/>
    <cellStyle name="Note 5 17 8 5 2" xfId="34070"/>
    <cellStyle name="Note 5 17 8 5 3" xfId="34071"/>
    <cellStyle name="Note 5 17 8 6" xfId="34072"/>
    <cellStyle name="Note 5 17 8 6 2" xfId="34073"/>
    <cellStyle name="Note 5 17 8 6 3" xfId="34074"/>
    <cellStyle name="Note 5 17 8 7" xfId="34075"/>
    <cellStyle name="Note 5 17 8 8" xfId="34076"/>
    <cellStyle name="Note 5 17 9" xfId="34077"/>
    <cellStyle name="Note 5 17 9 2" xfId="34078"/>
    <cellStyle name="Note 5 17 9 2 2" xfId="34079"/>
    <cellStyle name="Note 5 17 9 2 3" xfId="34080"/>
    <cellStyle name="Note 5 17 9 3" xfId="34081"/>
    <cellStyle name="Note 5 17 9 3 2" xfId="34082"/>
    <cellStyle name="Note 5 17 9 3 3" xfId="34083"/>
    <cellStyle name="Note 5 17 9 4" xfId="34084"/>
    <cellStyle name="Note 5 17 9 5" xfId="34085"/>
    <cellStyle name="Note 5 18" xfId="34086"/>
    <cellStyle name="Note 5 18 10" xfId="34087"/>
    <cellStyle name="Note 5 18 10 2" xfId="34088"/>
    <cellStyle name="Note 5 18 10 3" xfId="34089"/>
    <cellStyle name="Note 5 18 11" xfId="34090"/>
    <cellStyle name="Note 5 18 11 2" xfId="34091"/>
    <cellStyle name="Note 5 18 11 3" xfId="34092"/>
    <cellStyle name="Note 5 18 12" xfId="34093"/>
    <cellStyle name="Note 5 18 12 2" xfId="34094"/>
    <cellStyle name="Note 5 18 12 3" xfId="34095"/>
    <cellStyle name="Note 5 18 13" xfId="34096"/>
    <cellStyle name="Note 5 18 2" xfId="34097"/>
    <cellStyle name="Note 5 18 2 2" xfId="34098"/>
    <cellStyle name="Note 5 18 2 2 2" xfId="34099"/>
    <cellStyle name="Note 5 18 2 2 2 2" xfId="34100"/>
    <cellStyle name="Note 5 18 2 2 2 2 2" xfId="34101"/>
    <cellStyle name="Note 5 18 2 2 2 2 3" xfId="34102"/>
    <cellStyle name="Note 5 18 2 2 2 3" xfId="34103"/>
    <cellStyle name="Note 5 18 2 2 2 3 2" xfId="34104"/>
    <cellStyle name="Note 5 18 2 2 2 3 3" xfId="34105"/>
    <cellStyle name="Note 5 18 2 2 2 4" xfId="34106"/>
    <cellStyle name="Note 5 18 2 2 2 5" xfId="34107"/>
    <cellStyle name="Note 5 18 2 2 3" xfId="34108"/>
    <cellStyle name="Note 5 18 2 2 3 2" xfId="34109"/>
    <cellStyle name="Note 5 18 2 2 3 3" xfId="34110"/>
    <cellStyle name="Note 5 18 2 2 4" xfId="34111"/>
    <cellStyle name="Note 5 18 2 2 4 2" xfId="34112"/>
    <cellStyle name="Note 5 18 2 2 4 3" xfId="34113"/>
    <cellStyle name="Note 5 18 2 2 5" xfId="34114"/>
    <cellStyle name="Note 5 18 2 2 5 2" xfId="34115"/>
    <cellStyle name="Note 5 18 2 2 5 3" xfId="34116"/>
    <cellStyle name="Note 5 18 2 2 6" xfId="34117"/>
    <cellStyle name="Note 5 18 2 3" xfId="34118"/>
    <cellStyle name="Note 5 18 2 3 2" xfId="34119"/>
    <cellStyle name="Note 5 18 2 3 2 2" xfId="34120"/>
    <cellStyle name="Note 5 18 2 3 2 2 2" xfId="34121"/>
    <cellStyle name="Note 5 18 2 3 2 2 3" xfId="34122"/>
    <cellStyle name="Note 5 18 2 3 2 3" xfId="34123"/>
    <cellStyle name="Note 5 18 2 3 2 3 2" xfId="34124"/>
    <cellStyle name="Note 5 18 2 3 2 3 3" xfId="34125"/>
    <cellStyle name="Note 5 18 2 3 2 4" xfId="34126"/>
    <cellStyle name="Note 5 18 2 3 2 5" xfId="34127"/>
    <cellStyle name="Note 5 18 2 3 3" xfId="34128"/>
    <cellStyle name="Note 5 18 2 3 3 2" xfId="34129"/>
    <cellStyle name="Note 5 18 2 3 3 3" xfId="34130"/>
    <cellStyle name="Note 5 18 2 3 4" xfId="34131"/>
    <cellStyle name="Note 5 18 2 3 4 2" xfId="34132"/>
    <cellStyle name="Note 5 18 2 3 4 3" xfId="34133"/>
    <cellStyle name="Note 5 18 2 3 5" xfId="34134"/>
    <cellStyle name="Note 5 18 2 3 5 2" xfId="34135"/>
    <cellStyle name="Note 5 18 2 3 5 3" xfId="34136"/>
    <cellStyle name="Note 5 18 2 3 6" xfId="34137"/>
    <cellStyle name="Note 5 18 2 4" xfId="34138"/>
    <cellStyle name="Note 5 18 2 4 2" xfId="34139"/>
    <cellStyle name="Note 5 18 2 4 2 2" xfId="34140"/>
    <cellStyle name="Note 5 18 2 4 2 3" xfId="34141"/>
    <cellStyle name="Note 5 18 2 4 3" xfId="34142"/>
    <cellStyle name="Note 5 18 2 4 3 2" xfId="34143"/>
    <cellStyle name="Note 5 18 2 4 3 3" xfId="34144"/>
    <cellStyle name="Note 5 18 2 4 4" xfId="34145"/>
    <cellStyle name="Note 5 18 2 4 4 2" xfId="34146"/>
    <cellStyle name="Note 5 18 2 4 4 3" xfId="34147"/>
    <cellStyle name="Note 5 18 2 4 5" xfId="34148"/>
    <cellStyle name="Note 5 18 2 4 5 2" xfId="34149"/>
    <cellStyle name="Note 5 18 2 4 5 3" xfId="34150"/>
    <cellStyle name="Note 5 18 2 4 6" xfId="34151"/>
    <cellStyle name="Note 5 18 2 4 6 2" xfId="34152"/>
    <cellStyle name="Note 5 18 2 4 6 3" xfId="34153"/>
    <cellStyle name="Note 5 18 2 4 7" xfId="34154"/>
    <cellStyle name="Note 5 18 2 4 8" xfId="34155"/>
    <cellStyle name="Note 5 18 2 5" xfId="34156"/>
    <cellStyle name="Note 5 18 2 5 2" xfId="34157"/>
    <cellStyle name="Note 5 18 2 5 2 2" xfId="34158"/>
    <cellStyle name="Note 5 18 2 5 2 3" xfId="34159"/>
    <cellStyle name="Note 5 18 2 5 3" xfId="34160"/>
    <cellStyle name="Note 5 18 2 5 3 2" xfId="34161"/>
    <cellStyle name="Note 5 18 2 5 3 3" xfId="34162"/>
    <cellStyle name="Note 5 18 2 5 4" xfId="34163"/>
    <cellStyle name="Note 5 18 2 5 5" xfId="34164"/>
    <cellStyle name="Note 5 18 2 6" xfId="34165"/>
    <cellStyle name="Note 5 18 2 6 2" xfId="34166"/>
    <cellStyle name="Note 5 18 2 6 3" xfId="34167"/>
    <cellStyle name="Note 5 18 2 7" xfId="34168"/>
    <cellStyle name="Note 5 18 2 7 2" xfId="34169"/>
    <cellStyle name="Note 5 18 2 7 3" xfId="34170"/>
    <cellStyle name="Note 5 18 2 8" xfId="34171"/>
    <cellStyle name="Note 5 18 2 8 2" xfId="34172"/>
    <cellStyle name="Note 5 18 2 8 3" xfId="34173"/>
    <cellStyle name="Note 5 18 2 9" xfId="34174"/>
    <cellStyle name="Note 5 18 3" xfId="34175"/>
    <cellStyle name="Note 5 18 3 2" xfId="34176"/>
    <cellStyle name="Note 5 18 3 2 2" xfId="34177"/>
    <cellStyle name="Note 5 18 3 2 2 2" xfId="34178"/>
    <cellStyle name="Note 5 18 3 2 2 2 2" xfId="34179"/>
    <cellStyle name="Note 5 18 3 2 2 2 3" xfId="34180"/>
    <cellStyle name="Note 5 18 3 2 2 3" xfId="34181"/>
    <cellStyle name="Note 5 18 3 2 2 3 2" xfId="34182"/>
    <cellStyle name="Note 5 18 3 2 2 3 3" xfId="34183"/>
    <cellStyle name="Note 5 18 3 2 2 4" xfId="34184"/>
    <cellStyle name="Note 5 18 3 2 2 5" xfId="34185"/>
    <cellStyle name="Note 5 18 3 2 3" xfId="34186"/>
    <cellStyle name="Note 5 18 3 2 3 2" xfId="34187"/>
    <cellStyle name="Note 5 18 3 2 3 3" xfId="34188"/>
    <cellStyle name="Note 5 18 3 2 4" xfId="34189"/>
    <cellStyle name="Note 5 18 3 2 4 2" xfId="34190"/>
    <cellStyle name="Note 5 18 3 2 4 3" xfId="34191"/>
    <cellStyle name="Note 5 18 3 2 5" xfId="34192"/>
    <cellStyle name="Note 5 18 3 2 5 2" xfId="34193"/>
    <cellStyle name="Note 5 18 3 2 5 3" xfId="34194"/>
    <cellStyle name="Note 5 18 3 2 6" xfId="34195"/>
    <cellStyle name="Note 5 18 3 3" xfId="34196"/>
    <cellStyle name="Note 5 18 3 3 2" xfId="34197"/>
    <cellStyle name="Note 5 18 3 3 2 2" xfId="34198"/>
    <cellStyle name="Note 5 18 3 3 2 2 2" xfId="34199"/>
    <cellStyle name="Note 5 18 3 3 2 2 3" xfId="34200"/>
    <cellStyle name="Note 5 18 3 3 2 3" xfId="34201"/>
    <cellStyle name="Note 5 18 3 3 2 3 2" xfId="34202"/>
    <cellStyle name="Note 5 18 3 3 2 3 3" xfId="34203"/>
    <cellStyle name="Note 5 18 3 3 2 4" xfId="34204"/>
    <cellStyle name="Note 5 18 3 3 2 5" xfId="34205"/>
    <cellStyle name="Note 5 18 3 3 3" xfId="34206"/>
    <cellStyle name="Note 5 18 3 3 3 2" xfId="34207"/>
    <cellStyle name="Note 5 18 3 3 3 3" xfId="34208"/>
    <cellStyle name="Note 5 18 3 3 4" xfId="34209"/>
    <cellStyle name="Note 5 18 3 3 4 2" xfId="34210"/>
    <cellStyle name="Note 5 18 3 3 4 3" xfId="34211"/>
    <cellStyle name="Note 5 18 3 3 5" xfId="34212"/>
    <cellStyle name="Note 5 18 3 3 5 2" xfId="34213"/>
    <cellStyle name="Note 5 18 3 3 5 3" xfId="34214"/>
    <cellStyle name="Note 5 18 3 3 6" xfId="34215"/>
    <cellStyle name="Note 5 18 3 4" xfId="34216"/>
    <cellStyle name="Note 5 18 3 4 2" xfId="34217"/>
    <cellStyle name="Note 5 18 3 4 2 2" xfId="34218"/>
    <cellStyle name="Note 5 18 3 4 2 3" xfId="34219"/>
    <cellStyle name="Note 5 18 3 4 3" xfId="34220"/>
    <cellStyle name="Note 5 18 3 4 3 2" xfId="34221"/>
    <cellStyle name="Note 5 18 3 4 3 3" xfId="34222"/>
    <cellStyle name="Note 5 18 3 4 4" xfId="34223"/>
    <cellStyle name="Note 5 18 3 4 4 2" xfId="34224"/>
    <cellStyle name="Note 5 18 3 4 4 3" xfId="34225"/>
    <cellStyle name="Note 5 18 3 4 5" xfId="34226"/>
    <cellStyle name="Note 5 18 3 4 5 2" xfId="34227"/>
    <cellStyle name="Note 5 18 3 4 5 3" xfId="34228"/>
    <cellStyle name="Note 5 18 3 4 6" xfId="34229"/>
    <cellStyle name="Note 5 18 3 4 6 2" xfId="34230"/>
    <cellStyle name="Note 5 18 3 4 6 3" xfId="34231"/>
    <cellStyle name="Note 5 18 3 4 7" xfId="34232"/>
    <cellStyle name="Note 5 18 3 4 8" xfId="34233"/>
    <cellStyle name="Note 5 18 3 5" xfId="34234"/>
    <cellStyle name="Note 5 18 3 5 2" xfId="34235"/>
    <cellStyle name="Note 5 18 3 5 2 2" xfId="34236"/>
    <cellStyle name="Note 5 18 3 5 2 3" xfId="34237"/>
    <cellStyle name="Note 5 18 3 5 3" xfId="34238"/>
    <cellStyle name="Note 5 18 3 5 3 2" xfId="34239"/>
    <cellStyle name="Note 5 18 3 5 3 3" xfId="34240"/>
    <cellStyle name="Note 5 18 3 5 4" xfId="34241"/>
    <cellStyle name="Note 5 18 3 5 5" xfId="34242"/>
    <cellStyle name="Note 5 18 3 6" xfId="34243"/>
    <cellStyle name="Note 5 18 3 6 2" xfId="34244"/>
    <cellStyle name="Note 5 18 3 6 3" xfId="34245"/>
    <cellStyle name="Note 5 18 3 7" xfId="34246"/>
    <cellStyle name="Note 5 18 3 7 2" xfId="34247"/>
    <cellStyle name="Note 5 18 3 7 3" xfId="34248"/>
    <cellStyle name="Note 5 18 3 8" xfId="34249"/>
    <cellStyle name="Note 5 18 3 8 2" xfId="34250"/>
    <cellStyle name="Note 5 18 3 8 3" xfId="34251"/>
    <cellStyle name="Note 5 18 3 9" xfId="34252"/>
    <cellStyle name="Note 5 18 4" xfId="34253"/>
    <cellStyle name="Note 5 18 4 2" xfId="34254"/>
    <cellStyle name="Note 5 18 4 2 2" xfId="34255"/>
    <cellStyle name="Note 5 18 4 2 2 2" xfId="34256"/>
    <cellStyle name="Note 5 18 4 2 2 2 2" xfId="34257"/>
    <cellStyle name="Note 5 18 4 2 2 2 3" xfId="34258"/>
    <cellStyle name="Note 5 18 4 2 2 3" xfId="34259"/>
    <cellStyle name="Note 5 18 4 2 2 3 2" xfId="34260"/>
    <cellStyle name="Note 5 18 4 2 2 3 3" xfId="34261"/>
    <cellStyle name="Note 5 18 4 2 2 4" xfId="34262"/>
    <cellStyle name="Note 5 18 4 2 2 5" xfId="34263"/>
    <cellStyle name="Note 5 18 4 2 3" xfId="34264"/>
    <cellStyle name="Note 5 18 4 2 3 2" xfId="34265"/>
    <cellStyle name="Note 5 18 4 2 3 3" xfId="34266"/>
    <cellStyle name="Note 5 18 4 2 4" xfId="34267"/>
    <cellStyle name="Note 5 18 4 2 4 2" xfId="34268"/>
    <cellStyle name="Note 5 18 4 2 4 3" xfId="34269"/>
    <cellStyle name="Note 5 18 4 2 5" xfId="34270"/>
    <cellStyle name="Note 5 18 4 2 5 2" xfId="34271"/>
    <cellStyle name="Note 5 18 4 2 5 3" xfId="34272"/>
    <cellStyle name="Note 5 18 4 2 6" xfId="34273"/>
    <cellStyle name="Note 5 18 4 3" xfId="34274"/>
    <cellStyle name="Note 5 18 4 3 2" xfId="34275"/>
    <cellStyle name="Note 5 18 4 3 2 2" xfId="34276"/>
    <cellStyle name="Note 5 18 4 3 2 2 2" xfId="34277"/>
    <cellStyle name="Note 5 18 4 3 2 2 3" xfId="34278"/>
    <cellStyle name="Note 5 18 4 3 2 3" xfId="34279"/>
    <cellStyle name="Note 5 18 4 3 2 3 2" xfId="34280"/>
    <cellStyle name="Note 5 18 4 3 2 3 3" xfId="34281"/>
    <cellStyle name="Note 5 18 4 3 2 4" xfId="34282"/>
    <cellStyle name="Note 5 18 4 3 2 5" xfId="34283"/>
    <cellStyle name="Note 5 18 4 3 3" xfId="34284"/>
    <cellStyle name="Note 5 18 4 3 3 2" xfId="34285"/>
    <cellStyle name="Note 5 18 4 3 3 3" xfId="34286"/>
    <cellStyle name="Note 5 18 4 3 4" xfId="34287"/>
    <cellStyle name="Note 5 18 4 3 4 2" xfId="34288"/>
    <cellStyle name="Note 5 18 4 3 4 3" xfId="34289"/>
    <cellStyle name="Note 5 18 4 3 5" xfId="34290"/>
    <cellStyle name="Note 5 18 4 3 5 2" xfId="34291"/>
    <cellStyle name="Note 5 18 4 3 5 3" xfId="34292"/>
    <cellStyle name="Note 5 18 4 3 6" xfId="34293"/>
    <cellStyle name="Note 5 18 4 4" xfId="34294"/>
    <cellStyle name="Note 5 18 4 4 2" xfId="34295"/>
    <cellStyle name="Note 5 18 4 4 2 2" xfId="34296"/>
    <cellStyle name="Note 5 18 4 4 2 3" xfId="34297"/>
    <cellStyle name="Note 5 18 4 4 3" xfId="34298"/>
    <cellStyle name="Note 5 18 4 4 3 2" xfId="34299"/>
    <cellStyle name="Note 5 18 4 4 3 3" xfId="34300"/>
    <cellStyle name="Note 5 18 4 4 4" xfId="34301"/>
    <cellStyle name="Note 5 18 4 4 4 2" xfId="34302"/>
    <cellStyle name="Note 5 18 4 4 4 3" xfId="34303"/>
    <cellStyle name="Note 5 18 4 4 5" xfId="34304"/>
    <cellStyle name="Note 5 18 4 4 5 2" xfId="34305"/>
    <cellStyle name="Note 5 18 4 4 5 3" xfId="34306"/>
    <cellStyle name="Note 5 18 4 4 6" xfId="34307"/>
    <cellStyle name="Note 5 18 4 4 6 2" xfId="34308"/>
    <cellStyle name="Note 5 18 4 4 6 3" xfId="34309"/>
    <cellStyle name="Note 5 18 4 4 7" xfId="34310"/>
    <cellStyle name="Note 5 18 4 4 8" xfId="34311"/>
    <cellStyle name="Note 5 18 4 5" xfId="34312"/>
    <cellStyle name="Note 5 18 4 5 2" xfId="34313"/>
    <cellStyle name="Note 5 18 4 5 2 2" xfId="34314"/>
    <cellStyle name="Note 5 18 4 5 2 3" xfId="34315"/>
    <cellStyle name="Note 5 18 4 5 3" xfId="34316"/>
    <cellStyle name="Note 5 18 4 5 3 2" xfId="34317"/>
    <cellStyle name="Note 5 18 4 5 3 3" xfId="34318"/>
    <cellStyle name="Note 5 18 4 5 4" xfId="34319"/>
    <cellStyle name="Note 5 18 4 5 5" xfId="34320"/>
    <cellStyle name="Note 5 18 4 6" xfId="34321"/>
    <cellStyle name="Note 5 18 4 6 2" xfId="34322"/>
    <cellStyle name="Note 5 18 4 6 3" xfId="34323"/>
    <cellStyle name="Note 5 18 4 7" xfId="34324"/>
    <cellStyle name="Note 5 18 4 7 2" xfId="34325"/>
    <cellStyle name="Note 5 18 4 7 3" xfId="34326"/>
    <cellStyle name="Note 5 18 4 8" xfId="34327"/>
    <cellStyle name="Note 5 18 4 8 2" xfId="34328"/>
    <cellStyle name="Note 5 18 4 8 3" xfId="34329"/>
    <cellStyle name="Note 5 18 4 9" xfId="34330"/>
    <cellStyle name="Note 5 18 5" xfId="34331"/>
    <cellStyle name="Note 5 18 5 2" xfId="34332"/>
    <cellStyle name="Note 5 18 5 2 2" xfId="34333"/>
    <cellStyle name="Note 5 18 5 2 2 2" xfId="34334"/>
    <cellStyle name="Note 5 18 5 2 2 2 2" xfId="34335"/>
    <cellStyle name="Note 5 18 5 2 2 2 3" xfId="34336"/>
    <cellStyle name="Note 5 18 5 2 2 3" xfId="34337"/>
    <cellStyle name="Note 5 18 5 2 2 3 2" xfId="34338"/>
    <cellStyle name="Note 5 18 5 2 2 3 3" xfId="34339"/>
    <cellStyle name="Note 5 18 5 2 2 4" xfId="34340"/>
    <cellStyle name="Note 5 18 5 2 2 5" xfId="34341"/>
    <cellStyle name="Note 5 18 5 2 3" xfId="34342"/>
    <cellStyle name="Note 5 18 5 2 3 2" xfId="34343"/>
    <cellStyle name="Note 5 18 5 2 3 3" xfId="34344"/>
    <cellStyle name="Note 5 18 5 2 4" xfId="34345"/>
    <cellStyle name="Note 5 18 5 2 4 2" xfId="34346"/>
    <cellStyle name="Note 5 18 5 2 4 3" xfId="34347"/>
    <cellStyle name="Note 5 18 5 2 5" xfId="34348"/>
    <cellStyle name="Note 5 18 5 2 5 2" xfId="34349"/>
    <cellStyle name="Note 5 18 5 2 5 3" xfId="34350"/>
    <cellStyle name="Note 5 18 5 2 6" xfId="34351"/>
    <cellStyle name="Note 5 18 5 3" xfId="34352"/>
    <cellStyle name="Note 5 18 5 3 2" xfId="34353"/>
    <cellStyle name="Note 5 18 5 3 2 2" xfId="34354"/>
    <cellStyle name="Note 5 18 5 3 2 2 2" xfId="34355"/>
    <cellStyle name="Note 5 18 5 3 2 2 3" xfId="34356"/>
    <cellStyle name="Note 5 18 5 3 2 3" xfId="34357"/>
    <cellStyle name="Note 5 18 5 3 2 3 2" xfId="34358"/>
    <cellStyle name="Note 5 18 5 3 2 3 3" xfId="34359"/>
    <cellStyle name="Note 5 18 5 3 2 4" xfId="34360"/>
    <cellStyle name="Note 5 18 5 3 2 5" xfId="34361"/>
    <cellStyle name="Note 5 18 5 3 3" xfId="34362"/>
    <cellStyle name="Note 5 18 5 3 3 2" xfId="34363"/>
    <cellStyle name="Note 5 18 5 3 3 3" xfId="34364"/>
    <cellStyle name="Note 5 18 5 3 4" xfId="34365"/>
    <cellStyle name="Note 5 18 5 3 4 2" xfId="34366"/>
    <cellStyle name="Note 5 18 5 3 4 3" xfId="34367"/>
    <cellStyle name="Note 5 18 5 3 5" xfId="34368"/>
    <cellStyle name="Note 5 18 5 3 5 2" xfId="34369"/>
    <cellStyle name="Note 5 18 5 3 5 3" xfId="34370"/>
    <cellStyle name="Note 5 18 5 3 6" xfId="34371"/>
    <cellStyle name="Note 5 18 5 4" xfId="34372"/>
    <cellStyle name="Note 5 18 5 4 2" xfId="34373"/>
    <cellStyle name="Note 5 18 5 4 2 2" xfId="34374"/>
    <cellStyle name="Note 5 18 5 4 2 3" xfId="34375"/>
    <cellStyle name="Note 5 18 5 4 3" xfId="34376"/>
    <cellStyle name="Note 5 18 5 4 3 2" xfId="34377"/>
    <cellStyle name="Note 5 18 5 4 3 3" xfId="34378"/>
    <cellStyle name="Note 5 18 5 4 4" xfId="34379"/>
    <cellStyle name="Note 5 18 5 4 4 2" xfId="34380"/>
    <cellStyle name="Note 5 18 5 4 4 3" xfId="34381"/>
    <cellStyle name="Note 5 18 5 4 5" xfId="34382"/>
    <cellStyle name="Note 5 18 5 4 5 2" xfId="34383"/>
    <cellStyle name="Note 5 18 5 4 5 3" xfId="34384"/>
    <cellStyle name="Note 5 18 5 4 6" xfId="34385"/>
    <cellStyle name="Note 5 18 5 4 6 2" xfId="34386"/>
    <cellStyle name="Note 5 18 5 4 6 3" xfId="34387"/>
    <cellStyle name="Note 5 18 5 4 7" xfId="34388"/>
    <cellStyle name="Note 5 18 5 4 8" xfId="34389"/>
    <cellStyle name="Note 5 18 5 5" xfId="34390"/>
    <cellStyle name="Note 5 18 5 5 2" xfId="34391"/>
    <cellStyle name="Note 5 18 5 5 2 2" xfId="34392"/>
    <cellStyle name="Note 5 18 5 5 2 3" xfId="34393"/>
    <cellStyle name="Note 5 18 5 5 3" xfId="34394"/>
    <cellStyle name="Note 5 18 5 5 3 2" xfId="34395"/>
    <cellStyle name="Note 5 18 5 5 3 3" xfId="34396"/>
    <cellStyle name="Note 5 18 5 5 4" xfId="34397"/>
    <cellStyle name="Note 5 18 5 5 5" xfId="34398"/>
    <cellStyle name="Note 5 18 5 6" xfId="34399"/>
    <cellStyle name="Note 5 18 5 6 2" xfId="34400"/>
    <cellStyle name="Note 5 18 5 6 3" xfId="34401"/>
    <cellStyle name="Note 5 18 5 7" xfId="34402"/>
    <cellStyle name="Note 5 18 5 7 2" xfId="34403"/>
    <cellStyle name="Note 5 18 5 7 3" xfId="34404"/>
    <cellStyle name="Note 5 18 5 8" xfId="34405"/>
    <cellStyle name="Note 5 18 5 8 2" xfId="34406"/>
    <cellStyle name="Note 5 18 5 8 3" xfId="34407"/>
    <cellStyle name="Note 5 18 5 9" xfId="34408"/>
    <cellStyle name="Note 5 18 6" xfId="34409"/>
    <cellStyle name="Note 5 18 6 2" xfId="34410"/>
    <cellStyle name="Note 5 18 6 2 2" xfId="34411"/>
    <cellStyle name="Note 5 18 6 2 2 2" xfId="34412"/>
    <cellStyle name="Note 5 18 6 2 2 3" xfId="34413"/>
    <cellStyle name="Note 5 18 6 2 3" xfId="34414"/>
    <cellStyle name="Note 5 18 6 2 3 2" xfId="34415"/>
    <cellStyle name="Note 5 18 6 2 3 3" xfId="34416"/>
    <cellStyle name="Note 5 18 6 2 4" xfId="34417"/>
    <cellStyle name="Note 5 18 6 2 5" xfId="34418"/>
    <cellStyle name="Note 5 18 6 3" xfId="34419"/>
    <cellStyle name="Note 5 18 6 3 2" xfId="34420"/>
    <cellStyle name="Note 5 18 6 3 3" xfId="34421"/>
    <cellStyle name="Note 5 18 6 4" xfId="34422"/>
    <cellStyle name="Note 5 18 6 4 2" xfId="34423"/>
    <cellStyle name="Note 5 18 6 4 3" xfId="34424"/>
    <cellStyle name="Note 5 18 6 5" xfId="34425"/>
    <cellStyle name="Note 5 18 6 5 2" xfId="34426"/>
    <cellStyle name="Note 5 18 6 5 3" xfId="34427"/>
    <cellStyle name="Note 5 18 6 6" xfId="34428"/>
    <cellStyle name="Note 5 18 7" xfId="34429"/>
    <cellStyle name="Note 5 18 7 2" xfId="34430"/>
    <cellStyle name="Note 5 18 7 2 2" xfId="34431"/>
    <cellStyle name="Note 5 18 7 2 2 2" xfId="34432"/>
    <cellStyle name="Note 5 18 7 2 2 3" xfId="34433"/>
    <cellStyle name="Note 5 18 7 2 3" xfId="34434"/>
    <cellStyle name="Note 5 18 7 2 3 2" xfId="34435"/>
    <cellStyle name="Note 5 18 7 2 3 3" xfId="34436"/>
    <cellStyle name="Note 5 18 7 2 4" xfId="34437"/>
    <cellStyle name="Note 5 18 7 2 5" xfId="34438"/>
    <cellStyle name="Note 5 18 7 3" xfId="34439"/>
    <cellStyle name="Note 5 18 7 3 2" xfId="34440"/>
    <cellStyle name="Note 5 18 7 3 3" xfId="34441"/>
    <cellStyle name="Note 5 18 7 4" xfId="34442"/>
    <cellStyle name="Note 5 18 7 4 2" xfId="34443"/>
    <cellStyle name="Note 5 18 7 4 3" xfId="34444"/>
    <cellStyle name="Note 5 18 7 5" xfId="34445"/>
    <cellStyle name="Note 5 18 7 5 2" xfId="34446"/>
    <cellStyle name="Note 5 18 7 5 3" xfId="34447"/>
    <cellStyle name="Note 5 18 7 6" xfId="34448"/>
    <cellStyle name="Note 5 18 8" xfId="34449"/>
    <cellStyle name="Note 5 18 8 2" xfId="34450"/>
    <cellStyle name="Note 5 18 8 2 2" xfId="34451"/>
    <cellStyle name="Note 5 18 8 2 3" xfId="34452"/>
    <cellStyle name="Note 5 18 8 3" xfId="34453"/>
    <cellStyle name="Note 5 18 8 3 2" xfId="34454"/>
    <cellStyle name="Note 5 18 8 3 3" xfId="34455"/>
    <cellStyle name="Note 5 18 8 4" xfId="34456"/>
    <cellStyle name="Note 5 18 8 4 2" xfId="34457"/>
    <cellStyle name="Note 5 18 8 4 3" xfId="34458"/>
    <cellStyle name="Note 5 18 8 5" xfId="34459"/>
    <cellStyle name="Note 5 18 8 5 2" xfId="34460"/>
    <cellStyle name="Note 5 18 8 5 3" xfId="34461"/>
    <cellStyle name="Note 5 18 8 6" xfId="34462"/>
    <cellStyle name="Note 5 18 8 6 2" xfId="34463"/>
    <cellStyle name="Note 5 18 8 6 3" xfId="34464"/>
    <cellStyle name="Note 5 18 8 7" xfId="34465"/>
    <cellStyle name="Note 5 18 8 8" xfId="34466"/>
    <cellStyle name="Note 5 18 9" xfId="34467"/>
    <cellStyle name="Note 5 18 9 2" xfId="34468"/>
    <cellStyle name="Note 5 18 9 2 2" xfId="34469"/>
    <cellStyle name="Note 5 18 9 2 3" xfId="34470"/>
    <cellStyle name="Note 5 18 9 3" xfId="34471"/>
    <cellStyle name="Note 5 18 9 3 2" xfId="34472"/>
    <cellStyle name="Note 5 18 9 3 3" xfId="34473"/>
    <cellStyle name="Note 5 18 9 4" xfId="34474"/>
    <cellStyle name="Note 5 18 9 5" xfId="34475"/>
    <cellStyle name="Note 5 19" xfId="34476"/>
    <cellStyle name="Note 5 19 10" xfId="34477"/>
    <cellStyle name="Note 5 19 10 2" xfId="34478"/>
    <cellStyle name="Note 5 19 10 3" xfId="34479"/>
    <cellStyle name="Note 5 19 11" xfId="34480"/>
    <cellStyle name="Note 5 19 11 2" xfId="34481"/>
    <cellStyle name="Note 5 19 11 3" xfId="34482"/>
    <cellStyle name="Note 5 19 12" xfId="34483"/>
    <cellStyle name="Note 5 19 12 2" xfId="34484"/>
    <cellStyle name="Note 5 19 12 3" xfId="34485"/>
    <cellStyle name="Note 5 19 13" xfId="34486"/>
    <cellStyle name="Note 5 19 2" xfId="34487"/>
    <cellStyle name="Note 5 19 2 2" xfId="34488"/>
    <cellStyle name="Note 5 19 2 2 2" xfId="34489"/>
    <cellStyle name="Note 5 19 2 2 2 2" xfId="34490"/>
    <cellStyle name="Note 5 19 2 2 2 2 2" xfId="34491"/>
    <cellStyle name="Note 5 19 2 2 2 2 3" xfId="34492"/>
    <cellStyle name="Note 5 19 2 2 2 3" xfId="34493"/>
    <cellStyle name="Note 5 19 2 2 2 3 2" xfId="34494"/>
    <cellStyle name="Note 5 19 2 2 2 3 3" xfId="34495"/>
    <cellStyle name="Note 5 19 2 2 2 4" xfId="34496"/>
    <cellStyle name="Note 5 19 2 2 2 5" xfId="34497"/>
    <cellStyle name="Note 5 19 2 2 3" xfId="34498"/>
    <cellStyle name="Note 5 19 2 2 3 2" xfId="34499"/>
    <cellStyle name="Note 5 19 2 2 3 3" xfId="34500"/>
    <cellStyle name="Note 5 19 2 2 4" xfId="34501"/>
    <cellStyle name="Note 5 19 2 2 4 2" xfId="34502"/>
    <cellStyle name="Note 5 19 2 2 4 3" xfId="34503"/>
    <cellStyle name="Note 5 19 2 2 5" xfId="34504"/>
    <cellStyle name="Note 5 19 2 2 5 2" xfId="34505"/>
    <cellStyle name="Note 5 19 2 2 5 3" xfId="34506"/>
    <cellStyle name="Note 5 19 2 2 6" xfId="34507"/>
    <cellStyle name="Note 5 19 2 3" xfId="34508"/>
    <cellStyle name="Note 5 19 2 3 2" xfId="34509"/>
    <cellStyle name="Note 5 19 2 3 2 2" xfId="34510"/>
    <cellStyle name="Note 5 19 2 3 2 2 2" xfId="34511"/>
    <cellStyle name="Note 5 19 2 3 2 2 3" xfId="34512"/>
    <cellStyle name="Note 5 19 2 3 2 3" xfId="34513"/>
    <cellStyle name="Note 5 19 2 3 2 3 2" xfId="34514"/>
    <cellStyle name="Note 5 19 2 3 2 3 3" xfId="34515"/>
    <cellStyle name="Note 5 19 2 3 2 4" xfId="34516"/>
    <cellStyle name="Note 5 19 2 3 2 5" xfId="34517"/>
    <cellStyle name="Note 5 19 2 3 3" xfId="34518"/>
    <cellStyle name="Note 5 19 2 3 3 2" xfId="34519"/>
    <cellStyle name="Note 5 19 2 3 3 3" xfId="34520"/>
    <cellStyle name="Note 5 19 2 3 4" xfId="34521"/>
    <cellStyle name="Note 5 19 2 3 4 2" xfId="34522"/>
    <cellStyle name="Note 5 19 2 3 4 3" xfId="34523"/>
    <cellStyle name="Note 5 19 2 3 5" xfId="34524"/>
    <cellStyle name="Note 5 19 2 3 5 2" xfId="34525"/>
    <cellStyle name="Note 5 19 2 3 5 3" xfId="34526"/>
    <cellStyle name="Note 5 19 2 3 6" xfId="34527"/>
    <cellStyle name="Note 5 19 2 4" xfId="34528"/>
    <cellStyle name="Note 5 19 2 4 2" xfId="34529"/>
    <cellStyle name="Note 5 19 2 4 2 2" xfId="34530"/>
    <cellStyle name="Note 5 19 2 4 2 3" xfId="34531"/>
    <cellStyle name="Note 5 19 2 4 3" xfId="34532"/>
    <cellStyle name="Note 5 19 2 4 3 2" xfId="34533"/>
    <cellStyle name="Note 5 19 2 4 3 3" xfId="34534"/>
    <cellStyle name="Note 5 19 2 4 4" xfId="34535"/>
    <cellStyle name="Note 5 19 2 4 4 2" xfId="34536"/>
    <cellStyle name="Note 5 19 2 4 4 3" xfId="34537"/>
    <cellStyle name="Note 5 19 2 4 5" xfId="34538"/>
    <cellStyle name="Note 5 19 2 4 5 2" xfId="34539"/>
    <cellStyle name="Note 5 19 2 4 5 3" xfId="34540"/>
    <cellStyle name="Note 5 19 2 4 6" xfId="34541"/>
    <cellStyle name="Note 5 19 2 4 6 2" xfId="34542"/>
    <cellStyle name="Note 5 19 2 4 6 3" xfId="34543"/>
    <cellStyle name="Note 5 19 2 4 7" xfId="34544"/>
    <cellStyle name="Note 5 19 2 4 8" xfId="34545"/>
    <cellStyle name="Note 5 19 2 5" xfId="34546"/>
    <cellStyle name="Note 5 19 2 5 2" xfId="34547"/>
    <cellStyle name="Note 5 19 2 5 2 2" xfId="34548"/>
    <cellStyle name="Note 5 19 2 5 2 3" xfId="34549"/>
    <cellStyle name="Note 5 19 2 5 3" xfId="34550"/>
    <cellStyle name="Note 5 19 2 5 3 2" xfId="34551"/>
    <cellStyle name="Note 5 19 2 5 3 3" xfId="34552"/>
    <cellStyle name="Note 5 19 2 5 4" xfId="34553"/>
    <cellStyle name="Note 5 19 2 5 5" xfId="34554"/>
    <cellStyle name="Note 5 19 2 6" xfId="34555"/>
    <cellStyle name="Note 5 19 2 6 2" xfId="34556"/>
    <cellStyle name="Note 5 19 2 6 3" xfId="34557"/>
    <cellStyle name="Note 5 19 2 7" xfId="34558"/>
    <cellStyle name="Note 5 19 2 7 2" xfId="34559"/>
    <cellStyle name="Note 5 19 2 7 3" xfId="34560"/>
    <cellStyle name="Note 5 19 2 8" xfId="34561"/>
    <cellStyle name="Note 5 19 2 8 2" xfId="34562"/>
    <cellStyle name="Note 5 19 2 8 3" xfId="34563"/>
    <cellStyle name="Note 5 19 2 9" xfId="34564"/>
    <cellStyle name="Note 5 19 3" xfId="34565"/>
    <cellStyle name="Note 5 19 3 2" xfId="34566"/>
    <cellStyle name="Note 5 19 3 2 2" xfId="34567"/>
    <cellStyle name="Note 5 19 3 2 2 2" xfId="34568"/>
    <cellStyle name="Note 5 19 3 2 2 2 2" xfId="34569"/>
    <cellStyle name="Note 5 19 3 2 2 2 3" xfId="34570"/>
    <cellStyle name="Note 5 19 3 2 2 3" xfId="34571"/>
    <cellStyle name="Note 5 19 3 2 2 3 2" xfId="34572"/>
    <cellStyle name="Note 5 19 3 2 2 3 3" xfId="34573"/>
    <cellStyle name="Note 5 19 3 2 2 4" xfId="34574"/>
    <cellStyle name="Note 5 19 3 2 2 5" xfId="34575"/>
    <cellStyle name="Note 5 19 3 2 3" xfId="34576"/>
    <cellStyle name="Note 5 19 3 2 3 2" xfId="34577"/>
    <cellStyle name="Note 5 19 3 2 3 3" xfId="34578"/>
    <cellStyle name="Note 5 19 3 2 4" xfId="34579"/>
    <cellStyle name="Note 5 19 3 2 4 2" xfId="34580"/>
    <cellStyle name="Note 5 19 3 2 4 3" xfId="34581"/>
    <cellStyle name="Note 5 19 3 2 5" xfId="34582"/>
    <cellStyle name="Note 5 19 3 2 5 2" xfId="34583"/>
    <cellStyle name="Note 5 19 3 2 5 3" xfId="34584"/>
    <cellStyle name="Note 5 19 3 2 6" xfId="34585"/>
    <cellStyle name="Note 5 19 3 3" xfId="34586"/>
    <cellStyle name="Note 5 19 3 3 2" xfId="34587"/>
    <cellStyle name="Note 5 19 3 3 2 2" xfId="34588"/>
    <cellStyle name="Note 5 19 3 3 2 2 2" xfId="34589"/>
    <cellStyle name="Note 5 19 3 3 2 2 3" xfId="34590"/>
    <cellStyle name="Note 5 19 3 3 2 3" xfId="34591"/>
    <cellStyle name="Note 5 19 3 3 2 3 2" xfId="34592"/>
    <cellStyle name="Note 5 19 3 3 2 3 3" xfId="34593"/>
    <cellStyle name="Note 5 19 3 3 2 4" xfId="34594"/>
    <cellStyle name="Note 5 19 3 3 2 5" xfId="34595"/>
    <cellStyle name="Note 5 19 3 3 3" xfId="34596"/>
    <cellStyle name="Note 5 19 3 3 3 2" xfId="34597"/>
    <cellStyle name="Note 5 19 3 3 3 3" xfId="34598"/>
    <cellStyle name="Note 5 19 3 3 4" xfId="34599"/>
    <cellStyle name="Note 5 19 3 3 4 2" xfId="34600"/>
    <cellStyle name="Note 5 19 3 3 4 3" xfId="34601"/>
    <cellStyle name="Note 5 19 3 3 5" xfId="34602"/>
    <cellStyle name="Note 5 19 3 3 5 2" xfId="34603"/>
    <cellStyle name="Note 5 19 3 3 5 3" xfId="34604"/>
    <cellStyle name="Note 5 19 3 3 6" xfId="34605"/>
    <cellStyle name="Note 5 19 3 4" xfId="34606"/>
    <cellStyle name="Note 5 19 3 4 2" xfId="34607"/>
    <cellStyle name="Note 5 19 3 4 2 2" xfId="34608"/>
    <cellStyle name="Note 5 19 3 4 2 3" xfId="34609"/>
    <cellStyle name="Note 5 19 3 4 3" xfId="34610"/>
    <cellStyle name="Note 5 19 3 4 3 2" xfId="34611"/>
    <cellStyle name="Note 5 19 3 4 3 3" xfId="34612"/>
    <cellStyle name="Note 5 19 3 4 4" xfId="34613"/>
    <cellStyle name="Note 5 19 3 4 4 2" xfId="34614"/>
    <cellStyle name="Note 5 19 3 4 4 3" xfId="34615"/>
    <cellStyle name="Note 5 19 3 4 5" xfId="34616"/>
    <cellStyle name="Note 5 19 3 4 5 2" xfId="34617"/>
    <cellStyle name="Note 5 19 3 4 5 3" xfId="34618"/>
    <cellStyle name="Note 5 19 3 4 6" xfId="34619"/>
    <cellStyle name="Note 5 19 3 4 6 2" xfId="34620"/>
    <cellStyle name="Note 5 19 3 4 6 3" xfId="34621"/>
    <cellStyle name="Note 5 19 3 4 7" xfId="34622"/>
    <cellStyle name="Note 5 19 3 4 8" xfId="34623"/>
    <cellStyle name="Note 5 19 3 5" xfId="34624"/>
    <cellStyle name="Note 5 19 3 5 2" xfId="34625"/>
    <cellStyle name="Note 5 19 3 5 2 2" xfId="34626"/>
    <cellStyle name="Note 5 19 3 5 2 3" xfId="34627"/>
    <cellStyle name="Note 5 19 3 5 3" xfId="34628"/>
    <cellStyle name="Note 5 19 3 5 3 2" xfId="34629"/>
    <cellStyle name="Note 5 19 3 5 3 3" xfId="34630"/>
    <cellStyle name="Note 5 19 3 5 4" xfId="34631"/>
    <cellStyle name="Note 5 19 3 5 5" xfId="34632"/>
    <cellStyle name="Note 5 19 3 6" xfId="34633"/>
    <cellStyle name="Note 5 19 3 6 2" xfId="34634"/>
    <cellStyle name="Note 5 19 3 6 3" xfId="34635"/>
    <cellStyle name="Note 5 19 3 7" xfId="34636"/>
    <cellStyle name="Note 5 19 3 7 2" xfId="34637"/>
    <cellStyle name="Note 5 19 3 7 3" xfId="34638"/>
    <cellStyle name="Note 5 19 3 8" xfId="34639"/>
    <cellStyle name="Note 5 19 3 8 2" xfId="34640"/>
    <cellStyle name="Note 5 19 3 8 3" xfId="34641"/>
    <cellStyle name="Note 5 19 3 9" xfId="34642"/>
    <cellStyle name="Note 5 19 4" xfId="34643"/>
    <cellStyle name="Note 5 19 4 2" xfId="34644"/>
    <cellStyle name="Note 5 19 4 2 2" xfId="34645"/>
    <cellStyle name="Note 5 19 4 2 2 2" xfId="34646"/>
    <cellStyle name="Note 5 19 4 2 2 2 2" xfId="34647"/>
    <cellStyle name="Note 5 19 4 2 2 2 3" xfId="34648"/>
    <cellStyle name="Note 5 19 4 2 2 3" xfId="34649"/>
    <cellStyle name="Note 5 19 4 2 2 3 2" xfId="34650"/>
    <cellStyle name="Note 5 19 4 2 2 3 3" xfId="34651"/>
    <cellStyle name="Note 5 19 4 2 2 4" xfId="34652"/>
    <cellStyle name="Note 5 19 4 2 2 5" xfId="34653"/>
    <cellStyle name="Note 5 19 4 2 3" xfId="34654"/>
    <cellStyle name="Note 5 19 4 2 3 2" xfId="34655"/>
    <cellStyle name="Note 5 19 4 2 3 3" xfId="34656"/>
    <cellStyle name="Note 5 19 4 2 4" xfId="34657"/>
    <cellStyle name="Note 5 19 4 2 4 2" xfId="34658"/>
    <cellStyle name="Note 5 19 4 2 4 3" xfId="34659"/>
    <cellStyle name="Note 5 19 4 2 5" xfId="34660"/>
    <cellStyle name="Note 5 19 4 2 5 2" xfId="34661"/>
    <cellStyle name="Note 5 19 4 2 5 3" xfId="34662"/>
    <cellStyle name="Note 5 19 4 2 6" xfId="34663"/>
    <cellStyle name="Note 5 19 4 3" xfId="34664"/>
    <cellStyle name="Note 5 19 4 3 2" xfId="34665"/>
    <cellStyle name="Note 5 19 4 3 2 2" xfId="34666"/>
    <cellStyle name="Note 5 19 4 3 2 2 2" xfId="34667"/>
    <cellStyle name="Note 5 19 4 3 2 2 3" xfId="34668"/>
    <cellStyle name="Note 5 19 4 3 2 3" xfId="34669"/>
    <cellStyle name="Note 5 19 4 3 2 3 2" xfId="34670"/>
    <cellStyle name="Note 5 19 4 3 2 3 3" xfId="34671"/>
    <cellStyle name="Note 5 19 4 3 2 4" xfId="34672"/>
    <cellStyle name="Note 5 19 4 3 2 5" xfId="34673"/>
    <cellStyle name="Note 5 19 4 3 3" xfId="34674"/>
    <cellStyle name="Note 5 19 4 3 3 2" xfId="34675"/>
    <cellStyle name="Note 5 19 4 3 3 3" xfId="34676"/>
    <cellStyle name="Note 5 19 4 3 4" xfId="34677"/>
    <cellStyle name="Note 5 19 4 3 4 2" xfId="34678"/>
    <cellStyle name="Note 5 19 4 3 4 3" xfId="34679"/>
    <cellStyle name="Note 5 19 4 3 5" xfId="34680"/>
    <cellStyle name="Note 5 19 4 3 5 2" xfId="34681"/>
    <cellStyle name="Note 5 19 4 3 5 3" xfId="34682"/>
    <cellStyle name="Note 5 19 4 3 6" xfId="34683"/>
    <cellStyle name="Note 5 19 4 4" xfId="34684"/>
    <cellStyle name="Note 5 19 4 4 2" xfId="34685"/>
    <cellStyle name="Note 5 19 4 4 2 2" xfId="34686"/>
    <cellStyle name="Note 5 19 4 4 2 3" xfId="34687"/>
    <cellStyle name="Note 5 19 4 4 3" xfId="34688"/>
    <cellStyle name="Note 5 19 4 4 3 2" xfId="34689"/>
    <cellStyle name="Note 5 19 4 4 3 3" xfId="34690"/>
    <cellStyle name="Note 5 19 4 4 4" xfId="34691"/>
    <cellStyle name="Note 5 19 4 4 4 2" xfId="34692"/>
    <cellStyle name="Note 5 19 4 4 4 3" xfId="34693"/>
    <cellStyle name="Note 5 19 4 4 5" xfId="34694"/>
    <cellStyle name="Note 5 19 4 4 5 2" xfId="34695"/>
    <cellStyle name="Note 5 19 4 4 5 3" xfId="34696"/>
    <cellStyle name="Note 5 19 4 4 6" xfId="34697"/>
    <cellStyle name="Note 5 19 4 4 6 2" xfId="34698"/>
    <cellStyle name="Note 5 19 4 4 6 3" xfId="34699"/>
    <cellStyle name="Note 5 19 4 4 7" xfId="34700"/>
    <cellStyle name="Note 5 19 4 4 8" xfId="34701"/>
    <cellStyle name="Note 5 19 4 5" xfId="34702"/>
    <cellStyle name="Note 5 19 4 5 2" xfId="34703"/>
    <cellStyle name="Note 5 19 4 5 2 2" xfId="34704"/>
    <cellStyle name="Note 5 19 4 5 2 3" xfId="34705"/>
    <cellStyle name="Note 5 19 4 5 3" xfId="34706"/>
    <cellStyle name="Note 5 19 4 5 3 2" xfId="34707"/>
    <cellStyle name="Note 5 19 4 5 3 3" xfId="34708"/>
    <cellStyle name="Note 5 19 4 5 4" xfId="34709"/>
    <cellStyle name="Note 5 19 4 5 5" xfId="34710"/>
    <cellStyle name="Note 5 19 4 6" xfId="34711"/>
    <cellStyle name="Note 5 19 4 6 2" xfId="34712"/>
    <cellStyle name="Note 5 19 4 6 3" xfId="34713"/>
    <cellStyle name="Note 5 19 4 7" xfId="34714"/>
    <cellStyle name="Note 5 19 4 7 2" xfId="34715"/>
    <cellStyle name="Note 5 19 4 7 3" xfId="34716"/>
    <cellStyle name="Note 5 19 4 8" xfId="34717"/>
    <cellStyle name="Note 5 19 4 8 2" xfId="34718"/>
    <cellStyle name="Note 5 19 4 8 3" xfId="34719"/>
    <cellStyle name="Note 5 19 4 9" xfId="34720"/>
    <cellStyle name="Note 5 19 5" xfId="34721"/>
    <cellStyle name="Note 5 19 5 2" xfId="34722"/>
    <cellStyle name="Note 5 19 5 2 2" xfId="34723"/>
    <cellStyle name="Note 5 19 5 2 2 2" xfId="34724"/>
    <cellStyle name="Note 5 19 5 2 2 2 2" xfId="34725"/>
    <cellStyle name="Note 5 19 5 2 2 2 3" xfId="34726"/>
    <cellStyle name="Note 5 19 5 2 2 3" xfId="34727"/>
    <cellStyle name="Note 5 19 5 2 2 3 2" xfId="34728"/>
    <cellStyle name="Note 5 19 5 2 2 3 3" xfId="34729"/>
    <cellStyle name="Note 5 19 5 2 2 4" xfId="34730"/>
    <cellStyle name="Note 5 19 5 2 2 5" xfId="34731"/>
    <cellStyle name="Note 5 19 5 2 3" xfId="34732"/>
    <cellStyle name="Note 5 19 5 2 3 2" xfId="34733"/>
    <cellStyle name="Note 5 19 5 2 3 3" xfId="34734"/>
    <cellStyle name="Note 5 19 5 2 4" xfId="34735"/>
    <cellStyle name="Note 5 19 5 2 4 2" xfId="34736"/>
    <cellStyle name="Note 5 19 5 2 4 3" xfId="34737"/>
    <cellStyle name="Note 5 19 5 2 5" xfId="34738"/>
    <cellStyle name="Note 5 19 5 2 5 2" xfId="34739"/>
    <cellStyle name="Note 5 19 5 2 5 3" xfId="34740"/>
    <cellStyle name="Note 5 19 5 2 6" xfId="34741"/>
    <cellStyle name="Note 5 19 5 3" xfId="34742"/>
    <cellStyle name="Note 5 19 5 3 2" xfId="34743"/>
    <cellStyle name="Note 5 19 5 3 2 2" xfId="34744"/>
    <cellStyle name="Note 5 19 5 3 2 2 2" xfId="34745"/>
    <cellStyle name="Note 5 19 5 3 2 2 3" xfId="34746"/>
    <cellStyle name="Note 5 19 5 3 2 3" xfId="34747"/>
    <cellStyle name="Note 5 19 5 3 2 3 2" xfId="34748"/>
    <cellStyle name="Note 5 19 5 3 2 3 3" xfId="34749"/>
    <cellStyle name="Note 5 19 5 3 2 4" xfId="34750"/>
    <cellStyle name="Note 5 19 5 3 2 5" xfId="34751"/>
    <cellStyle name="Note 5 19 5 3 3" xfId="34752"/>
    <cellStyle name="Note 5 19 5 3 3 2" xfId="34753"/>
    <cellStyle name="Note 5 19 5 3 3 3" xfId="34754"/>
    <cellStyle name="Note 5 19 5 3 4" xfId="34755"/>
    <cellStyle name="Note 5 19 5 3 4 2" xfId="34756"/>
    <cellStyle name="Note 5 19 5 3 4 3" xfId="34757"/>
    <cellStyle name="Note 5 19 5 3 5" xfId="34758"/>
    <cellStyle name="Note 5 19 5 3 5 2" xfId="34759"/>
    <cellStyle name="Note 5 19 5 3 5 3" xfId="34760"/>
    <cellStyle name="Note 5 19 5 3 6" xfId="34761"/>
    <cellStyle name="Note 5 19 5 4" xfId="34762"/>
    <cellStyle name="Note 5 19 5 4 2" xfId="34763"/>
    <cellStyle name="Note 5 19 5 4 2 2" xfId="34764"/>
    <cellStyle name="Note 5 19 5 4 2 3" xfId="34765"/>
    <cellStyle name="Note 5 19 5 4 3" xfId="34766"/>
    <cellStyle name="Note 5 19 5 4 3 2" xfId="34767"/>
    <cellStyle name="Note 5 19 5 4 3 3" xfId="34768"/>
    <cellStyle name="Note 5 19 5 4 4" xfId="34769"/>
    <cellStyle name="Note 5 19 5 4 4 2" xfId="34770"/>
    <cellStyle name="Note 5 19 5 4 4 3" xfId="34771"/>
    <cellStyle name="Note 5 19 5 4 5" xfId="34772"/>
    <cellStyle name="Note 5 19 5 4 5 2" xfId="34773"/>
    <cellStyle name="Note 5 19 5 4 5 3" xfId="34774"/>
    <cellStyle name="Note 5 19 5 4 6" xfId="34775"/>
    <cellStyle name="Note 5 19 5 4 6 2" xfId="34776"/>
    <cellStyle name="Note 5 19 5 4 6 3" xfId="34777"/>
    <cellStyle name="Note 5 19 5 4 7" xfId="34778"/>
    <cellStyle name="Note 5 19 5 4 8" xfId="34779"/>
    <cellStyle name="Note 5 19 5 5" xfId="34780"/>
    <cellStyle name="Note 5 19 5 5 2" xfId="34781"/>
    <cellStyle name="Note 5 19 5 5 2 2" xfId="34782"/>
    <cellStyle name="Note 5 19 5 5 2 3" xfId="34783"/>
    <cellStyle name="Note 5 19 5 5 3" xfId="34784"/>
    <cellStyle name="Note 5 19 5 5 3 2" xfId="34785"/>
    <cellStyle name="Note 5 19 5 5 3 3" xfId="34786"/>
    <cellStyle name="Note 5 19 5 5 4" xfId="34787"/>
    <cellStyle name="Note 5 19 5 5 5" xfId="34788"/>
    <cellStyle name="Note 5 19 5 6" xfId="34789"/>
    <cellStyle name="Note 5 19 5 6 2" xfId="34790"/>
    <cellStyle name="Note 5 19 5 6 3" xfId="34791"/>
    <cellStyle name="Note 5 19 5 7" xfId="34792"/>
    <cellStyle name="Note 5 19 5 7 2" xfId="34793"/>
    <cellStyle name="Note 5 19 5 7 3" xfId="34794"/>
    <cellStyle name="Note 5 19 5 8" xfId="34795"/>
    <cellStyle name="Note 5 19 5 8 2" xfId="34796"/>
    <cellStyle name="Note 5 19 5 8 3" xfId="34797"/>
    <cellStyle name="Note 5 19 5 9" xfId="34798"/>
    <cellStyle name="Note 5 19 6" xfId="34799"/>
    <cellStyle name="Note 5 19 6 2" xfId="34800"/>
    <cellStyle name="Note 5 19 6 2 2" xfId="34801"/>
    <cellStyle name="Note 5 19 6 2 2 2" xfId="34802"/>
    <cellStyle name="Note 5 19 6 2 2 3" xfId="34803"/>
    <cellStyle name="Note 5 19 6 2 3" xfId="34804"/>
    <cellStyle name="Note 5 19 6 2 3 2" xfId="34805"/>
    <cellStyle name="Note 5 19 6 2 3 3" xfId="34806"/>
    <cellStyle name="Note 5 19 6 2 4" xfId="34807"/>
    <cellStyle name="Note 5 19 6 2 5" xfId="34808"/>
    <cellStyle name="Note 5 19 6 3" xfId="34809"/>
    <cellStyle name="Note 5 19 6 3 2" xfId="34810"/>
    <cellStyle name="Note 5 19 6 3 3" xfId="34811"/>
    <cellStyle name="Note 5 19 6 4" xfId="34812"/>
    <cellStyle name="Note 5 19 6 4 2" xfId="34813"/>
    <cellStyle name="Note 5 19 6 4 3" xfId="34814"/>
    <cellStyle name="Note 5 19 6 5" xfId="34815"/>
    <cellStyle name="Note 5 19 6 5 2" xfId="34816"/>
    <cellStyle name="Note 5 19 6 5 3" xfId="34817"/>
    <cellStyle name="Note 5 19 6 6" xfId="34818"/>
    <cellStyle name="Note 5 19 7" xfId="34819"/>
    <cellStyle name="Note 5 19 7 2" xfId="34820"/>
    <cellStyle name="Note 5 19 7 2 2" xfId="34821"/>
    <cellStyle name="Note 5 19 7 2 2 2" xfId="34822"/>
    <cellStyle name="Note 5 19 7 2 2 3" xfId="34823"/>
    <cellStyle name="Note 5 19 7 2 3" xfId="34824"/>
    <cellStyle name="Note 5 19 7 2 3 2" xfId="34825"/>
    <cellStyle name="Note 5 19 7 2 3 3" xfId="34826"/>
    <cellStyle name="Note 5 19 7 2 4" xfId="34827"/>
    <cellStyle name="Note 5 19 7 2 5" xfId="34828"/>
    <cellStyle name="Note 5 19 7 3" xfId="34829"/>
    <cellStyle name="Note 5 19 7 3 2" xfId="34830"/>
    <cellStyle name="Note 5 19 7 3 3" xfId="34831"/>
    <cellStyle name="Note 5 19 7 4" xfId="34832"/>
    <cellStyle name="Note 5 19 7 4 2" xfId="34833"/>
    <cellStyle name="Note 5 19 7 4 3" xfId="34834"/>
    <cellStyle name="Note 5 19 7 5" xfId="34835"/>
    <cellStyle name="Note 5 19 7 5 2" xfId="34836"/>
    <cellStyle name="Note 5 19 7 5 3" xfId="34837"/>
    <cellStyle name="Note 5 19 7 6" xfId="34838"/>
    <cellStyle name="Note 5 19 8" xfId="34839"/>
    <cellStyle name="Note 5 19 8 2" xfId="34840"/>
    <cellStyle name="Note 5 19 8 2 2" xfId="34841"/>
    <cellStyle name="Note 5 19 8 2 3" xfId="34842"/>
    <cellStyle name="Note 5 19 8 3" xfId="34843"/>
    <cellStyle name="Note 5 19 8 3 2" xfId="34844"/>
    <cellStyle name="Note 5 19 8 3 3" xfId="34845"/>
    <cellStyle name="Note 5 19 8 4" xfId="34846"/>
    <cellStyle name="Note 5 19 8 4 2" xfId="34847"/>
    <cellStyle name="Note 5 19 8 4 3" xfId="34848"/>
    <cellStyle name="Note 5 19 8 5" xfId="34849"/>
    <cellStyle name="Note 5 19 8 5 2" xfId="34850"/>
    <cellStyle name="Note 5 19 8 5 3" xfId="34851"/>
    <cellStyle name="Note 5 19 8 6" xfId="34852"/>
    <cellStyle name="Note 5 19 8 6 2" xfId="34853"/>
    <cellStyle name="Note 5 19 8 6 3" xfId="34854"/>
    <cellStyle name="Note 5 19 8 7" xfId="34855"/>
    <cellStyle name="Note 5 19 8 8" xfId="34856"/>
    <cellStyle name="Note 5 19 9" xfId="34857"/>
    <cellStyle name="Note 5 19 9 2" xfId="34858"/>
    <cellStyle name="Note 5 19 9 2 2" xfId="34859"/>
    <cellStyle name="Note 5 19 9 2 3" xfId="34860"/>
    <cellStyle name="Note 5 19 9 3" xfId="34861"/>
    <cellStyle name="Note 5 19 9 3 2" xfId="34862"/>
    <cellStyle name="Note 5 19 9 3 3" xfId="34863"/>
    <cellStyle name="Note 5 19 9 4" xfId="34864"/>
    <cellStyle name="Note 5 19 9 5" xfId="34865"/>
    <cellStyle name="Note 5 2" xfId="34866"/>
    <cellStyle name="Note 5 2 10" xfId="34867"/>
    <cellStyle name="Note 5 2 10 2" xfId="34868"/>
    <cellStyle name="Note 5 2 10 3" xfId="34869"/>
    <cellStyle name="Note 5 2 11" xfId="34870"/>
    <cellStyle name="Note 5 2 11 2" xfId="34871"/>
    <cellStyle name="Note 5 2 11 3" xfId="34872"/>
    <cellStyle name="Note 5 2 12" xfId="34873"/>
    <cellStyle name="Note 5 2 12 2" xfId="34874"/>
    <cellStyle name="Note 5 2 12 3" xfId="34875"/>
    <cellStyle name="Note 5 2 13" xfId="34876"/>
    <cellStyle name="Note 5 2 2" xfId="34877"/>
    <cellStyle name="Note 5 2 2 2" xfId="34878"/>
    <cellStyle name="Note 5 2 2 2 2" xfId="34879"/>
    <cellStyle name="Note 5 2 2 2 2 2" xfId="34880"/>
    <cellStyle name="Note 5 2 2 2 2 2 2" xfId="34881"/>
    <cellStyle name="Note 5 2 2 2 2 2 3" xfId="34882"/>
    <cellStyle name="Note 5 2 2 2 2 3" xfId="34883"/>
    <cellStyle name="Note 5 2 2 2 2 3 2" xfId="34884"/>
    <cellStyle name="Note 5 2 2 2 2 3 3" xfId="34885"/>
    <cellStyle name="Note 5 2 2 2 2 4" xfId="34886"/>
    <cellStyle name="Note 5 2 2 2 2 5" xfId="34887"/>
    <cellStyle name="Note 5 2 2 2 3" xfId="34888"/>
    <cellStyle name="Note 5 2 2 2 3 2" xfId="34889"/>
    <cellStyle name="Note 5 2 2 2 3 3" xfId="34890"/>
    <cellStyle name="Note 5 2 2 2 4" xfId="34891"/>
    <cellStyle name="Note 5 2 2 2 4 2" xfId="34892"/>
    <cellStyle name="Note 5 2 2 2 4 3" xfId="34893"/>
    <cellStyle name="Note 5 2 2 2 5" xfId="34894"/>
    <cellStyle name="Note 5 2 2 2 5 2" xfId="34895"/>
    <cellStyle name="Note 5 2 2 2 5 3" xfId="34896"/>
    <cellStyle name="Note 5 2 2 2 6" xfId="34897"/>
    <cellStyle name="Note 5 2 2 3" xfId="34898"/>
    <cellStyle name="Note 5 2 2 3 2" xfId="34899"/>
    <cellStyle name="Note 5 2 2 3 2 2" xfId="34900"/>
    <cellStyle name="Note 5 2 2 3 2 2 2" xfId="34901"/>
    <cellStyle name="Note 5 2 2 3 2 2 3" xfId="34902"/>
    <cellStyle name="Note 5 2 2 3 2 3" xfId="34903"/>
    <cellStyle name="Note 5 2 2 3 2 3 2" xfId="34904"/>
    <cellStyle name="Note 5 2 2 3 2 3 3" xfId="34905"/>
    <cellStyle name="Note 5 2 2 3 2 4" xfId="34906"/>
    <cellStyle name="Note 5 2 2 3 2 5" xfId="34907"/>
    <cellStyle name="Note 5 2 2 3 3" xfId="34908"/>
    <cellStyle name="Note 5 2 2 3 3 2" xfId="34909"/>
    <cellStyle name="Note 5 2 2 3 3 3" xfId="34910"/>
    <cellStyle name="Note 5 2 2 3 4" xfId="34911"/>
    <cellStyle name="Note 5 2 2 3 4 2" xfId="34912"/>
    <cellStyle name="Note 5 2 2 3 4 3" xfId="34913"/>
    <cellStyle name="Note 5 2 2 3 5" xfId="34914"/>
    <cellStyle name="Note 5 2 2 3 5 2" xfId="34915"/>
    <cellStyle name="Note 5 2 2 3 5 3" xfId="34916"/>
    <cellStyle name="Note 5 2 2 3 6" xfId="34917"/>
    <cellStyle name="Note 5 2 2 4" xfId="34918"/>
    <cellStyle name="Note 5 2 2 4 2" xfId="34919"/>
    <cellStyle name="Note 5 2 2 4 2 2" xfId="34920"/>
    <cellStyle name="Note 5 2 2 4 2 3" xfId="34921"/>
    <cellStyle name="Note 5 2 2 4 3" xfId="34922"/>
    <cellStyle name="Note 5 2 2 4 3 2" xfId="34923"/>
    <cellStyle name="Note 5 2 2 4 3 3" xfId="34924"/>
    <cellStyle name="Note 5 2 2 4 4" xfId="34925"/>
    <cellStyle name="Note 5 2 2 4 4 2" xfId="34926"/>
    <cellStyle name="Note 5 2 2 4 4 3" xfId="34927"/>
    <cellStyle name="Note 5 2 2 4 5" xfId="34928"/>
    <cellStyle name="Note 5 2 2 4 5 2" xfId="34929"/>
    <cellStyle name="Note 5 2 2 4 5 3" xfId="34930"/>
    <cellStyle name="Note 5 2 2 4 6" xfId="34931"/>
    <cellStyle name="Note 5 2 2 4 6 2" xfId="34932"/>
    <cellStyle name="Note 5 2 2 4 6 3" xfId="34933"/>
    <cellStyle name="Note 5 2 2 4 7" xfId="34934"/>
    <cellStyle name="Note 5 2 2 4 8" xfId="34935"/>
    <cellStyle name="Note 5 2 2 5" xfId="34936"/>
    <cellStyle name="Note 5 2 2 5 2" xfId="34937"/>
    <cellStyle name="Note 5 2 2 5 2 2" xfId="34938"/>
    <cellStyle name="Note 5 2 2 5 2 3" xfId="34939"/>
    <cellStyle name="Note 5 2 2 5 3" xfId="34940"/>
    <cellStyle name="Note 5 2 2 5 3 2" xfId="34941"/>
    <cellStyle name="Note 5 2 2 5 3 3" xfId="34942"/>
    <cellStyle name="Note 5 2 2 5 4" xfId="34943"/>
    <cellStyle name="Note 5 2 2 5 5" xfId="34944"/>
    <cellStyle name="Note 5 2 2 6" xfId="34945"/>
    <cellStyle name="Note 5 2 2 6 2" xfId="34946"/>
    <cellStyle name="Note 5 2 2 6 3" xfId="34947"/>
    <cellStyle name="Note 5 2 2 7" xfId="34948"/>
    <cellStyle name="Note 5 2 2 7 2" xfId="34949"/>
    <cellStyle name="Note 5 2 2 7 3" xfId="34950"/>
    <cellStyle name="Note 5 2 2 8" xfId="34951"/>
    <cellStyle name="Note 5 2 2 8 2" xfId="34952"/>
    <cellStyle name="Note 5 2 2 8 3" xfId="34953"/>
    <cellStyle name="Note 5 2 2 9" xfId="34954"/>
    <cellStyle name="Note 5 2 3" xfId="34955"/>
    <cellStyle name="Note 5 2 3 2" xfId="34956"/>
    <cellStyle name="Note 5 2 3 2 2" xfId="34957"/>
    <cellStyle name="Note 5 2 3 2 2 2" xfId="34958"/>
    <cellStyle name="Note 5 2 3 2 2 2 2" xfId="34959"/>
    <cellStyle name="Note 5 2 3 2 2 2 3" xfId="34960"/>
    <cellStyle name="Note 5 2 3 2 2 3" xfId="34961"/>
    <cellStyle name="Note 5 2 3 2 2 3 2" xfId="34962"/>
    <cellStyle name="Note 5 2 3 2 2 3 3" xfId="34963"/>
    <cellStyle name="Note 5 2 3 2 2 4" xfId="34964"/>
    <cellStyle name="Note 5 2 3 2 2 5" xfId="34965"/>
    <cellStyle name="Note 5 2 3 2 3" xfId="34966"/>
    <cellStyle name="Note 5 2 3 2 3 2" xfId="34967"/>
    <cellStyle name="Note 5 2 3 2 3 3" xfId="34968"/>
    <cellStyle name="Note 5 2 3 2 4" xfId="34969"/>
    <cellStyle name="Note 5 2 3 2 4 2" xfId="34970"/>
    <cellStyle name="Note 5 2 3 2 4 3" xfId="34971"/>
    <cellStyle name="Note 5 2 3 2 5" xfId="34972"/>
    <cellStyle name="Note 5 2 3 2 5 2" xfId="34973"/>
    <cellStyle name="Note 5 2 3 2 5 3" xfId="34974"/>
    <cellStyle name="Note 5 2 3 2 6" xfId="34975"/>
    <cellStyle name="Note 5 2 3 3" xfId="34976"/>
    <cellStyle name="Note 5 2 3 3 2" xfId="34977"/>
    <cellStyle name="Note 5 2 3 3 2 2" xfId="34978"/>
    <cellStyle name="Note 5 2 3 3 2 2 2" xfId="34979"/>
    <cellStyle name="Note 5 2 3 3 2 2 3" xfId="34980"/>
    <cellStyle name="Note 5 2 3 3 2 3" xfId="34981"/>
    <cellStyle name="Note 5 2 3 3 2 3 2" xfId="34982"/>
    <cellStyle name="Note 5 2 3 3 2 3 3" xfId="34983"/>
    <cellStyle name="Note 5 2 3 3 2 4" xfId="34984"/>
    <cellStyle name="Note 5 2 3 3 2 5" xfId="34985"/>
    <cellStyle name="Note 5 2 3 3 3" xfId="34986"/>
    <cellStyle name="Note 5 2 3 3 3 2" xfId="34987"/>
    <cellStyle name="Note 5 2 3 3 3 3" xfId="34988"/>
    <cellStyle name="Note 5 2 3 3 4" xfId="34989"/>
    <cellStyle name="Note 5 2 3 3 4 2" xfId="34990"/>
    <cellStyle name="Note 5 2 3 3 4 3" xfId="34991"/>
    <cellStyle name="Note 5 2 3 3 5" xfId="34992"/>
    <cellStyle name="Note 5 2 3 3 5 2" xfId="34993"/>
    <cellStyle name="Note 5 2 3 3 5 3" xfId="34994"/>
    <cellStyle name="Note 5 2 3 3 6" xfId="34995"/>
    <cellStyle name="Note 5 2 3 4" xfId="34996"/>
    <cellStyle name="Note 5 2 3 4 2" xfId="34997"/>
    <cellStyle name="Note 5 2 3 4 2 2" xfId="34998"/>
    <cellStyle name="Note 5 2 3 4 2 3" xfId="34999"/>
    <cellStyle name="Note 5 2 3 4 3" xfId="35000"/>
    <cellStyle name="Note 5 2 3 4 3 2" xfId="35001"/>
    <cellStyle name="Note 5 2 3 4 3 3" xfId="35002"/>
    <cellStyle name="Note 5 2 3 4 4" xfId="35003"/>
    <cellStyle name="Note 5 2 3 4 4 2" xfId="35004"/>
    <cellStyle name="Note 5 2 3 4 4 3" xfId="35005"/>
    <cellStyle name="Note 5 2 3 4 5" xfId="35006"/>
    <cellStyle name="Note 5 2 3 4 5 2" xfId="35007"/>
    <cellStyle name="Note 5 2 3 4 5 3" xfId="35008"/>
    <cellStyle name="Note 5 2 3 4 6" xfId="35009"/>
    <cellStyle name="Note 5 2 3 4 6 2" xfId="35010"/>
    <cellStyle name="Note 5 2 3 4 6 3" xfId="35011"/>
    <cellStyle name="Note 5 2 3 4 7" xfId="35012"/>
    <cellStyle name="Note 5 2 3 4 8" xfId="35013"/>
    <cellStyle name="Note 5 2 3 5" xfId="35014"/>
    <cellStyle name="Note 5 2 3 5 2" xfId="35015"/>
    <cellStyle name="Note 5 2 3 5 2 2" xfId="35016"/>
    <cellStyle name="Note 5 2 3 5 2 3" xfId="35017"/>
    <cellStyle name="Note 5 2 3 5 3" xfId="35018"/>
    <cellStyle name="Note 5 2 3 5 3 2" xfId="35019"/>
    <cellStyle name="Note 5 2 3 5 3 3" xfId="35020"/>
    <cellStyle name="Note 5 2 3 5 4" xfId="35021"/>
    <cellStyle name="Note 5 2 3 5 5" xfId="35022"/>
    <cellStyle name="Note 5 2 3 6" xfId="35023"/>
    <cellStyle name="Note 5 2 3 6 2" xfId="35024"/>
    <cellStyle name="Note 5 2 3 6 3" xfId="35025"/>
    <cellStyle name="Note 5 2 3 7" xfId="35026"/>
    <cellStyle name="Note 5 2 3 7 2" xfId="35027"/>
    <cellStyle name="Note 5 2 3 7 3" xfId="35028"/>
    <cellStyle name="Note 5 2 3 8" xfId="35029"/>
    <cellStyle name="Note 5 2 3 8 2" xfId="35030"/>
    <cellStyle name="Note 5 2 3 8 3" xfId="35031"/>
    <cellStyle name="Note 5 2 3 9" xfId="35032"/>
    <cellStyle name="Note 5 2 4" xfId="35033"/>
    <cellStyle name="Note 5 2 4 2" xfId="35034"/>
    <cellStyle name="Note 5 2 4 2 2" xfId="35035"/>
    <cellStyle name="Note 5 2 4 2 2 2" xfId="35036"/>
    <cellStyle name="Note 5 2 4 2 2 2 2" xfId="35037"/>
    <cellStyle name="Note 5 2 4 2 2 2 3" xfId="35038"/>
    <cellStyle name="Note 5 2 4 2 2 3" xfId="35039"/>
    <cellStyle name="Note 5 2 4 2 2 3 2" xfId="35040"/>
    <cellStyle name="Note 5 2 4 2 2 3 3" xfId="35041"/>
    <cellStyle name="Note 5 2 4 2 2 4" xfId="35042"/>
    <cellStyle name="Note 5 2 4 2 2 5" xfId="35043"/>
    <cellStyle name="Note 5 2 4 2 3" xfId="35044"/>
    <cellStyle name="Note 5 2 4 2 3 2" xfId="35045"/>
    <cellStyle name="Note 5 2 4 2 3 3" xfId="35046"/>
    <cellStyle name="Note 5 2 4 2 4" xfId="35047"/>
    <cellStyle name="Note 5 2 4 2 4 2" xfId="35048"/>
    <cellStyle name="Note 5 2 4 2 4 3" xfId="35049"/>
    <cellStyle name="Note 5 2 4 2 5" xfId="35050"/>
    <cellStyle name="Note 5 2 4 2 5 2" xfId="35051"/>
    <cellStyle name="Note 5 2 4 2 5 3" xfId="35052"/>
    <cellStyle name="Note 5 2 4 2 6" xfId="35053"/>
    <cellStyle name="Note 5 2 4 3" xfId="35054"/>
    <cellStyle name="Note 5 2 4 3 2" xfId="35055"/>
    <cellStyle name="Note 5 2 4 3 2 2" xfId="35056"/>
    <cellStyle name="Note 5 2 4 3 2 2 2" xfId="35057"/>
    <cellStyle name="Note 5 2 4 3 2 2 3" xfId="35058"/>
    <cellStyle name="Note 5 2 4 3 2 3" xfId="35059"/>
    <cellStyle name="Note 5 2 4 3 2 3 2" xfId="35060"/>
    <cellStyle name="Note 5 2 4 3 2 3 3" xfId="35061"/>
    <cellStyle name="Note 5 2 4 3 2 4" xfId="35062"/>
    <cellStyle name="Note 5 2 4 3 2 5" xfId="35063"/>
    <cellStyle name="Note 5 2 4 3 3" xfId="35064"/>
    <cellStyle name="Note 5 2 4 3 3 2" xfId="35065"/>
    <cellStyle name="Note 5 2 4 3 3 3" xfId="35066"/>
    <cellStyle name="Note 5 2 4 3 4" xfId="35067"/>
    <cellStyle name="Note 5 2 4 3 4 2" xfId="35068"/>
    <cellStyle name="Note 5 2 4 3 4 3" xfId="35069"/>
    <cellStyle name="Note 5 2 4 3 5" xfId="35070"/>
    <cellStyle name="Note 5 2 4 3 5 2" xfId="35071"/>
    <cellStyle name="Note 5 2 4 3 5 3" xfId="35072"/>
    <cellStyle name="Note 5 2 4 3 6" xfId="35073"/>
    <cellStyle name="Note 5 2 4 4" xfId="35074"/>
    <cellStyle name="Note 5 2 4 4 2" xfId="35075"/>
    <cellStyle name="Note 5 2 4 4 2 2" xfId="35076"/>
    <cellStyle name="Note 5 2 4 4 2 3" xfId="35077"/>
    <cellStyle name="Note 5 2 4 4 3" xfId="35078"/>
    <cellStyle name="Note 5 2 4 4 3 2" xfId="35079"/>
    <cellStyle name="Note 5 2 4 4 3 3" xfId="35080"/>
    <cellStyle name="Note 5 2 4 4 4" xfId="35081"/>
    <cellStyle name="Note 5 2 4 4 4 2" xfId="35082"/>
    <cellStyle name="Note 5 2 4 4 4 3" xfId="35083"/>
    <cellStyle name="Note 5 2 4 4 5" xfId="35084"/>
    <cellStyle name="Note 5 2 4 4 5 2" xfId="35085"/>
    <cellStyle name="Note 5 2 4 4 5 3" xfId="35086"/>
    <cellStyle name="Note 5 2 4 4 6" xfId="35087"/>
    <cellStyle name="Note 5 2 4 4 6 2" xfId="35088"/>
    <cellStyle name="Note 5 2 4 4 6 3" xfId="35089"/>
    <cellStyle name="Note 5 2 4 4 7" xfId="35090"/>
    <cellStyle name="Note 5 2 4 4 8" xfId="35091"/>
    <cellStyle name="Note 5 2 4 5" xfId="35092"/>
    <cellStyle name="Note 5 2 4 5 2" xfId="35093"/>
    <cellStyle name="Note 5 2 4 5 2 2" xfId="35094"/>
    <cellStyle name="Note 5 2 4 5 2 3" xfId="35095"/>
    <cellStyle name="Note 5 2 4 5 3" xfId="35096"/>
    <cellStyle name="Note 5 2 4 5 3 2" xfId="35097"/>
    <cellStyle name="Note 5 2 4 5 3 3" xfId="35098"/>
    <cellStyle name="Note 5 2 4 5 4" xfId="35099"/>
    <cellStyle name="Note 5 2 4 5 5" xfId="35100"/>
    <cellStyle name="Note 5 2 4 6" xfId="35101"/>
    <cellStyle name="Note 5 2 4 6 2" xfId="35102"/>
    <cellStyle name="Note 5 2 4 6 3" xfId="35103"/>
    <cellStyle name="Note 5 2 4 7" xfId="35104"/>
    <cellStyle name="Note 5 2 4 7 2" xfId="35105"/>
    <cellStyle name="Note 5 2 4 7 3" xfId="35106"/>
    <cellStyle name="Note 5 2 4 8" xfId="35107"/>
    <cellStyle name="Note 5 2 4 8 2" xfId="35108"/>
    <cellStyle name="Note 5 2 4 8 3" xfId="35109"/>
    <cellStyle name="Note 5 2 4 9" xfId="35110"/>
    <cellStyle name="Note 5 2 5" xfId="35111"/>
    <cellStyle name="Note 5 2 5 2" xfId="35112"/>
    <cellStyle name="Note 5 2 5 2 2" xfId="35113"/>
    <cellStyle name="Note 5 2 5 2 2 2" xfId="35114"/>
    <cellStyle name="Note 5 2 5 2 2 2 2" xfId="35115"/>
    <cellStyle name="Note 5 2 5 2 2 2 3" xfId="35116"/>
    <cellStyle name="Note 5 2 5 2 2 3" xfId="35117"/>
    <cellStyle name="Note 5 2 5 2 2 3 2" xfId="35118"/>
    <cellStyle name="Note 5 2 5 2 2 3 3" xfId="35119"/>
    <cellStyle name="Note 5 2 5 2 2 4" xfId="35120"/>
    <cellStyle name="Note 5 2 5 2 2 5" xfId="35121"/>
    <cellStyle name="Note 5 2 5 2 3" xfId="35122"/>
    <cellStyle name="Note 5 2 5 2 3 2" xfId="35123"/>
    <cellStyle name="Note 5 2 5 2 3 3" xfId="35124"/>
    <cellStyle name="Note 5 2 5 2 4" xfId="35125"/>
    <cellStyle name="Note 5 2 5 2 4 2" xfId="35126"/>
    <cellStyle name="Note 5 2 5 2 4 3" xfId="35127"/>
    <cellStyle name="Note 5 2 5 2 5" xfId="35128"/>
    <cellStyle name="Note 5 2 5 2 5 2" xfId="35129"/>
    <cellStyle name="Note 5 2 5 2 5 3" xfId="35130"/>
    <cellStyle name="Note 5 2 5 2 6" xfId="35131"/>
    <cellStyle name="Note 5 2 5 3" xfId="35132"/>
    <cellStyle name="Note 5 2 5 3 2" xfId="35133"/>
    <cellStyle name="Note 5 2 5 3 2 2" xfId="35134"/>
    <cellStyle name="Note 5 2 5 3 2 2 2" xfId="35135"/>
    <cellStyle name="Note 5 2 5 3 2 2 3" xfId="35136"/>
    <cellStyle name="Note 5 2 5 3 2 3" xfId="35137"/>
    <cellStyle name="Note 5 2 5 3 2 3 2" xfId="35138"/>
    <cellStyle name="Note 5 2 5 3 2 3 3" xfId="35139"/>
    <cellStyle name="Note 5 2 5 3 2 4" xfId="35140"/>
    <cellStyle name="Note 5 2 5 3 2 5" xfId="35141"/>
    <cellStyle name="Note 5 2 5 3 3" xfId="35142"/>
    <cellStyle name="Note 5 2 5 3 3 2" xfId="35143"/>
    <cellStyle name="Note 5 2 5 3 3 3" xfId="35144"/>
    <cellStyle name="Note 5 2 5 3 4" xfId="35145"/>
    <cellStyle name="Note 5 2 5 3 4 2" xfId="35146"/>
    <cellStyle name="Note 5 2 5 3 4 3" xfId="35147"/>
    <cellStyle name="Note 5 2 5 3 5" xfId="35148"/>
    <cellStyle name="Note 5 2 5 3 5 2" xfId="35149"/>
    <cellStyle name="Note 5 2 5 3 5 3" xfId="35150"/>
    <cellStyle name="Note 5 2 5 3 6" xfId="35151"/>
    <cellStyle name="Note 5 2 5 4" xfId="35152"/>
    <cellStyle name="Note 5 2 5 4 2" xfId="35153"/>
    <cellStyle name="Note 5 2 5 4 2 2" xfId="35154"/>
    <cellStyle name="Note 5 2 5 4 2 3" xfId="35155"/>
    <cellStyle name="Note 5 2 5 4 3" xfId="35156"/>
    <cellStyle name="Note 5 2 5 4 3 2" xfId="35157"/>
    <cellStyle name="Note 5 2 5 4 3 3" xfId="35158"/>
    <cellStyle name="Note 5 2 5 4 4" xfId="35159"/>
    <cellStyle name="Note 5 2 5 4 4 2" xfId="35160"/>
    <cellStyle name="Note 5 2 5 4 4 3" xfId="35161"/>
    <cellStyle name="Note 5 2 5 4 5" xfId="35162"/>
    <cellStyle name="Note 5 2 5 4 5 2" xfId="35163"/>
    <cellStyle name="Note 5 2 5 4 5 3" xfId="35164"/>
    <cellStyle name="Note 5 2 5 4 6" xfId="35165"/>
    <cellStyle name="Note 5 2 5 4 6 2" xfId="35166"/>
    <cellStyle name="Note 5 2 5 4 6 3" xfId="35167"/>
    <cellStyle name="Note 5 2 5 4 7" xfId="35168"/>
    <cellStyle name="Note 5 2 5 4 8" xfId="35169"/>
    <cellStyle name="Note 5 2 5 5" xfId="35170"/>
    <cellStyle name="Note 5 2 5 5 2" xfId="35171"/>
    <cellStyle name="Note 5 2 5 5 2 2" xfId="35172"/>
    <cellStyle name="Note 5 2 5 5 2 3" xfId="35173"/>
    <cellStyle name="Note 5 2 5 5 3" xfId="35174"/>
    <cellStyle name="Note 5 2 5 5 3 2" xfId="35175"/>
    <cellStyle name="Note 5 2 5 5 3 3" xfId="35176"/>
    <cellStyle name="Note 5 2 5 5 4" xfId="35177"/>
    <cellStyle name="Note 5 2 5 5 5" xfId="35178"/>
    <cellStyle name="Note 5 2 5 6" xfId="35179"/>
    <cellStyle name="Note 5 2 5 6 2" xfId="35180"/>
    <cellStyle name="Note 5 2 5 6 3" xfId="35181"/>
    <cellStyle name="Note 5 2 5 7" xfId="35182"/>
    <cellStyle name="Note 5 2 5 7 2" xfId="35183"/>
    <cellStyle name="Note 5 2 5 7 3" xfId="35184"/>
    <cellStyle name="Note 5 2 5 8" xfId="35185"/>
    <cellStyle name="Note 5 2 5 8 2" xfId="35186"/>
    <cellStyle name="Note 5 2 5 8 3" xfId="35187"/>
    <cellStyle name="Note 5 2 5 9" xfId="35188"/>
    <cellStyle name="Note 5 2 6" xfId="35189"/>
    <cellStyle name="Note 5 2 6 2" xfId="35190"/>
    <cellStyle name="Note 5 2 6 2 2" xfId="35191"/>
    <cellStyle name="Note 5 2 6 2 2 2" xfId="35192"/>
    <cellStyle name="Note 5 2 6 2 2 3" xfId="35193"/>
    <cellStyle name="Note 5 2 6 2 3" xfId="35194"/>
    <cellStyle name="Note 5 2 6 2 3 2" xfId="35195"/>
    <cellStyle name="Note 5 2 6 2 3 3" xfId="35196"/>
    <cellStyle name="Note 5 2 6 2 4" xfId="35197"/>
    <cellStyle name="Note 5 2 6 2 5" xfId="35198"/>
    <cellStyle name="Note 5 2 6 3" xfId="35199"/>
    <cellStyle name="Note 5 2 6 3 2" xfId="35200"/>
    <cellStyle name="Note 5 2 6 3 3" xfId="35201"/>
    <cellStyle name="Note 5 2 6 4" xfId="35202"/>
    <cellStyle name="Note 5 2 6 4 2" xfId="35203"/>
    <cellStyle name="Note 5 2 6 4 3" xfId="35204"/>
    <cellStyle name="Note 5 2 6 5" xfId="35205"/>
    <cellStyle name="Note 5 2 6 5 2" xfId="35206"/>
    <cellStyle name="Note 5 2 6 5 3" xfId="35207"/>
    <cellStyle name="Note 5 2 6 6" xfId="35208"/>
    <cellStyle name="Note 5 2 7" xfId="35209"/>
    <cellStyle name="Note 5 2 7 2" xfId="35210"/>
    <cellStyle name="Note 5 2 7 2 2" xfId="35211"/>
    <cellStyle name="Note 5 2 7 2 2 2" xfId="35212"/>
    <cellStyle name="Note 5 2 7 2 2 3" xfId="35213"/>
    <cellStyle name="Note 5 2 7 2 3" xfId="35214"/>
    <cellStyle name="Note 5 2 7 2 3 2" xfId="35215"/>
    <cellStyle name="Note 5 2 7 2 3 3" xfId="35216"/>
    <cellStyle name="Note 5 2 7 2 4" xfId="35217"/>
    <cellStyle name="Note 5 2 7 2 5" xfId="35218"/>
    <cellStyle name="Note 5 2 7 3" xfId="35219"/>
    <cellStyle name="Note 5 2 7 3 2" xfId="35220"/>
    <cellStyle name="Note 5 2 7 3 3" xfId="35221"/>
    <cellStyle name="Note 5 2 7 4" xfId="35222"/>
    <cellStyle name="Note 5 2 7 4 2" xfId="35223"/>
    <cellStyle name="Note 5 2 7 4 3" xfId="35224"/>
    <cellStyle name="Note 5 2 7 5" xfId="35225"/>
    <cellStyle name="Note 5 2 7 5 2" xfId="35226"/>
    <cellStyle name="Note 5 2 7 5 3" xfId="35227"/>
    <cellStyle name="Note 5 2 7 6" xfId="35228"/>
    <cellStyle name="Note 5 2 8" xfId="35229"/>
    <cellStyle name="Note 5 2 8 2" xfId="35230"/>
    <cellStyle name="Note 5 2 8 2 2" xfId="35231"/>
    <cellStyle name="Note 5 2 8 2 3" xfId="35232"/>
    <cellStyle name="Note 5 2 8 3" xfId="35233"/>
    <cellStyle name="Note 5 2 8 3 2" xfId="35234"/>
    <cellStyle name="Note 5 2 8 3 3" xfId="35235"/>
    <cellStyle name="Note 5 2 8 4" xfId="35236"/>
    <cellStyle name="Note 5 2 8 4 2" xfId="35237"/>
    <cellStyle name="Note 5 2 8 4 3" xfId="35238"/>
    <cellStyle name="Note 5 2 8 5" xfId="35239"/>
    <cellStyle name="Note 5 2 8 5 2" xfId="35240"/>
    <cellStyle name="Note 5 2 8 5 3" xfId="35241"/>
    <cellStyle name="Note 5 2 8 6" xfId="35242"/>
    <cellStyle name="Note 5 2 8 6 2" xfId="35243"/>
    <cellStyle name="Note 5 2 8 6 3" xfId="35244"/>
    <cellStyle name="Note 5 2 8 7" xfId="35245"/>
    <cellStyle name="Note 5 2 8 8" xfId="35246"/>
    <cellStyle name="Note 5 2 9" xfId="35247"/>
    <cellStyle name="Note 5 2 9 2" xfId="35248"/>
    <cellStyle name="Note 5 2 9 2 2" xfId="35249"/>
    <cellStyle name="Note 5 2 9 2 3" xfId="35250"/>
    <cellStyle name="Note 5 2 9 3" xfId="35251"/>
    <cellStyle name="Note 5 2 9 3 2" xfId="35252"/>
    <cellStyle name="Note 5 2 9 3 3" xfId="35253"/>
    <cellStyle name="Note 5 2 9 4" xfId="35254"/>
    <cellStyle name="Note 5 2 9 5" xfId="35255"/>
    <cellStyle name="Note 5 20" xfId="35256"/>
    <cellStyle name="Note 5 20 10" xfId="35257"/>
    <cellStyle name="Note 5 20 2" xfId="35258"/>
    <cellStyle name="Note 5 20 2 10" xfId="35259"/>
    <cellStyle name="Note 5 20 2 10 2" xfId="35260"/>
    <cellStyle name="Note 5 20 2 10 3" xfId="35261"/>
    <cellStyle name="Note 5 20 2 11" xfId="35262"/>
    <cellStyle name="Note 5 20 2 11 2" xfId="35263"/>
    <cellStyle name="Note 5 20 2 11 3" xfId="35264"/>
    <cellStyle name="Note 5 20 2 12" xfId="35265"/>
    <cellStyle name="Note 5 20 2 2" xfId="35266"/>
    <cellStyle name="Note 5 20 2 2 2" xfId="35267"/>
    <cellStyle name="Note 5 20 2 2 2 2" xfId="35268"/>
    <cellStyle name="Note 5 20 2 2 2 2 2" xfId="35269"/>
    <cellStyle name="Note 5 20 2 2 2 2 2 2" xfId="35270"/>
    <cellStyle name="Note 5 20 2 2 2 2 2 3" xfId="35271"/>
    <cellStyle name="Note 5 20 2 2 2 2 3" xfId="35272"/>
    <cellStyle name="Note 5 20 2 2 2 2 3 2" xfId="35273"/>
    <cellStyle name="Note 5 20 2 2 2 2 3 3" xfId="35274"/>
    <cellStyle name="Note 5 20 2 2 2 2 4" xfId="35275"/>
    <cellStyle name="Note 5 20 2 2 2 2 5" xfId="35276"/>
    <cellStyle name="Note 5 20 2 2 2 3" xfId="35277"/>
    <cellStyle name="Note 5 20 2 2 2 3 2" xfId="35278"/>
    <cellStyle name="Note 5 20 2 2 2 3 3" xfId="35279"/>
    <cellStyle name="Note 5 20 2 2 2 4" xfId="35280"/>
    <cellStyle name="Note 5 20 2 2 2 4 2" xfId="35281"/>
    <cellStyle name="Note 5 20 2 2 2 4 3" xfId="35282"/>
    <cellStyle name="Note 5 20 2 2 2 5" xfId="35283"/>
    <cellStyle name="Note 5 20 2 2 2 5 2" xfId="35284"/>
    <cellStyle name="Note 5 20 2 2 2 5 3" xfId="35285"/>
    <cellStyle name="Note 5 20 2 2 2 6" xfId="35286"/>
    <cellStyle name="Note 5 20 2 2 3" xfId="35287"/>
    <cellStyle name="Note 5 20 2 2 3 2" xfId="35288"/>
    <cellStyle name="Note 5 20 2 2 3 2 2" xfId="35289"/>
    <cellStyle name="Note 5 20 2 2 3 2 2 2" xfId="35290"/>
    <cellStyle name="Note 5 20 2 2 3 2 2 3" xfId="35291"/>
    <cellStyle name="Note 5 20 2 2 3 2 3" xfId="35292"/>
    <cellStyle name="Note 5 20 2 2 3 2 3 2" xfId="35293"/>
    <cellStyle name="Note 5 20 2 2 3 2 3 3" xfId="35294"/>
    <cellStyle name="Note 5 20 2 2 3 2 4" xfId="35295"/>
    <cellStyle name="Note 5 20 2 2 3 2 5" xfId="35296"/>
    <cellStyle name="Note 5 20 2 2 3 3" xfId="35297"/>
    <cellStyle name="Note 5 20 2 2 3 3 2" xfId="35298"/>
    <cellStyle name="Note 5 20 2 2 3 3 3" xfId="35299"/>
    <cellStyle name="Note 5 20 2 2 3 4" xfId="35300"/>
    <cellStyle name="Note 5 20 2 2 3 4 2" xfId="35301"/>
    <cellStyle name="Note 5 20 2 2 3 4 3" xfId="35302"/>
    <cellStyle name="Note 5 20 2 2 3 5" xfId="35303"/>
    <cellStyle name="Note 5 20 2 2 3 5 2" xfId="35304"/>
    <cellStyle name="Note 5 20 2 2 3 5 3" xfId="35305"/>
    <cellStyle name="Note 5 20 2 2 3 6" xfId="35306"/>
    <cellStyle name="Note 5 20 2 2 4" xfId="35307"/>
    <cellStyle name="Note 5 20 2 2 4 2" xfId="35308"/>
    <cellStyle name="Note 5 20 2 2 4 2 2" xfId="35309"/>
    <cellStyle name="Note 5 20 2 2 4 2 3" xfId="35310"/>
    <cellStyle name="Note 5 20 2 2 4 3" xfId="35311"/>
    <cellStyle name="Note 5 20 2 2 4 3 2" xfId="35312"/>
    <cellStyle name="Note 5 20 2 2 4 3 3" xfId="35313"/>
    <cellStyle name="Note 5 20 2 2 4 4" xfId="35314"/>
    <cellStyle name="Note 5 20 2 2 4 4 2" xfId="35315"/>
    <cellStyle name="Note 5 20 2 2 4 4 3" xfId="35316"/>
    <cellStyle name="Note 5 20 2 2 4 5" xfId="35317"/>
    <cellStyle name="Note 5 20 2 2 4 5 2" xfId="35318"/>
    <cellStyle name="Note 5 20 2 2 4 5 3" xfId="35319"/>
    <cellStyle name="Note 5 20 2 2 4 6" xfId="35320"/>
    <cellStyle name="Note 5 20 2 2 4 6 2" xfId="35321"/>
    <cellStyle name="Note 5 20 2 2 4 6 3" xfId="35322"/>
    <cellStyle name="Note 5 20 2 2 4 7" xfId="35323"/>
    <cellStyle name="Note 5 20 2 2 4 8" xfId="35324"/>
    <cellStyle name="Note 5 20 2 2 5" xfId="35325"/>
    <cellStyle name="Note 5 20 2 2 5 2" xfId="35326"/>
    <cellStyle name="Note 5 20 2 2 5 2 2" xfId="35327"/>
    <cellStyle name="Note 5 20 2 2 5 2 3" xfId="35328"/>
    <cellStyle name="Note 5 20 2 2 5 3" xfId="35329"/>
    <cellStyle name="Note 5 20 2 2 5 3 2" xfId="35330"/>
    <cellStyle name="Note 5 20 2 2 5 3 3" xfId="35331"/>
    <cellStyle name="Note 5 20 2 2 5 4" xfId="35332"/>
    <cellStyle name="Note 5 20 2 2 5 5" xfId="35333"/>
    <cellStyle name="Note 5 20 2 2 6" xfId="35334"/>
    <cellStyle name="Note 5 20 2 2 6 2" xfId="35335"/>
    <cellStyle name="Note 5 20 2 2 6 3" xfId="35336"/>
    <cellStyle name="Note 5 20 2 2 7" xfId="35337"/>
    <cellStyle name="Note 5 20 2 2 7 2" xfId="35338"/>
    <cellStyle name="Note 5 20 2 2 7 3" xfId="35339"/>
    <cellStyle name="Note 5 20 2 2 8" xfId="35340"/>
    <cellStyle name="Note 5 20 2 2 8 2" xfId="35341"/>
    <cellStyle name="Note 5 20 2 2 8 3" xfId="35342"/>
    <cellStyle name="Note 5 20 2 2 9" xfId="35343"/>
    <cellStyle name="Note 5 20 2 3" xfId="35344"/>
    <cellStyle name="Note 5 20 2 3 2" xfId="35345"/>
    <cellStyle name="Note 5 20 2 3 2 2" xfId="35346"/>
    <cellStyle name="Note 5 20 2 3 2 2 2" xfId="35347"/>
    <cellStyle name="Note 5 20 2 3 2 2 2 2" xfId="35348"/>
    <cellStyle name="Note 5 20 2 3 2 2 2 3" xfId="35349"/>
    <cellStyle name="Note 5 20 2 3 2 2 3" xfId="35350"/>
    <cellStyle name="Note 5 20 2 3 2 2 3 2" xfId="35351"/>
    <cellStyle name="Note 5 20 2 3 2 2 3 3" xfId="35352"/>
    <cellStyle name="Note 5 20 2 3 2 2 4" xfId="35353"/>
    <cellStyle name="Note 5 20 2 3 2 2 5" xfId="35354"/>
    <cellStyle name="Note 5 20 2 3 2 3" xfId="35355"/>
    <cellStyle name="Note 5 20 2 3 2 3 2" xfId="35356"/>
    <cellStyle name="Note 5 20 2 3 2 3 3" xfId="35357"/>
    <cellStyle name="Note 5 20 2 3 2 4" xfId="35358"/>
    <cellStyle name="Note 5 20 2 3 2 4 2" xfId="35359"/>
    <cellStyle name="Note 5 20 2 3 2 4 3" xfId="35360"/>
    <cellStyle name="Note 5 20 2 3 2 5" xfId="35361"/>
    <cellStyle name="Note 5 20 2 3 2 5 2" xfId="35362"/>
    <cellStyle name="Note 5 20 2 3 2 5 3" xfId="35363"/>
    <cellStyle name="Note 5 20 2 3 2 6" xfId="35364"/>
    <cellStyle name="Note 5 20 2 3 3" xfId="35365"/>
    <cellStyle name="Note 5 20 2 3 3 2" xfId="35366"/>
    <cellStyle name="Note 5 20 2 3 3 2 2" xfId="35367"/>
    <cellStyle name="Note 5 20 2 3 3 2 2 2" xfId="35368"/>
    <cellStyle name="Note 5 20 2 3 3 2 2 3" xfId="35369"/>
    <cellStyle name="Note 5 20 2 3 3 2 3" xfId="35370"/>
    <cellStyle name="Note 5 20 2 3 3 2 3 2" xfId="35371"/>
    <cellStyle name="Note 5 20 2 3 3 2 3 3" xfId="35372"/>
    <cellStyle name="Note 5 20 2 3 3 2 4" xfId="35373"/>
    <cellStyle name="Note 5 20 2 3 3 2 5" xfId="35374"/>
    <cellStyle name="Note 5 20 2 3 3 3" xfId="35375"/>
    <cellStyle name="Note 5 20 2 3 3 3 2" xfId="35376"/>
    <cellStyle name="Note 5 20 2 3 3 3 3" xfId="35377"/>
    <cellStyle name="Note 5 20 2 3 3 4" xfId="35378"/>
    <cellStyle name="Note 5 20 2 3 3 4 2" xfId="35379"/>
    <cellStyle name="Note 5 20 2 3 3 4 3" xfId="35380"/>
    <cellStyle name="Note 5 20 2 3 3 5" xfId="35381"/>
    <cellStyle name="Note 5 20 2 3 3 5 2" xfId="35382"/>
    <cellStyle name="Note 5 20 2 3 3 5 3" xfId="35383"/>
    <cellStyle name="Note 5 20 2 3 3 6" xfId="35384"/>
    <cellStyle name="Note 5 20 2 3 4" xfId="35385"/>
    <cellStyle name="Note 5 20 2 3 4 2" xfId="35386"/>
    <cellStyle name="Note 5 20 2 3 4 2 2" xfId="35387"/>
    <cellStyle name="Note 5 20 2 3 4 2 3" xfId="35388"/>
    <cellStyle name="Note 5 20 2 3 4 3" xfId="35389"/>
    <cellStyle name="Note 5 20 2 3 4 3 2" xfId="35390"/>
    <cellStyle name="Note 5 20 2 3 4 3 3" xfId="35391"/>
    <cellStyle name="Note 5 20 2 3 4 4" xfId="35392"/>
    <cellStyle name="Note 5 20 2 3 4 4 2" xfId="35393"/>
    <cellStyle name="Note 5 20 2 3 4 4 3" xfId="35394"/>
    <cellStyle name="Note 5 20 2 3 4 5" xfId="35395"/>
    <cellStyle name="Note 5 20 2 3 4 5 2" xfId="35396"/>
    <cellStyle name="Note 5 20 2 3 4 5 3" xfId="35397"/>
    <cellStyle name="Note 5 20 2 3 4 6" xfId="35398"/>
    <cellStyle name="Note 5 20 2 3 4 6 2" xfId="35399"/>
    <cellStyle name="Note 5 20 2 3 4 6 3" xfId="35400"/>
    <cellStyle name="Note 5 20 2 3 4 7" xfId="35401"/>
    <cellStyle name="Note 5 20 2 3 4 8" xfId="35402"/>
    <cellStyle name="Note 5 20 2 3 5" xfId="35403"/>
    <cellStyle name="Note 5 20 2 3 5 2" xfId="35404"/>
    <cellStyle name="Note 5 20 2 3 5 2 2" xfId="35405"/>
    <cellStyle name="Note 5 20 2 3 5 2 3" xfId="35406"/>
    <cellStyle name="Note 5 20 2 3 5 3" xfId="35407"/>
    <cellStyle name="Note 5 20 2 3 5 3 2" xfId="35408"/>
    <cellStyle name="Note 5 20 2 3 5 3 3" xfId="35409"/>
    <cellStyle name="Note 5 20 2 3 5 4" xfId="35410"/>
    <cellStyle name="Note 5 20 2 3 5 5" xfId="35411"/>
    <cellStyle name="Note 5 20 2 3 6" xfId="35412"/>
    <cellStyle name="Note 5 20 2 3 6 2" xfId="35413"/>
    <cellStyle name="Note 5 20 2 3 6 3" xfId="35414"/>
    <cellStyle name="Note 5 20 2 3 7" xfId="35415"/>
    <cellStyle name="Note 5 20 2 3 7 2" xfId="35416"/>
    <cellStyle name="Note 5 20 2 3 7 3" xfId="35417"/>
    <cellStyle name="Note 5 20 2 3 8" xfId="35418"/>
    <cellStyle name="Note 5 20 2 3 8 2" xfId="35419"/>
    <cellStyle name="Note 5 20 2 3 8 3" xfId="35420"/>
    <cellStyle name="Note 5 20 2 3 9" xfId="35421"/>
    <cellStyle name="Note 5 20 2 4" xfId="35422"/>
    <cellStyle name="Note 5 20 2 4 2" xfId="35423"/>
    <cellStyle name="Note 5 20 2 4 2 2" xfId="35424"/>
    <cellStyle name="Note 5 20 2 4 2 2 2" xfId="35425"/>
    <cellStyle name="Note 5 20 2 4 2 2 2 2" xfId="35426"/>
    <cellStyle name="Note 5 20 2 4 2 2 2 3" xfId="35427"/>
    <cellStyle name="Note 5 20 2 4 2 2 3" xfId="35428"/>
    <cellStyle name="Note 5 20 2 4 2 2 3 2" xfId="35429"/>
    <cellStyle name="Note 5 20 2 4 2 2 3 3" xfId="35430"/>
    <cellStyle name="Note 5 20 2 4 2 2 4" xfId="35431"/>
    <cellStyle name="Note 5 20 2 4 2 2 5" xfId="35432"/>
    <cellStyle name="Note 5 20 2 4 2 3" xfId="35433"/>
    <cellStyle name="Note 5 20 2 4 2 3 2" xfId="35434"/>
    <cellStyle name="Note 5 20 2 4 2 3 3" xfId="35435"/>
    <cellStyle name="Note 5 20 2 4 2 4" xfId="35436"/>
    <cellStyle name="Note 5 20 2 4 2 4 2" xfId="35437"/>
    <cellStyle name="Note 5 20 2 4 2 4 3" xfId="35438"/>
    <cellStyle name="Note 5 20 2 4 2 5" xfId="35439"/>
    <cellStyle name="Note 5 20 2 4 2 5 2" xfId="35440"/>
    <cellStyle name="Note 5 20 2 4 2 5 3" xfId="35441"/>
    <cellStyle name="Note 5 20 2 4 2 6" xfId="35442"/>
    <cellStyle name="Note 5 20 2 4 3" xfId="35443"/>
    <cellStyle name="Note 5 20 2 4 3 2" xfId="35444"/>
    <cellStyle name="Note 5 20 2 4 3 2 2" xfId="35445"/>
    <cellStyle name="Note 5 20 2 4 3 2 2 2" xfId="35446"/>
    <cellStyle name="Note 5 20 2 4 3 2 2 3" xfId="35447"/>
    <cellStyle name="Note 5 20 2 4 3 2 3" xfId="35448"/>
    <cellStyle name="Note 5 20 2 4 3 2 3 2" xfId="35449"/>
    <cellStyle name="Note 5 20 2 4 3 2 3 3" xfId="35450"/>
    <cellStyle name="Note 5 20 2 4 3 2 4" xfId="35451"/>
    <cellStyle name="Note 5 20 2 4 3 2 5" xfId="35452"/>
    <cellStyle name="Note 5 20 2 4 3 3" xfId="35453"/>
    <cellStyle name="Note 5 20 2 4 3 3 2" xfId="35454"/>
    <cellStyle name="Note 5 20 2 4 3 3 3" xfId="35455"/>
    <cellStyle name="Note 5 20 2 4 3 4" xfId="35456"/>
    <cellStyle name="Note 5 20 2 4 3 4 2" xfId="35457"/>
    <cellStyle name="Note 5 20 2 4 3 4 3" xfId="35458"/>
    <cellStyle name="Note 5 20 2 4 3 5" xfId="35459"/>
    <cellStyle name="Note 5 20 2 4 3 5 2" xfId="35460"/>
    <cellStyle name="Note 5 20 2 4 3 5 3" xfId="35461"/>
    <cellStyle name="Note 5 20 2 4 3 6" xfId="35462"/>
    <cellStyle name="Note 5 20 2 4 4" xfId="35463"/>
    <cellStyle name="Note 5 20 2 4 4 2" xfId="35464"/>
    <cellStyle name="Note 5 20 2 4 4 2 2" xfId="35465"/>
    <cellStyle name="Note 5 20 2 4 4 2 3" xfId="35466"/>
    <cellStyle name="Note 5 20 2 4 4 3" xfId="35467"/>
    <cellStyle name="Note 5 20 2 4 4 3 2" xfId="35468"/>
    <cellStyle name="Note 5 20 2 4 4 3 3" xfId="35469"/>
    <cellStyle name="Note 5 20 2 4 4 4" xfId="35470"/>
    <cellStyle name="Note 5 20 2 4 4 4 2" xfId="35471"/>
    <cellStyle name="Note 5 20 2 4 4 4 3" xfId="35472"/>
    <cellStyle name="Note 5 20 2 4 4 5" xfId="35473"/>
    <cellStyle name="Note 5 20 2 4 4 5 2" xfId="35474"/>
    <cellStyle name="Note 5 20 2 4 4 5 3" xfId="35475"/>
    <cellStyle name="Note 5 20 2 4 4 6" xfId="35476"/>
    <cellStyle name="Note 5 20 2 4 4 6 2" xfId="35477"/>
    <cellStyle name="Note 5 20 2 4 4 6 3" xfId="35478"/>
    <cellStyle name="Note 5 20 2 4 4 7" xfId="35479"/>
    <cellStyle name="Note 5 20 2 4 4 8" xfId="35480"/>
    <cellStyle name="Note 5 20 2 4 5" xfId="35481"/>
    <cellStyle name="Note 5 20 2 4 5 2" xfId="35482"/>
    <cellStyle name="Note 5 20 2 4 5 2 2" xfId="35483"/>
    <cellStyle name="Note 5 20 2 4 5 2 3" xfId="35484"/>
    <cellStyle name="Note 5 20 2 4 5 3" xfId="35485"/>
    <cellStyle name="Note 5 20 2 4 5 3 2" xfId="35486"/>
    <cellStyle name="Note 5 20 2 4 5 3 3" xfId="35487"/>
    <cellStyle name="Note 5 20 2 4 5 4" xfId="35488"/>
    <cellStyle name="Note 5 20 2 4 5 5" xfId="35489"/>
    <cellStyle name="Note 5 20 2 4 6" xfId="35490"/>
    <cellStyle name="Note 5 20 2 4 6 2" xfId="35491"/>
    <cellStyle name="Note 5 20 2 4 6 3" xfId="35492"/>
    <cellStyle name="Note 5 20 2 4 7" xfId="35493"/>
    <cellStyle name="Note 5 20 2 4 7 2" xfId="35494"/>
    <cellStyle name="Note 5 20 2 4 7 3" xfId="35495"/>
    <cellStyle name="Note 5 20 2 4 8" xfId="35496"/>
    <cellStyle name="Note 5 20 2 4 8 2" xfId="35497"/>
    <cellStyle name="Note 5 20 2 4 8 3" xfId="35498"/>
    <cellStyle name="Note 5 20 2 4 9" xfId="35499"/>
    <cellStyle name="Note 5 20 2 5" xfId="35500"/>
    <cellStyle name="Note 5 20 2 5 2" xfId="35501"/>
    <cellStyle name="Note 5 20 2 5 2 2" xfId="35502"/>
    <cellStyle name="Note 5 20 2 5 2 2 2" xfId="35503"/>
    <cellStyle name="Note 5 20 2 5 2 2 3" xfId="35504"/>
    <cellStyle name="Note 5 20 2 5 2 3" xfId="35505"/>
    <cellStyle name="Note 5 20 2 5 2 3 2" xfId="35506"/>
    <cellStyle name="Note 5 20 2 5 2 3 3" xfId="35507"/>
    <cellStyle name="Note 5 20 2 5 2 4" xfId="35508"/>
    <cellStyle name="Note 5 20 2 5 2 5" xfId="35509"/>
    <cellStyle name="Note 5 20 2 5 3" xfId="35510"/>
    <cellStyle name="Note 5 20 2 5 3 2" xfId="35511"/>
    <cellStyle name="Note 5 20 2 5 3 3" xfId="35512"/>
    <cellStyle name="Note 5 20 2 5 4" xfId="35513"/>
    <cellStyle name="Note 5 20 2 5 4 2" xfId="35514"/>
    <cellStyle name="Note 5 20 2 5 4 3" xfId="35515"/>
    <cellStyle name="Note 5 20 2 5 5" xfId="35516"/>
    <cellStyle name="Note 5 20 2 5 5 2" xfId="35517"/>
    <cellStyle name="Note 5 20 2 5 5 3" xfId="35518"/>
    <cellStyle name="Note 5 20 2 5 6" xfId="35519"/>
    <cellStyle name="Note 5 20 2 6" xfId="35520"/>
    <cellStyle name="Note 5 20 2 6 2" xfId="35521"/>
    <cellStyle name="Note 5 20 2 6 2 2" xfId="35522"/>
    <cellStyle name="Note 5 20 2 6 2 2 2" xfId="35523"/>
    <cellStyle name="Note 5 20 2 6 2 2 3" xfId="35524"/>
    <cellStyle name="Note 5 20 2 6 2 3" xfId="35525"/>
    <cellStyle name="Note 5 20 2 6 2 3 2" xfId="35526"/>
    <cellStyle name="Note 5 20 2 6 2 3 3" xfId="35527"/>
    <cellStyle name="Note 5 20 2 6 2 4" xfId="35528"/>
    <cellStyle name="Note 5 20 2 6 2 5" xfId="35529"/>
    <cellStyle name="Note 5 20 2 6 3" xfId="35530"/>
    <cellStyle name="Note 5 20 2 6 3 2" xfId="35531"/>
    <cellStyle name="Note 5 20 2 6 3 3" xfId="35532"/>
    <cellStyle name="Note 5 20 2 6 4" xfId="35533"/>
    <cellStyle name="Note 5 20 2 6 4 2" xfId="35534"/>
    <cellStyle name="Note 5 20 2 6 4 3" xfId="35535"/>
    <cellStyle name="Note 5 20 2 6 5" xfId="35536"/>
    <cellStyle name="Note 5 20 2 6 5 2" xfId="35537"/>
    <cellStyle name="Note 5 20 2 6 5 3" xfId="35538"/>
    <cellStyle name="Note 5 20 2 6 6" xfId="35539"/>
    <cellStyle name="Note 5 20 2 7" xfId="35540"/>
    <cellStyle name="Note 5 20 2 7 2" xfId="35541"/>
    <cellStyle name="Note 5 20 2 7 2 2" xfId="35542"/>
    <cellStyle name="Note 5 20 2 7 2 3" xfId="35543"/>
    <cellStyle name="Note 5 20 2 7 3" xfId="35544"/>
    <cellStyle name="Note 5 20 2 7 3 2" xfId="35545"/>
    <cellStyle name="Note 5 20 2 7 3 3" xfId="35546"/>
    <cellStyle name="Note 5 20 2 7 4" xfId="35547"/>
    <cellStyle name="Note 5 20 2 7 4 2" xfId="35548"/>
    <cellStyle name="Note 5 20 2 7 4 3" xfId="35549"/>
    <cellStyle name="Note 5 20 2 7 5" xfId="35550"/>
    <cellStyle name="Note 5 20 2 7 5 2" xfId="35551"/>
    <cellStyle name="Note 5 20 2 7 5 3" xfId="35552"/>
    <cellStyle name="Note 5 20 2 7 6" xfId="35553"/>
    <cellStyle name="Note 5 20 2 7 6 2" xfId="35554"/>
    <cellStyle name="Note 5 20 2 7 6 3" xfId="35555"/>
    <cellStyle name="Note 5 20 2 7 7" xfId="35556"/>
    <cellStyle name="Note 5 20 2 7 8" xfId="35557"/>
    <cellStyle name="Note 5 20 2 8" xfId="35558"/>
    <cellStyle name="Note 5 20 2 8 2" xfId="35559"/>
    <cellStyle name="Note 5 20 2 8 2 2" xfId="35560"/>
    <cellStyle name="Note 5 20 2 8 2 3" xfId="35561"/>
    <cellStyle name="Note 5 20 2 8 3" xfId="35562"/>
    <cellStyle name="Note 5 20 2 8 3 2" xfId="35563"/>
    <cellStyle name="Note 5 20 2 8 3 3" xfId="35564"/>
    <cellStyle name="Note 5 20 2 8 4" xfId="35565"/>
    <cellStyle name="Note 5 20 2 8 5" xfId="35566"/>
    <cellStyle name="Note 5 20 2 9" xfId="35567"/>
    <cellStyle name="Note 5 20 2 9 2" xfId="35568"/>
    <cellStyle name="Note 5 20 2 9 3" xfId="35569"/>
    <cellStyle name="Note 5 20 3" xfId="35570"/>
    <cellStyle name="Note 5 20 3 2" xfId="35571"/>
    <cellStyle name="Note 5 20 3 2 2" xfId="35572"/>
    <cellStyle name="Note 5 20 3 2 2 2" xfId="35573"/>
    <cellStyle name="Note 5 20 3 2 2 3" xfId="35574"/>
    <cellStyle name="Note 5 20 3 2 3" xfId="35575"/>
    <cellStyle name="Note 5 20 3 2 3 2" xfId="35576"/>
    <cellStyle name="Note 5 20 3 2 3 3" xfId="35577"/>
    <cellStyle name="Note 5 20 3 2 4" xfId="35578"/>
    <cellStyle name="Note 5 20 3 2 5" xfId="35579"/>
    <cellStyle name="Note 5 20 3 3" xfId="35580"/>
    <cellStyle name="Note 5 20 3 3 2" xfId="35581"/>
    <cellStyle name="Note 5 20 3 3 3" xfId="35582"/>
    <cellStyle name="Note 5 20 3 4" xfId="35583"/>
    <cellStyle name="Note 5 20 3 4 2" xfId="35584"/>
    <cellStyle name="Note 5 20 3 4 3" xfId="35585"/>
    <cellStyle name="Note 5 20 3 5" xfId="35586"/>
    <cellStyle name="Note 5 20 3 5 2" xfId="35587"/>
    <cellStyle name="Note 5 20 3 5 3" xfId="35588"/>
    <cellStyle name="Note 5 20 3 6" xfId="35589"/>
    <cellStyle name="Note 5 20 4" xfId="35590"/>
    <cellStyle name="Note 5 20 4 2" xfId="35591"/>
    <cellStyle name="Note 5 20 4 2 2" xfId="35592"/>
    <cellStyle name="Note 5 20 4 2 2 2" xfId="35593"/>
    <cellStyle name="Note 5 20 4 2 2 3" xfId="35594"/>
    <cellStyle name="Note 5 20 4 2 3" xfId="35595"/>
    <cellStyle name="Note 5 20 4 2 3 2" xfId="35596"/>
    <cellStyle name="Note 5 20 4 2 3 3" xfId="35597"/>
    <cellStyle name="Note 5 20 4 2 4" xfId="35598"/>
    <cellStyle name="Note 5 20 4 2 5" xfId="35599"/>
    <cellStyle name="Note 5 20 4 3" xfId="35600"/>
    <cellStyle name="Note 5 20 4 3 2" xfId="35601"/>
    <cellStyle name="Note 5 20 4 3 3" xfId="35602"/>
    <cellStyle name="Note 5 20 4 4" xfId="35603"/>
    <cellStyle name="Note 5 20 4 4 2" xfId="35604"/>
    <cellStyle name="Note 5 20 4 4 3" xfId="35605"/>
    <cellStyle name="Note 5 20 4 5" xfId="35606"/>
    <cellStyle name="Note 5 20 4 5 2" xfId="35607"/>
    <cellStyle name="Note 5 20 4 5 3" xfId="35608"/>
    <cellStyle name="Note 5 20 4 6" xfId="35609"/>
    <cellStyle name="Note 5 20 5" xfId="35610"/>
    <cellStyle name="Note 5 20 5 2" xfId="35611"/>
    <cellStyle name="Note 5 20 5 2 2" xfId="35612"/>
    <cellStyle name="Note 5 20 5 2 3" xfId="35613"/>
    <cellStyle name="Note 5 20 5 3" xfId="35614"/>
    <cellStyle name="Note 5 20 5 3 2" xfId="35615"/>
    <cellStyle name="Note 5 20 5 3 3" xfId="35616"/>
    <cellStyle name="Note 5 20 5 4" xfId="35617"/>
    <cellStyle name="Note 5 20 5 4 2" xfId="35618"/>
    <cellStyle name="Note 5 20 5 4 3" xfId="35619"/>
    <cellStyle name="Note 5 20 5 5" xfId="35620"/>
    <cellStyle name="Note 5 20 5 5 2" xfId="35621"/>
    <cellStyle name="Note 5 20 5 5 3" xfId="35622"/>
    <cellStyle name="Note 5 20 5 6" xfId="35623"/>
    <cellStyle name="Note 5 20 5 6 2" xfId="35624"/>
    <cellStyle name="Note 5 20 5 6 3" xfId="35625"/>
    <cellStyle name="Note 5 20 5 7" xfId="35626"/>
    <cellStyle name="Note 5 20 5 8" xfId="35627"/>
    <cellStyle name="Note 5 20 6" xfId="35628"/>
    <cellStyle name="Note 5 20 6 2" xfId="35629"/>
    <cellStyle name="Note 5 20 6 2 2" xfId="35630"/>
    <cellStyle name="Note 5 20 6 2 3" xfId="35631"/>
    <cellStyle name="Note 5 20 6 3" xfId="35632"/>
    <cellStyle name="Note 5 20 6 3 2" xfId="35633"/>
    <cellStyle name="Note 5 20 6 3 3" xfId="35634"/>
    <cellStyle name="Note 5 20 6 4" xfId="35635"/>
    <cellStyle name="Note 5 20 6 5" xfId="35636"/>
    <cellStyle name="Note 5 20 7" xfId="35637"/>
    <cellStyle name="Note 5 20 7 2" xfId="35638"/>
    <cellStyle name="Note 5 20 7 3" xfId="35639"/>
    <cellStyle name="Note 5 20 8" xfId="35640"/>
    <cellStyle name="Note 5 20 8 2" xfId="35641"/>
    <cellStyle name="Note 5 20 8 3" xfId="35642"/>
    <cellStyle name="Note 5 20 9" xfId="35643"/>
    <cellStyle name="Note 5 20 9 2" xfId="35644"/>
    <cellStyle name="Note 5 20 9 3" xfId="35645"/>
    <cellStyle name="Note 5 21" xfId="35646"/>
    <cellStyle name="Note 5 21 10" xfId="35647"/>
    <cellStyle name="Note 5 21 10 2" xfId="35648"/>
    <cellStyle name="Note 5 21 10 3" xfId="35649"/>
    <cellStyle name="Note 5 21 11" xfId="35650"/>
    <cellStyle name="Note 5 21 11 2" xfId="35651"/>
    <cellStyle name="Note 5 21 11 3" xfId="35652"/>
    <cellStyle name="Note 5 21 12" xfId="35653"/>
    <cellStyle name="Note 5 21 2" xfId="35654"/>
    <cellStyle name="Note 5 21 2 2" xfId="35655"/>
    <cellStyle name="Note 5 21 2 2 2" xfId="35656"/>
    <cellStyle name="Note 5 21 2 2 2 2" xfId="35657"/>
    <cellStyle name="Note 5 21 2 2 2 2 2" xfId="35658"/>
    <cellStyle name="Note 5 21 2 2 2 2 3" xfId="35659"/>
    <cellStyle name="Note 5 21 2 2 2 3" xfId="35660"/>
    <cellStyle name="Note 5 21 2 2 2 3 2" xfId="35661"/>
    <cellStyle name="Note 5 21 2 2 2 3 3" xfId="35662"/>
    <cellStyle name="Note 5 21 2 2 2 4" xfId="35663"/>
    <cellStyle name="Note 5 21 2 2 2 5" xfId="35664"/>
    <cellStyle name="Note 5 21 2 2 3" xfId="35665"/>
    <cellStyle name="Note 5 21 2 2 3 2" xfId="35666"/>
    <cellStyle name="Note 5 21 2 2 3 3" xfId="35667"/>
    <cellStyle name="Note 5 21 2 2 4" xfId="35668"/>
    <cellStyle name="Note 5 21 2 2 4 2" xfId="35669"/>
    <cellStyle name="Note 5 21 2 2 4 3" xfId="35670"/>
    <cellStyle name="Note 5 21 2 2 5" xfId="35671"/>
    <cellStyle name="Note 5 21 2 2 5 2" xfId="35672"/>
    <cellStyle name="Note 5 21 2 2 5 3" xfId="35673"/>
    <cellStyle name="Note 5 21 2 2 6" xfId="35674"/>
    <cellStyle name="Note 5 21 2 3" xfId="35675"/>
    <cellStyle name="Note 5 21 2 3 2" xfId="35676"/>
    <cellStyle name="Note 5 21 2 3 2 2" xfId="35677"/>
    <cellStyle name="Note 5 21 2 3 2 2 2" xfId="35678"/>
    <cellStyle name="Note 5 21 2 3 2 2 3" xfId="35679"/>
    <cellStyle name="Note 5 21 2 3 2 3" xfId="35680"/>
    <cellStyle name="Note 5 21 2 3 2 3 2" xfId="35681"/>
    <cellStyle name="Note 5 21 2 3 2 3 3" xfId="35682"/>
    <cellStyle name="Note 5 21 2 3 2 4" xfId="35683"/>
    <cellStyle name="Note 5 21 2 3 2 5" xfId="35684"/>
    <cellStyle name="Note 5 21 2 3 3" xfId="35685"/>
    <cellStyle name="Note 5 21 2 3 3 2" xfId="35686"/>
    <cellStyle name="Note 5 21 2 3 3 3" xfId="35687"/>
    <cellStyle name="Note 5 21 2 3 4" xfId="35688"/>
    <cellStyle name="Note 5 21 2 3 4 2" xfId="35689"/>
    <cellStyle name="Note 5 21 2 3 4 3" xfId="35690"/>
    <cellStyle name="Note 5 21 2 3 5" xfId="35691"/>
    <cellStyle name="Note 5 21 2 3 5 2" xfId="35692"/>
    <cellStyle name="Note 5 21 2 3 5 3" xfId="35693"/>
    <cellStyle name="Note 5 21 2 3 6" xfId="35694"/>
    <cellStyle name="Note 5 21 2 4" xfId="35695"/>
    <cellStyle name="Note 5 21 2 4 2" xfId="35696"/>
    <cellStyle name="Note 5 21 2 4 2 2" xfId="35697"/>
    <cellStyle name="Note 5 21 2 4 2 3" xfId="35698"/>
    <cellStyle name="Note 5 21 2 4 3" xfId="35699"/>
    <cellStyle name="Note 5 21 2 4 3 2" xfId="35700"/>
    <cellStyle name="Note 5 21 2 4 3 3" xfId="35701"/>
    <cellStyle name="Note 5 21 2 4 4" xfId="35702"/>
    <cellStyle name="Note 5 21 2 4 4 2" xfId="35703"/>
    <cellStyle name="Note 5 21 2 4 4 3" xfId="35704"/>
    <cellStyle name="Note 5 21 2 4 5" xfId="35705"/>
    <cellStyle name="Note 5 21 2 4 5 2" xfId="35706"/>
    <cellStyle name="Note 5 21 2 4 5 3" xfId="35707"/>
    <cellStyle name="Note 5 21 2 4 6" xfId="35708"/>
    <cellStyle name="Note 5 21 2 4 6 2" xfId="35709"/>
    <cellStyle name="Note 5 21 2 4 6 3" xfId="35710"/>
    <cellStyle name="Note 5 21 2 4 7" xfId="35711"/>
    <cellStyle name="Note 5 21 2 4 8" xfId="35712"/>
    <cellStyle name="Note 5 21 2 5" xfId="35713"/>
    <cellStyle name="Note 5 21 2 5 2" xfId="35714"/>
    <cellStyle name="Note 5 21 2 5 2 2" xfId="35715"/>
    <cellStyle name="Note 5 21 2 5 2 3" xfId="35716"/>
    <cellStyle name="Note 5 21 2 5 3" xfId="35717"/>
    <cellStyle name="Note 5 21 2 5 3 2" xfId="35718"/>
    <cellStyle name="Note 5 21 2 5 3 3" xfId="35719"/>
    <cellStyle name="Note 5 21 2 5 4" xfId="35720"/>
    <cellStyle name="Note 5 21 2 5 5" xfId="35721"/>
    <cellStyle name="Note 5 21 2 6" xfId="35722"/>
    <cellStyle name="Note 5 21 2 6 2" xfId="35723"/>
    <cellStyle name="Note 5 21 2 6 3" xfId="35724"/>
    <cellStyle name="Note 5 21 2 7" xfId="35725"/>
    <cellStyle name="Note 5 21 2 7 2" xfId="35726"/>
    <cellStyle name="Note 5 21 2 7 3" xfId="35727"/>
    <cellStyle name="Note 5 21 2 8" xfId="35728"/>
    <cellStyle name="Note 5 21 2 8 2" xfId="35729"/>
    <cellStyle name="Note 5 21 2 8 3" xfId="35730"/>
    <cellStyle name="Note 5 21 2 9" xfId="35731"/>
    <cellStyle name="Note 5 21 3" xfId="35732"/>
    <cellStyle name="Note 5 21 3 2" xfId="35733"/>
    <cellStyle name="Note 5 21 3 2 2" xfId="35734"/>
    <cellStyle name="Note 5 21 3 2 2 2" xfId="35735"/>
    <cellStyle name="Note 5 21 3 2 2 2 2" xfId="35736"/>
    <cellStyle name="Note 5 21 3 2 2 2 3" xfId="35737"/>
    <cellStyle name="Note 5 21 3 2 2 3" xfId="35738"/>
    <cellStyle name="Note 5 21 3 2 2 3 2" xfId="35739"/>
    <cellStyle name="Note 5 21 3 2 2 3 3" xfId="35740"/>
    <cellStyle name="Note 5 21 3 2 2 4" xfId="35741"/>
    <cellStyle name="Note 5 21 3 2 2 5" xfId="35742"/>
    <cellStyle name="Note 5 21 3 2 3" xfId="35743"/>
    <cellStyle name="Note 5 21 3 2 3 2" xfId="35744"/>
    <cellStyle name="Note 5 21 3 2 3 3" xfId="35745"/>
    <cellStyle name="Note 5 21 3 2 4" xfId="35746"/>
    <cellStyle name="Note 5 21 3 2 4 2" xfId="35747"/>
    <cellStyle name="Note 5 21 3 2 4 3" xfId="35748"/>
    <cellStyle name="Note 5 21 3 2 5" xfId="35749"/>
    <cellStyle name="Note 5 21 3 2 5 2" xfId="35750"/>
    <cellStyle name="Note 5 21 3 2 5 3" xfId="35751"/>
    <cellStyle name="Note 5 21 3 2 6" xfId="35752"/>
    <cellStyle name="Note 5 21 3 3" xfId="35753"/>
    <cellStyle name="Note 5 21 3 3 2" xfId="35754"/>
    <cellStyle name="Note 5 21 3 3 2 2" xfId="35755"/>
    <cellStyle name="Note 5 21 3 3 2 2 2" xfId="35756"/>
    <cellStyle name="Note 5 21 3 3 2 2 3" xfId="35757"/>
    <cellStyle name="Note 5 21 3 3 2 3" xfId="35758"/>
    <cellStyle name="Note 5 21 3 3 2 3 2" xfId="35759"/>
    <cellStyle name="Note 5 21 3 3 2 3 3" xfId="35760"/>
    <cellStyle name="Note 5 21 3 3 2 4" xfId="35761"/>
    <cellStyle name="Note 5 21 3 3 2 5" xfId="35762"/>
    <cellStyle name="Note 5 21 3 3 3" xfId="35763"/>
    <cellStyle name="Note 5 21 3 3 3 2" xfId="35764"/>
    <cellStyle name="Note 5 21 3 3 3 3" xfId="35765"/>
    <cellStyle name="Note 5 21 3 3 4" xfId="35766"/>
    <cellStyle name="Note 5 21 3 3 4 2" xfId="35767"/>
    <cellStyle name="Note 5 21 3 3 4 3" xfId="35768"/>
    <cellStyle name="Note 5 21 3 3 5" xfId="35769"/>
    <cellStyle name="Note 5 21 3 3 5 2" xfId="35770"/>
    <cellStyle name="Note 5 21 3 3 5 3" xfId="35771"/>
    <cellStyle name="Note 5 21 3 3 6" xfId="35772"/>
    <cellStyle name="Note 5 21 3 4" xfId="35773"/>
    <cellStyle name="Note 5 21 3 4 2" xfId="35774"/>
    <cellStyle name="Note 5 21 3 4 2 2" xfId="35775"/>
    <cellStyle name="Note 5 21 3 4 2 3" xfId="35776"/>
    <cellStyle name="Note 5 21 3 4 3" xfId="35777"/>
    <cellStyle name="Note 5 21 3 4 3 2" xfId="35778"/>
    <cellStyle name="Note 5 21 3 4 3 3" xfId="35779"/>
    <cellStyle name="Note 5 21 3 4 4" xfId="35780"/>
    <cellStyle name="Note 5 21 3 4 4 2" xfId="35781"/>
    <cellStyle name="Note 5 21 3 4 4 3" xfId="35782"/>
    <cellStyle name="Note 5 21 3 4 5" xfId="35783"/>
    <cellStyle name="Note 5 21 3 4 5 2" xfId="35784"/>
    <cellStyle name="Note 5 21 3 4 5 3" xfId="35785"/>
    <cellStyle name="Note 5 21 3 4 6" xfId="35786"/>
    <cellStyle name="Note 5 21 3 4 6 2" xfId="35787"/>
    <cellStyle name="Note 5 21 3 4 6 3" xfId="35788"/>
    <cellStyle name="Note 5 21 3 4 7" xfId="35789"/>
    <cellStyle name="Note 5 21 3 4 8" xfId="35790"/>
    <cellStyle name="Note 5 21 3 5" xfId="35791"/>
    <cellStyle name="Note 5 21 3 5 2" xfId="35792"/>
    <cellStyle name="Note 5 21 3 5 2 2" xfId="35793"/>
    <cellStyle name="Note 5 21 3 5 2 3" xfId="35794"/>
    <cellStyle name="Note 5 21 3 5 3" xfId="35795"/>
    <cellStyle name="Note 5 21 3 5 3 2" xfId="35796"/>
    <cellStyle name="Note 5 21 3 5 3 3" xfId="35797"/>
    <cellStyle name="Note 5 21 3 5 4" xfId="35798"/>
    <cellStyle name="Note 5 21 3 5 5" xfId="35799"/>
    <cellStyle name="Note 5 21 3 6" xfId="35800"/>
    <cellStyle name="Note 5 21 3 6 2" xfId="35801"/>
    <cellStyle name="Note 5 21 3 6 3" xfId="35802"/>
    <cellStyle name="Note 5 21 3 7" xfId="35803"/>
    <cellStyle name="Note 5 21 3 7 2" xfId="35804"/>
    <cellStyle name="Note 5 21 3 7 3" xfId="35805"/>
    <cellStyle name="Note 5 21 3 8" xfId="35806"/>
    <cellStyle name="Note 5 21 3 8 2" xfId="35807"/>
    <cellStyle name="Note 5 21 3 8 3" xfId="35808"/>
    <cellStyle name="Note 5 21 3 9" xfId="35809"/>
    <cellStyle name="Note 5 21 4" xfId="35810"/>
    <cellStyle name="Note 5 21 4 2" xfId="35811"/>
    <cellStyle name="Note 5 21 4 2 2" xfId="35812"/>
    <cellStyle name="Note 5 21 4 2 2 2" xfId="35813"/>
    <cellStyle name="Note 5 21 4 2 2 2 2" xfId="35814"/>
    <cellStyle name="Note 5 21 4 2 2 2 3" xfId="35815"/>
    <cellStyle name="Note 5 21 4 2 2 3" xfId="35816"/>
    <cellStyle name="Note 5 21 4 2 2 3 2" xfId="35817"/>
    <cellStyle name="Note 5 21 4 2 2 3 3" xfId="35818"/>
    <cellStyle name="Note 5 21 4 2 2 4" xfId="35819"/>
    <cellStyle name="Note 5 21 4 2 2 5" xfId="35820"/>
    <cellStyle name="Note 5 21 4 2 3" xfId="35821"/>
    <cellStyle name="Note 5 21 4 2 3 2" xfId="35822"/>
    <cellStyle name="Note 5 21 4 2 3 3" xfId="35823"/>
    <cellStyle name="Note 5 21 4 2 4" xfId="35824"/>
    <cellStyle name="Note 5 21 4 2 4 2" xfId="35825"/>
    <cellStyle name="Note 5 21 4 2 4 3" xfId="35826"/>
    <cellStyle name="Note 5 21 4 2 5" xfId="35827"/>
    <cellStyle name="Note 5 21 4 2 5 2" xfId="35828"/>
    <cellStyle name="Note 5 21 4 2 5 3" xfId="35829"/>
    <cellStyle name="Note 5 21 4 2 6" xfId="35830"/>
    <cellStyle name="Note 5 21 4 3" xfId="35831"/>
    <cellStyle name="Note 5 21 4 3 2" xfId="35832"/>
    <cellStyle name="Note 5 21 4 3 2 2" xfId="35833"/>
    <cellStyle name="Note 5 21 4 3 2 2 2" xfId="35834"/>
    <cellStyle name="Note 5 21 4 3 2 2 3" xfId="35835"/>
    <cellStyle name="Note 5 21 4 3 2 3" xfId="35836"/>
    <cellStyle name="Note 5 21 4 3 2 3 2" xfId="35837"/>
    <cellStyle name="Note 5 21 4 3 2 3 3" xfId="35838"/>
    <cellStyle name="Note 5 21 4 3 2 4" xfId="35839"/>
    <cellStyle name="Note 5 21 4 3 2 5" xfId="35840"/>
    <cellStyle name="Note 5 21 4 3 3" xfId="35841"/>
    <cellStyle name="Note 5 21 4 3 3 2" xfId="35842"/>
    <cellStyle name="Note 5 21 4 3 3 3" xfId="35843"/>
    <cellStyle name="Note 5 21 4 3 4" xfId="35844"/>
    <cellStyle name="Note 5 21 4 3 4 2" xfId="35845"/>
    <cellStyle name="Note 5 21 4 3 4 3" xfId="35846"/>
    <cellStyle name="Note 5 21 4 3 5" xfId="35847"/>
    <cellStyle name="Note 5 21 4 3 5 2" xfId="35848"/>
    <cellStyle name="Note 5 21 4 3 5 3" xfId="35849"/>
    <cellStyle name="Note 5 21 4 3 6" xfId="35850"/>
    <cellStyle name="Note 5 21 4 4" xfId="35851"/>
    <cellStyle name="Note 5 21 4 4 2" xfId="35852"/>
    <cellStyle name="Note 5 21 4 4 2 2" xfId="35853"/>
    <cellStyle name="Note 5 21 4 4 2 3" xfId="35854"/>
    <cellStyle name="Note 5 21 4 4 3" xfId="35855"/>
    <cellStyle name="Note 5 21 4 4 3 2" xfId="35856"/>
    <cellStyle name="Note 5 21 4 4 3 3" xfId="35857"/>
    <cellStyle name="Note 5 21 4 4 4" xfId="35858"/>
    <cellStyle name="Note 5 21 4 4 4 2" xfId="35859"/>
    <cellStyle name="Note 5 21 4 4 4 3" xfId="35860"/>
    <cellStyle name="Note 5 21 4 4 5" xfId="35861"/>
    <cellStyle name="Note 5 21 4 4 5 2" xfId="35862"/>
    <cellStyle name="Note 5 21 4 4 5 3" xfId="35863"/>
    <cellStyle name="Note 5 21 4 4 6" xfId="35864"/>
    <cellStyle name="Note 5 21 4 4 6 2" xfId="35865"/>
    <cellStyle name="Note 5 21 4 4 6 3" xfId="35866"/>
    <cellStyle name="Note 5 21 4 4 7" xfId="35867"/>
    <cellStyle name="Note 5 21 4 4 8" xfId="35868"/>
    <cellStyle name="Note 5 21 4 5" xfId="35869"/>
    <cellStyle name="Note 5 21 4 5 2" xfId="35870"/>
    <cellStyle name="Note 5 21 4 5 2 2" xfId="35871"/>
    <cellStyle name="Note 5 21 4 5 2 3" xfId="35872"/>
    <cellStyle name="Note 5 21 4 5 3" xfId="35873"/>
    <cellStyle name="Note 5 21 4 5 3 2" xfId="35874"/>
    <cellStyle name="Note 5 21 4 5 3 3" xfId="35875"/>
    <cellStyle name="Note 5 21 4 5 4" xfId="35876"/>
    <cellStyle name="Note 5 21 4 5 5" xfId="35877"/>
    <cellStyle name="Note 5 21 4 6" xfId="35878"/>
    <cellStyle name="Note 5 21 4 6 2" xfId="35879"/>
    <cellStyle name="Note 5 21 4 6 3" xfId="35880"/>
    <cellStyle name="Note 5 21 4 7" xfId="35881"/>
    <cellStyle name="Note 5 21 4 7 2" xfId="35882"/>
    <cellStyle name="Note 5 21 4 7 3" xfId="35883"/>
    <cellStyle name="Note 5 21 4 8" xfId="35884"/>
    <cellStyle name="Note 5 21 4 8 2" xfId="35885"/>
    <cellStyle name="Note 5 21 4 8 3" xfId="35886"/>
    <cellStyle name="Note 5 21 4 9" xfId="35887"/>
    <cellStyle name="Note 5 21 5" xfId="35888"/>
    <cellStyle name="Note 5 21 5 2" xfId="35889"/>
    <cellStyle name="Note 5 21 5 2 2" xfId="35890"/>
    <cellStyle name="Note 5 21 5 2 2 2" xfId="35891"/>
    <cellStyle name="Note 5 21 5 2 2 3" xfId="35892"/>
    <cellStyle name="Note 5 21 5 2 3" xfId="35893"/>
    <cellStyle name="Note 5 21 5 2 3 2" xfId="35894"/>
    <cellStyle name="Note 5 21 5 2 3 3" xfId="35895"/>
    <cellStyle name="Note 5 21 5 2 4" xfId="35896"/>
    <cellStyle name="Note 5 21 5 2 5" xfId="35897"/>
    <cellStyle name="Note 5 21 5 3" xfId="35898"/>
    <cellStyle name="Note 5 21 5 3 2" xfId="35899"/>
    <cellStyle name="Note 5 21 5 3 3" xfId="35900"/>
    <cellStyle name="Note 5 21 5 4" xfId="35901"/>
    <cellStyle name="Note 5 21 5 4 2" xfId="35902"/>
    <cellStyle name="Note 5 21 5 4 3" xfId="35903"/>
    <cellStyle name="Note 5 21 5 5" xfId="35904"/>
    <cellStyle name="Note 5 21 5 5 2" xfId="35905"/>
    <cellStyle name="Note 5 21 5 5 3" xfId="35906"/>
    <cellStyle name="Note 5 21 5 6" xfId="35907"/>
    <cellStyle name="Note 5 21 6" xfId="35908"/>
    <cellStyle name="Note 5 21 6 2" xfId="35909"/>
    <cellStyle name="Note 5 21 6 2 2" xfId="35910"/>
    <cellStyle name="Note 5 21 6 2 2 2" xfId="35911"/>
    <cellStyle name="Note 5 21 6 2 2 3" xfId="35912"/>
    <cellStyle name="Note 5 21 6 2 3" xfId="35913"/>
    <cellStyle name="Note 5 21 6 2 3 2" xfId="35914"/>
    <cellStyle name="Note 5 21 6 2 3 3" xfId="35915"/>
    <cellStyle name="Note 5 21 6 2 4" xfId="35916"/>
    <cellStyle name="Note 5 21 6 2 5" xfId="35917"/>
    <cellStyle name="Note 5 21 6 3" xfId="35918"/>
    <cellStyle name="Note 5 21 6 3 2" xfId="35919"/>
    <cellStyle name="Note 5 21 6 3 3" xfId="35920"/>
    <cellStyle name="Note 5 21 6 4" xfId="35921"/>
    <cellStyle name="Note 5 21 6 4 2" xfId="35922"/>
    <cellStyle name="Note 5 21 6 4 3" xfId="35923"/>
    <cellStyle name="Note 5 21 6 5" xfId="35924"/>
    <cellStyle name="Note 5 21 6 5 2" xfId="35925"/>
    <cellStyle name="Note 5 21 6 5 3" xfId="35926"/>
    <cellStyle name="Note 5 21 6 6" xfId="35927"/>
    <cellStyle name="Note 5 21 7" xfId="35928"/>
    <cellStyle name="Note 5 21 7 2" xfId="35929"/>
    <cellStyle name="Note 5 21 7 2 2" xfId="35930"/>
    <cellStyle name="Note 5 21 7 2 3" xfId="35931"/>
    <cellStyle name="Note 5 21 7 3" xfId="35932"/>
    <cellStyle name="Note 5 21 7 3 2" xfId="35933"/>
    <cellStyle name="Note 5 21 7 3 3" xfId="35934"/>
    <cellStyle name="Note 5 21 7 4" xfId="35935"/>
    <cellStyle name="Note 5 21 7 4 2" xfId="35936"/>
    <cellStyle name="Note 5 21 7 4 3" xfId="35937"/>
    <cellStyle name="Note 5 21 7 5" xfId="35938"/>
    <cellStyle name="Note 5 21 7 5 2" xfId="35939"/>
    <cellStyle name="Note 5 21 7 5 3" xfId="35940"/>
    <cellStyle name="Note 5 21 7 6" xfId="35941"/>
    <cellStyle name="Note 5 21 7 6 2" xfId="35942"/>
    <cellStyle name="Note 5 21 7 6 3" xfId="35943"/>
    <cellStyle name="Note 5 21 7 7" xfId="35944"/>
    <cellStyle name="Note 5 21 7 8" xfId="35945"/>
    <cellStyle name="Note 5 21 8" xfId="35946"/>
    <cellStyle name="Note 5 21 8 2" xfId="35947"/>
    <cellStyle name="Note 5 21 8 2 2" xfId="35948"/>
    <cellStyle name="Note 5 21 8 2 3" xfId="35949"/>
    <cellStyle name="Note 5 21 8 3" xfId="35950"/>
    <cellStyle name="Note 5 21 8 3 2" xfId="35951"/>
    <cellStyle name="Note 5 21 8 3 3" xfId="35952"/>
    <cellStyle name="Note 5 21 8 4" xfId="35953"/>
    <cellStyle name="Note 5 21 8 5" xfId="35954"/>
    <cellStyle name="Note 5 21 9" xfId="35955"/>
    <cellStyle name="Note 5 21 9 2" xfId="35956"/>
    <cellStyle name="Note 5 21 9 3" xfId="35957"/>
    <cellStyle name="Note 5 22" xfId="35958"/>
    <cellStyle name="Note 5 22 10" xfId="35959"/>
    <cellStyle name="Note 5 22 10 2" xfId="35960"/>
    <cellStyle name="Note 5 22 10 3" xfId="35961"/>
    <cellStyle name="Note 5 22 11" xfId="35962"/>
    <cellStyle name="Note 5 22 11 2" xfId="35963"/>
    <cellStyle name="Note 5 22 11 3" xfId="35964"/>
    <cellStyle name="Note 5 22 12" xfId="35965"/>
    <cellStyle name="Note 5 22 2" xfId="35966"/>
    <cellStyle name="Note 5 22 2 2" xfId="35967"/>
    <cellStyle name="Note 5 22 2 2 2" xfId="35968"/>
    <cellStyle name="Note 5 22 2 2 2 2" xfId="35969"/>
    <cellStyle name="Note 5 22 2 2 2 2 2" xfId="35970"/>
    <cellStyle name="Note 5 22 2 2 2 2 3" xfId="35971"/>
    <cellStyle name="Note 5 22 2 2 2 3" xfId="35972"/>
    <cellStyle name="Note 5 22 2 2 2 3 2" xfId="35973"/>
    <cellStyle name="Note 5 22 2 2 2 3 3" xfId="35974"/>
    <cellStyle name="Note 5 22 2 2 2 4" xfId="35975"/>
    <cellStyle name="Note 5 22 2 2 2 5" xfId="35976"/>
    <cellStyle name="Note 5 22 2 2 3" xfId="35977"/>
    <cellStyle name="Note 5 22 2 2 3 2" xfId="35978"/>
    <cellStyle name="Note 5 22 2 2 3 3" xfId="35979"/>
    <cellStyle name="Note 5 22 2 2 4" xfId="35980"/>
    <cellStyle name="Note 5 22 2 2 4 2" xfId="35981"/>
    <cellStyle name="Note 5 22 2 2 4 3" xfId="35982"/>
    <cellStyle name="Note 5 22 2 2 5" xfId="35983"/>
    <cellStyle name="Note 5 22 2 2 5 2" xfId="35984"/>
    <cellStyle name="Note 5 22 2 2 5 3" xfId="35985"/>
    <cellStyle name="Note 5 22 2 2 6" xfId="35986"/>
    <cellStyle name="Note 5 22 2 3" xfId="35987"/>
    <cellStyle name="Note 5 22 2 3 2" xfId="35988"/>
    <cellStyle name="Note 5 22 2 3 2 2" xfId="35989"/>
    <cellStyle name="Note 5 22 2 3 2 2 2" xfId="35990"/>
    <cellStyle name="Note 5 22 2 3 2 2 3" xfId="35991"/>
    <cellStyle name="Note 5 22 2 3 2 3" xfId="35992"/>
    <cellStyle name="Note 5 22 2 3 2 3 2" xfId="35993"/>
    <cellStyle name="Note 5 22 2 3 2 3 3" xfId="35994"/>
    <cellStyle name="Note 5 22 2 3 2 4" xfId="35995"/>
    <cellStyle name="Note 5 22 2 3 2 5" xfId="35996"/>
    <cellStyle name="Note 5 22 2 3 3" xfId="35997"/>
    <cellStyle name="Note 5 22 2 3 3 2" xfId="35998"/>
    <cellStyle name="Note 5 22 2 3 3 3" xfId="35999"/>
    <cellStyle name="Note 5 22 2 3 4" xfId="36000"/>
    <cellStyle name="Note 5 22 2 3 4 2" xfId="36001"/>
    <cellStyle name="Note 5 22 2 3 4 3" xfId="36002"/>
    <cellStyle name="Note 5 22 2 3 5" xfId="36003"/>
    <cellStyle name="Note 5 22 2 3 5 2" xfId="36004"/>
    <cellStyle name="Note 5 22 2 3 5 3" xfId="36005"/>
    <cellStyle name="Note 5 22 2 3 6" xfId="36006"/>
    <cellStyle name="Note 5 22 2 4" xfId="36007"/>
    <cellStyle name="Note 5 22 2 4 2" xfId="36008"/>
    <cellStyle name="Note 5 22 2 4 2 2" xfId="36009"/>
    <cellStyle name="Note 5 22 2 4 2 3" xfId="36010"/>
    <cellStyle name="Note 5 22 2 4 3" xfId="36011"/>
    <cellStyle name="Note 5 22 2 4 3 2" xfId="36012"/>
    <cellStyle name="Note 5 22 2 4 3 3" xfId="36013"/>
    <cellStyle name="Note 5 22 2 4 4" xfId="36014"/>
    <cellStyle name="Note 5 22 2 4 4 2" xfId="36015"/>
    <cellStyle name="Note 5 22 2 4 4 3" xfId="36016"/>
    <cellStyle name="Note 5 22 2 4 5" xfId="36017"/>
    <cellStyle name="Note 5 22 2 4 5 2" xfId="36018"/>
    <cellStyle name="Note 5 22 2 4 5 3" xfId="36019"/>
    <cellStyle name="Note 5 22 2 4 6" xfId="36020"/>
    <cellStyle name="Note 5 22 2 4 6 2" xfId="36021"/>
    <cellStyle name="Note 5 22 2 4 6 3" xfId="36022"/>
    <cellStyle name="Note 5 22 2 4 7" xfId="36023"/>
    <cellStyle name="Note 5 22 2 4 8" xfId="36024"/>
    <cellStyle name="Note 5 22 2 5" xfId="36025"/>
    <cellStyle name="Note 5 22 2 5 2" xfId="36026"/>
    <cellStyle name="Note 5 22 2 5 2 2" xfId="36027"/>
    <cellStyle name="Note 5 22 2 5 2 3" xfId="36028"/>
    <cellStyle name="Note 5 22 2 5 3" xfId="36029"/>
    <cellStyle name="Note 5 22 2 5 3 2" xfId="36030"/>
    <cellStyle name="Note 5 22 2 5 3 3" xfId="36031"/>
    <cellStyle name="Note 5 22 2 5 4" xfId="36032"/>
    <cellStyle name="Note 5 22 2 5 5" xfId="36033"/>
    <cellStyle name="Note 5 22 2 6" xfId="36034"/>
    <cellStyle name="Note 5 22 2 6 2" xfId="36035"/>
    <cellStyle name="Note 5 22 2 6 3" xfId="36036"/>
    <cellStyle name="Note 5 22 2 7" xfId="36037"/>
    <cellStyle name="Note 5 22 2 7 2" xfId="36038"/>
    <cellStyle name="Note 5 22 2 7 3" xfId="36039"/>
    <cellStyle name="Note 5 22 2 8" xfId="36040"/>
    <cellStyle name="Note 5 22 2 8 2" xfId="36041"/>
    <cellStyle name="Note 5 22 2 8 3" xfId="36042"/>
    <cellStyle name="Note 5 22 2 9" xfId="36043"/>
    <cellStyle name="Note 5 22 3" xfId="36044"/>
    <cellStyle name="Note 5 22 3 2" xfId="36045"/>
    <cellStyle name="Note 5 22 3 2 2" xfId="36046"/>
    <cellStyle name="Note 5 22 3 2 2 2" xfId="36047"/>
    <cellStyle name="Note 5 22 3 2 2 2 2" xfId="36048"/>
    <cellStyle name="Note 5 22 3 2 2 2 3" xfId="36049"/>
    <cellStyle name="Note 5 22 3 2 2 3" xfId="36050"/>
    <cellStyle name="Note 5 22 3 2 2 3 2" xfId="36051"/>
    <cellStyle name="Note 5 22 3 2 2 3 3" xfId="36052"/>
    <cellStyle name="Note 5 22 3 2 2 4" xfId="36053"/>
    <cellStyle name="Note 5 22 3 2 2 5" xfId="36054"/>
    <cellStyle name="Note 5 22 3 2 3" xfId="36055"/>
    <cellStyle name="Note 5 22 3 2 3 2" xfId="36056"/>
    <cellStyle name="Note 5 22 3 2 3 3" xfId="36057"/>
    <cellStyle name="Note 5 22 3 2 4" xfId="36058"/>
    <cellStyle name="Note 5 22 3 2 4 2" xfId="36059"/>
    <cellStyle name="Note 5 22 3 2 4 3" xfId="36060"/>
    <cellStyle name="Note 5 22 3 2 5" xfId="36061"/>
    <cellStyle name="Note 5 22 3 2 5 2" xfId="36062"/>
    <cellStyle name="Note 5 22 3 2 5 3" xfId="36063"/>
    <cellStyle name="Note 5 22 3 2 6" xfId="36064"/>
    <cellStyle name="Note 5 22 3 3" xfId="36065"/>
    <cellStyle name="Note 5 22 3 3 2" xfId="36066"/>
    <cellStyle name="Note 5 22 3 3 2 2" xfId="36067"/>
    <cellStyle name="Note 5 22 3 3 2 2 2" xfId="36068"/>
    <cellStyle name="Note 5 22 3 3 2 2 3" xfId="36069"/>
    <cellStyle name="Note 5 22 3 3 2 3" xfId="36070"/>
    <cellStyle name="Note 5 22 3 3 2 3 2" xfId="36071"/>
    <cellStyle name="Note 5 22 3 3 2 3 3" xfId="36072"/>
    <cellStyle name="Note 5 22 3 3 2 4" xfId="36073"/>
    <cellStyle name="Note 5 22 3 3 2 5" xfId="36074"/>
    <cellStyle name="Note 5 22 3 3 3" xfId="36075"/>
    <cellStyle name="Note 5 22 3 3 3 2" xfId="36076"/>
    <cellStyle name="Note 5 22 3 3 3 3" xfId="36077"/>
    <cellStyle name="Note 5 22 3 3 4" xfId="36078"/>
    <cellStyle name="Note 5 22 3 3 4 2" xfId="36079"/>
    <cellStyle name="Note 5 22 3 3 4 3" xfId="36080"/>
    <cellStyle name="Note 5 22 3 3 5" xfId="36081"/>
    <cellStyle name="Note 5 22 3 3 5 2" xfId="36082"/>
    <cellStyle name="Note 5 22 3 3 5 3" xfId="36083"/>
    <cellStyle name="Note 5 22 3 3 6" xfId="36084"/>
    <cellStyle name="Note 5 22 3 4" xfId="36085"/>
    <cellStyle name="Note 5 22 3 4 2" xfId="36086"/>
    <cellStyle name="Note 5 22 3 4 2 2" xfId="36087"/>
    <cellStyle name="Note 5 22 3 4 2 3" xfId="36088"/>
    <cellStyle name="Note 5 22 3 4 3" xfId="36089"/>
    <cellStyle name="Note 5 22 3 4 3 2" xfId="36090"/>
    <cellStyle name="Note 5 22 3 4 3 3" xfId="36091"/>
    <cellStyle name="Note 5 22 3 4 4" xfId="36092"/>
    <cellStyle name="Note 5 22 3 4 4 2" xfId="36093"/>
    <cellStyle name="Note 5 22 3 4 4 3" xfId="36094"/>
    <cellStyle name="Note 5 22 3 4 5" xfId="36095"/>
    <cellStyle name="Note 5 22 3 4 5 2" xfId="36096"/>
    <cellStyle name="Note 5 22 3 4 5 3" xfId="36097"/>
    <cellStyle name="Note 5 22 3 4 6" xfId="36098"/>
    <cellStyle name="Note 5 22 3 4 6 2" xfId="36099"/>
    <cellStyle name="Note 5 22 3 4 6 3" xfId="36100"/>
    <cellStyle name="Note 5 22 3 4 7" xfId="36101"/>
    <cellStyle name="Note 5 22 3 4 8" xfId="36102"/>
    <cellStyle name="Note 5 22 3 5" xfId="36103"/>
    <cellStyle name="Note 5 22 3 5 2" xfId="36104"/>
    <cellStyle name="Note 5 22 3 5 2 2" xfId="36105"/>
    <cellStyle name="Note 5 22 3 5 2 3" xfId="36106"/>
    <cellStyle name="Note 5 22 3 5 3" xfId="36107"/>
    <cellStyle name="Note 5 22 3 5 3 2" xfId="36108"/>
    <cellStyle name="Note 5 22 3 5 3 3" xfId="36109"/>
    <cellStyle name="Note 5 22 3 5 4" xfId="36110"/>
    <cellStyle name="Note 5 22 3 5 5" xfId="36111"/>
    <cellStyle name="Note 5 22 3 6" xfId="36112"/>
    <cellStyle name="Note 5 22 3 6 2" xfId="36113"/>
    <cellStyle name="Note 5 22 3 6 3" xfId="36114"/>
    <cellStyle name="Note 5 22 3 7" xfId="36115"/>
    <cellStyle name="Note 5 22 3 7 2" xfId="36116"/>
    <cellStyle name="Note 5 22 3 7 3" xfId="36117"/>
    <cellStyle name="Note 5 22 3 8" xfId="36118"/>
    <cellStyle name="Note 5 22 3 8 2" xfId="36119"/>
    <cellStyle name="Note 5 22 3 8 3" xfId="36120"/>
    <cellStyle name="Note 5 22 3 9" xfId="36121"/>
    <cellStyle name="Note 5 22 4" xfId="36122"/>
    <cellStyle name="Note 5 22 4 2" xfId="36123"/>
    <cellStyle name="Note 5 22 4 2 2" xfId="36124"/>
    <cellStyle name="Note 5 22 4 2 2 2" xfId="36125"/>
    <cellStyle name="Note 5 22 4 2 2 2 2" xfId="36126"/>
    <cellStyle name="Note 5 22 4 2 2 2 3" xfId="36127"/>
    <cellStyle name="Note 5 22 4 2 2 3" xfId="36128"/>
    <cellStyle name="Note 5 22 4 2 2 3 2" xfId="36129"/>
    <cellStyle name="Note 5 22 4 2 2 3 3" xfId="36130"/>
    <cellStyle name="Note 5 22 4 2 2 4" xfId="36131"/>
    <cellStyle name="Note 5 22 4 2 2 5" xfId="36132"/>
    <cellStyle name="Note 5 22 4 2 3" xfId="36133"/>
    <cellStyle name="Note 5 22 4 2 3 2" xfId="36134"/>
    <cellStyle name="Note 5 22 4 2 3 3" xfId="36135"/>
    <cellStyle name="Note 5 22 4 2 4" xfId="36136"/>
    <cellStyle name="Note 5 22 4 2 4 2" xfId="36137"/>
    <cellStyle name="Note 5 22 4 2 4 3" xfId="36138"/>
    <cellStyle name="Note 5 22 4 2 5" xfId="36139"/>
    <cellStyle name="Note 5 22 4 2 5 2" xfId="36140"/>
    <cellStyle name="Note 5 22 4 2 5 3" xfId="36141"/>
    <cellStyle name="Note 5 22 4 2 6" xfId="36142"/>
    <cellStyle name="Note 5 22 4 3" xfId="36143"/>
    <cellStyle name="Note 5 22 4 3 2" xfId="36144"/>
    <cellStyle name="Note 5 22 4 3 2 2" xfId="36145"/>
    <cellStyle name="Note 5 22 4 3 2 2 2" xfId="36146"/>
    <cellStyle name="Note 5 22 4 3 2 2 3" xfId="36147"/>
    <cellStyle name="Note 5 22 4 3 2 3" xfId="36148"/>
    <cellStyle name="Note 5 22 4 3 2 3 2" xfId="36149"/>
    <cellStyle name="Note 5 22 4 3 2 3 3" xfId="36150"/>
    <cellStyle name="Note 5 22 4 3 2 4" xfId="36151"/>
    <cellStyle name="Note 5 22 4 3 2 5" xfId="36152"/>
    <cellStyle name="Note 5 22 4 3 3" xfId="36153"/>
    <cellStyle name="Note 5 22 4 3 3 2" xfId="36154"/>
    <cellStyle name="Note 5 22 4 3 3 3" xfId="36155"/>
    <cellStyle name="Note 5 22 4 3 4" xfId="36156"/>
    <cellStyle name="Note 5 22 4 3 4 2" xfId="36157"/>
    <cellStyle name="Note 5 22 4 3 4 3" xfId="36158"/>
    <cellStyle name="Note 5 22 4 3 5" xfId="36159"/>
    <cellStyle name="Note 5 22 4 3 5 2" xfId="36160"/>
    <cellStyle name="Note 5 22 4 3 5 3" xfId="36161"/>
    <cellStyle name="Note 5 22 4 3 6" xfId="36162"/>
    <cellStyle name="Note 5 22 4 4" xfId="36163"/>
    <cellStyle name="Note 5 22 4 4 2" xfId="36164"/>
    <cellStyle name="Note 5 22 4 4 2 2" xfId="36165"/>
    <cellStyle name="Note 5 22 4 4 2 3" xfId="36166"/>
    <cellStyle name="Note 5 22 4 4 3" xfId="36167"/>
    <cellStyle name="Note 5 22 4 4 3 2" xfId="36168"/>
    <cellStyle name="Note 5 22 4 4 3 3" xfId="36169"/>
    <cellStyle name="Note 5 22 4 4 4" xfId="36170"/>
    <cellStyle name="Note 5 22 4 4 4 2" xfId="36171"/>
    <cellStyle name="Note 5 22 4 4 4 3" xfId="36172"/>
    <cellStyle name="Note 5 22 4 4 5" xfId="36173"/>
    <cellStyle name="Note 5 22 4 4 5 2" xfId="36174"/>
    <cellStyle name="Note 5 22 4 4 5 3" xfId="36175"/>
    <cellStyle name="Note 5 22 4 4 6" xfId="36176"/>
    <cellStyle name="Note 5 22 4 4 6 2" xfId="36177"/>
    <cellStyle name="Note 5 22 4 4 6 3" xfId="36178"/>
    <cellStyle name="Note 5 22 4 4 7" xfId="36179"/>
    <cellStyle name="Note 5 22 4 4 8" xfId="36180"/>
    <cellStyle name="Note 5 22 4 5" xfId="36181"/>
    <cellStyle name="Note 5 22 4 5 2" xfId="36182"/>
    <cellStyle name="Note 5 22 4 5 2 2" xfId="36183"/>
    <cellStyle name="Note 5 22 4 5 2 3" xfId="36184"/>
    <cellStyle name="Note 5 22 4 5 3" xfId="36185"/>
    <cellStyle name="Note 5 22 4 5 3 2" xfId="36186"/>
    <cellStyle name="Note 5 22 4 5 3 3" xfId="36187"/>
    <cellStyle name="Note 5 22 4 5 4" xfId="36188"/>
    <cellStyle name="Note 5 22 4 5 5" xfId="36189"/>
    <cellStyle name="Note 5 22 4 6" xfId="36190"/>
    <cellStyle name="Note 5 22 4 6 2" xfId="36191"/>
    <cellStyle name="Note 5 22 4 6 3" xfId="36192"/>
    <cellStyle name="Note 5 22 4 7" xfId="36193"/>
    <cellStyle name="Note 5 22 4 7 2" xfId="36194"/>
    <cellStyle name="Note 5 22 4 7 3" xfId="36195"/>
    <cellStyle name="Note 5 22 4 8" xfId="36196"/>
    <cellStyle name="Note 5 22 4 8 2" xfId="36197"/>
    <cellStyle name="Note 5 22 4 8 3" xfId="36198"/>
    <cellStyle name="Note 5 22 4 9" xfId="36199"/>
    <cellStyle name="Note 5 22 5" xfId="36200"/>
    <cellStyle name="Note 5 22 5 2" xfId="36201"/>
    <cellStyle name="Note 5 22 5 2 2" xfId="36202"/>
    <cellStyle name="Note 5 22 5 2 2 2" xfId="36203"/>
    <cellStyle name="Note 5 22 5 2 2 3" xfId="36204"/>
    <cellStyle name="Note 5 22 5 2 3" xfId="36205"/>
    <cellStyle name="Note 5 22 5 2 3 2" xfId="36206"/>
    <cellStyle name="Note 5 22 5 2 3 3" xfId="36207"/>
    <cellStyle name="Note 5 22 5 2 4" xfId="36208"/>
    <cellStyle name="Note 5 22 5 2 5" xfId="36209"/>
    <cellStyle name="Note 5 22 5 3" xfId="36210"/>
    <cellStyle name="Note 5 22 5 3 2" xfId="36211"/>
    <cellStyle name="Note 5 22 5 3 3" xfId="36212"/>
    <cellStyle name="Note 5 22 5 4" xfId="36213"/>
    <cellStyle name="Note 5 22 5 4 2" xfId="36214"/>
    <cellStyle name="Note 5 22 5 4 3" xfId="36215"/>
    <cellStyle name="Note 5 22 5 5" xfId="36216"/>
    <cellStyle name="Note 5 22 5 5 2" xfId="36217"/>
    <cellStyle name="Note 5 22 5 5 3" xfId="36218"/>
    <cellStyle name="Note 5 22 5 6" xfId="36219"/>
    <cellStyle name="Note 5 22 6" xfId="36220"/>
    <cellStyle name="Note 5 22 6 2" xfId="36221"/>
    <cellStyle name="Note 5 22 6 2 2" xfId="36222"/>
    <cellStyle name="Note 5 22 6 2 2 2" xfId="36223"/>
    <cellStyle name="Note 5 22 6 2 2 3" xfId="36224"/>
    <cellStyle name="Note 5 22 6 2 3" xfId="36225"/>
    <cellStyle name="Note 5 22 6 2 3 2" xfId="36226"/>
    <cellStyle name="Note 5 22 6 2 3 3" xfId="36227"/>
    <cellStyle name="Note 5 22 6 2 4" xfId="36228"/>
    <cellStyle name="Note 5 22 6 2 5" xfId="36229"/>
    <cellStyle name="Note 5 22 6 3" xfId="36230"/>
    <cellStyle name="Note 5 22 6 3 2" xfId="36231"/>
    <cellStyle name="Note 5 22 6 3 3" xfId="36232"/>
    <cellStyle name="Note 5 22 6 4" xfId="36233"/>
    <cellStyle name="Note 5 22 6 4 2" xfId="36234"/>
    <cellStyle name="Note 5 22 6 4 3" xfId="36235"/>
    <cellStyle name="Note 5 22 6 5" xfId="36236"/>
    <cellStyle name="Note 5 22 6 5 2" xfId="36237"/>
    <cellStyle name="Note 5 22 6 5 3" xfId="36238"/>
    <cellStyle name="Note 5 22 6 6" xfId="36239"/>
    <cellStyle name="Note 5 22 7" xfId="36240"/>
    <cellStyle name="Note 5 22 7 2" xfId="36241"/>
    <cellStyle name="Note 5 22 7 2 2" xfId="36242"/>
    <cellStyle name="Note 5 22 7 2 3" xfId="36243"/>
    <cellStyle name="Note 5 22 7 3" xfId="36244"/>
    <cellStyle name="Note 5 22 7 3 2" xfId="36245"/>
    <cellStyle name="Note 5 22 7 3 3" xfId="36246"/>
    <cellStyle name="Note 5 22 7 4" xfId="36247"/>
    <cellStyle name="Note 5 22 7 4 2" xfId="36248"/>
    <cellStyle name="Note 5 22 7 4 3" xfId="36249"/>
    <cellStyle name="Note 5 22 7 5" xfId="36250"/>
    <cellStyle name="Note 5 22 7 5 2" xfId="36251"/>
    <cellStyle name="Note 5 22 7 5 3" xfId="36252"/>
    <cellStyle name="Note 5 22 7 6" xfId="36253"/>
    <cellStyle name="Note 5 22 7 6 2" xfId="36254"/>
    <cellStyle name="Note 5 22 7 6 3" xfId="36255"/>
    <cellStyle name="Note 5 22 7 7" xfId="36256"/>
    <cellStyle name="Note 5 22 7 8" xfId="36257"/>
    <cellStyle name="Note 5 22 8" xfId="36258"/>
    <cellStyle name="Note 5 22 8 2" xfId="36259"/>
    <cellStyle name="Note 5 22 8 2 2" xfId="36260"/>
    <cellStyle name="Note 5 22 8 2 3" xfId="36261"/>
    <cellStyle name="Note 5 22 8 3" xfId="36262"/>
    <cellStyle name="Note 5 22 8 3 2" xfId="36263"/>
    <cellStyle name="Note 5 22 8 3 3" xfId="36264"/>
    <cellStyle name="Note 5 22 8 4" xfId="36265"/>
    <cellStyle name="Note 5 22 8 5" xfId="36266"/>
    <cellStyle name="Note 5 22 9" xfId="36267"/>
    <cellStyle name="Note 5 22 9 2" xfId="36268"/>
    <cellStyle name="Note 5 22 9 3" xfId="36269"/>
    <cellStyle name="Note 5 23" xfId="36270"/>
    <cellStyle name="Note 5 23 10" xfId="36271"/>
    <cellStyle name="Note 5 23 10 2" xfId="36272"/>
    <cellStyle name="Note 5 23 10 3" xfId="36273"/>
    <cellStyle name="Note 5 23 11" xfId="36274"/>
    <cellStyle name="Note 5 23 11 2" xfId="36275"/>
    <cellStyle name="Note 5 23 11 3" xfId="36276"/>
    <cellStyle name="Note 5 23 12" xfId="36277"/>
    <cellStyle name="Note 5 23 2" xfId="36278"/>
    <cellStyle name="Note 5 23 2 2" xfId="36279"/>
    <cellStyle name="Note 5 23 2 2 2" xfId="36280"/>
    <cellStyle name="Note 5 23 2 2 2 2" xfId="36281"/>
    <cellStyle name="Note 5 23 2 2 2 2 2" xfId="36282"/>
    <cellStyle name="Note 5 23 2 2 2 2 3" xfId="36283"/>
    <cellStyle name="Note 5 23 2 2 2 3" xfId="36284"/>
    <cellStyle name="Note 5 23 2 2 2 3 2" xfId="36285"/>
    <cellStyle name="Note 5 23 2 2 2 3 3" xfId="36286"/>
    <cellStyle name="Note 5 23 2 2 2 4" xfId="36287"/>
    <cellStyle name="Note 5 23 2 2 2 5" xfId="36288"/>
    <cellStyle name="Note 5 23 2 2 3" xfId="36289"/>
    <cellStyle name="Note 5 23 2 2 3 2" xfId="36290"/>
    <cellStyle name="Note 5 23 2 2 3 3" xfId="36291"/>
    <cellStyle name="Note 5 23 2 2 4" xfId="36292"/>
    <cellStyle name="Note 5 23 2 2 4 2" xfId="36293"/>
    <cellStyle name="Note 5 23 2 2 4 3" xfId="36294"/>
    <cellStyle name="Note 5 23 2 2 5" xfId="36295"/>
    <cellStyle name="Note 5 23 2 2 5 2" xfId="36296"/>
    <cellStyle name="Note 5 23 2 2 5 3" xfId="36297"/>
    <cellStyle name="Note 5 23 2 2 6" xfId="36298"/>
    <cellStyle name="Note 5 23 2 3" xfId="36299"/>
    <cellStyle name="Note 5 23 2 3 2" xfId="36300"/>
    <cellStyle name="Note 5 23 2 3 2 2" xfId="36301"/>
    <cellStyle name="Note 5 23 2 3 2 2 2" xfId="36302"/>
    <cellStyle name="Note 5 23 2 3 2 2 3" xfId="36303"/>
    <cellStyle name="Note 5 23 2 3 2 3" xfId="36304"/>
    <cellStyle name="Note 5 23 2 3 2 3 2" xfId="36305"/>
    <cellStyle name="Note 5 23 2 3 2 3 3" xfId="36306"/>
    <cellStyle name="Note 5 23 2 3 2 4" xfId="36307"/>
    <cellStyle name="Note 5 23 2 3 2 5" xfId="36308"/>
    <cellStyle name="Note 5 23 2 3 3" xfId="36309"/>
    <cellStyle name="Note 5 23 2 3 3 2" xfId="36310"/>
    <cellStyle name="Note 5 23 2 3 3 3" xfId="36311"/>
    <cellStyle name="Note 5 23 2 3 4" xfId="36312"/>
    <cellStyle name="Note 5 23 2 3 4 2" xfId="36313"/>
    <cellStyle name="Note 5 23 2 3 4 3" xfId="36314"/>
    <cellStyle name="Note 5 23 2 3 5" xfId="36315"/>
    <cellStyle name="Note 5 23 2 3 5 2" xfId="36316"/>
    <cellStyle name="Note 5 23 2 3 5 3" xfId="36317"/>
    <cellStyle name="Note 5 23 2 3 6" xfId="36318"/>
    <cellStyle name="Note 5 23 2 4" xfId="36319"/>
    <cellStyle name="Note 5 23 2 4 2" xfId="36320"/>
    <cellStyle name="Note 5 23 2 4 2 2" xfId="36321"/>
    <cellStyle name="Note 5 23 2 4 2 3" xfId="36322"/>
    <cellStyle name="Note 5 23 2 4 3" xfId="36323"/>
    <cellStyle name="Note 5 23 2 4 3 2" xfId="36324"/>
    <cellStyle name="Note 5 23 2 4 3 3" xfId="36325"/>
    <cellStyle name="Note 5 23 2 4 4" xfId="36326"/>
    <cellStyle name="Note 5 23 2 4 4 2" xfId="36327"/>
    <cellStyle name="Note 5 23 2 4 4 3" xfId="36328"/>
    <cellStyle name="Note 5 23 2 4 5" xfId="36329"/>
    <cellStyle name="Note 5 23 2 4 5 2" xfId="36330"/>
    <cellStyle name="Note 5 23 2 4 5 3" xfId="36331"/>
    <cellStyle name="Note 5 23 2 4 6" xfId="36332"/>
    <cellStyle name="Note 5 23 2 4 6 2" xfId="36333"/>
    <cellStyle name="Note 5 23 2 4 6 3" xfId="36334"/>
    <cellStyle name="Note 5 23 2 4 7" xfId="36335"/>
    <cellStyle name="Note 5 23 2 4 8" xfId="36336"/>
    <cellStyle name="Note 5 23 2 5" xfId="36337"/>
    <cellStyle name="Note 5 23 2 5 2" xfId="36338"/>
    <cellStyle name="Note 5 23 2 5 2 2" xfId="36339"/>
    <cellStyle name="Note 5 23 2 5 2 3" xfId="36340"/>
    <cellStyle name="Note 5 23 2 5 3" xfId="36341"/>
    <cellStyle name="Note 5 23 2 5 3 2" xfId="36342"/>
    <cellStyle name="Note 5 23 2 5 3 3" xfId="36343"/>
    <cellStyle name="Note 5 23 2 5 4" xfId="36344"/>
    <cellStyle name="Note 5 23 2 5 5" xfId="36345"/>
    <cellStyle name="Note 5 23 2 6" xfId="36346"/>
    <cellStyle name="Note 5 23 2 6 2" xfId="36347"/>
    <cellStyle name="Note 5 23 2 6 3" xfId="36348"/>
    <cellStyle name="Note 5 23 2 7" xfId="36349"/>
    <cellStyle name="Note 5 23 2 7 2" xfId="36350"/>
    <cellStyle name="Note 5 23 2 7 3" xfId="36351"/>
    <cellStyle name="Note 5 23 2 8" xfId="36352"/>
    <cellStyle name="Note 5 23 2 8 2" xfId="36353"/>
    <cellStyle name="Note 5 23 2 8 3" xfId="36354"/>
    <cellStyle name="Note 5 23 2 9" xfId="36355"/>
    <cellStyle name="Note 5 23 3" xfId="36356"/>
    <cellStyle name="Note 5 23 3 2" xfId="36357"/>
    <cellStyle name="Note 5 23 3 2 2" xfId="36358"/>
    <cellStyle name="Note 5 23 3 2 2 2" xfId="36359"/>
    <cellStyle name="Note 5 23 3 2 2 2 2" xfId="36360"/>
    <cellStyle name="Note 5 23 3 2 2 2 3" xfId="36361"/>
    <cellStyle name="Note 5 23 3 2 2 3" xfId="36362"/>
    <cellStyle name="Note 5 23 3 2 2 3 2" xfId="36363"/>
    <cellStyle name="Note 5 23 3 2 2 3 3" xfId="36364"/>
    <cellStyle name="Note 5 23 3 2 2 4" xfId="36365"/>
    <cellStyle name="Note 5 23 3 2 2 5" xfId="36366"/>
    <cellStyle name="Note 5 23 3 2 3" xfId="36367"/>
    <cellStyle name="Note 5 23 3 2 3 2" xfId="36368"/>
    <cellStyle name="Note 5 23 3 2 3 3" xfId="36369"/>
    <cellStyle name="Note 5 23 3 2 4" xfId="36370"/>
    <cellStyle name="Note 5 23 3 2 4 2" xfId="36371"/>
    <cellStyle name="Note 5 23 3 2 4 3" xfId="36372"/>
    <cellStyle name="Note 5 23 3 2 5" xfId="36373"/>
    <cellStyle name="Note 5 23 3 2 5 2" xfId="36374"/>
    <cellStyle name="Note 5 23 3 2 5 3" xfId="36375"/>
    <cellStyle name="Note 5 23 3 2 6" xfId="36376"/>
    <cellStyle name="Note 5 23 3 3" xfId="36377"/>
    <cellStyle name="Note 5 23 3 3 2" xfId="36378"/>
    <cellStyle name="Note 5 23 3 3 2 2" xfId="36379"/>
    <cellStyle name="Note 5 23 3 3 2 2 2" xfId="36380"/>
    <cellStyle name="Note 5 23 3 3 2 2 3" xfId="36381"/>
    <cellStyle name="Note 5 23 3 3 2 3" xfId="36382"/>
    <cellStyle name="Note 5 23 3 3 2 3 2" xfId="36383"/>
    <cellStyle name="Note 5 23 3 3 2 3 3" xfId="36384"/>
    <cellStyle name="Note 5 23 3 3 2 4" xfId="36385"/>
    <cellStyle name="Note 5 23 3 3 2 5" xfId="36386"/>
    <cellStyle name="Note 5 23 3 3 3" xfId="36387"/>
    <cellStyle name="Note 5 23 3 3 3 2" xfId="36388"/>
    <cellStyle name="Note 5 23 3 3 3 3" xfId="36389"/>
    <cellStyle name="Note 5 23 3 3 4" xfId="36390"/>
    <cellStyle name="Note 5 23 3 3 4 2" xfId="36391"/>
    <cellStyle name="Note 5 23 3 3 4 3" xfId="36392"/>
    <cellStyle name="Note 5 23 3 3 5" xfId="36393"/>
    <cellStyle name="Note 5 23 3 3 5 2" xfId="36394"/>
    <cellStyle name="Note 5 23 3 3 5 3" xfId="36395"/>
    <cellStyle name="Note 5 23 3 3 6" xfId="36396"/>
    <cellStyle name="Note 5 23 3 4" xfId="36397"/>
    <cellStyle name="Note 5 23 3 4 2" xfId="36398"/>
    <cellStyle name="Note 5 23 3 4 2 2" xfId="36399"/>
    <cellStyle name="Note 5 23 3 4 2 3" xfId="36400"/>
    <cellStyle name="Note 5 23 3 4 3" xfId="36401"/>
    <cellStyle name="Note 5 23 3 4 3 2" xfId="36402"/>
    <cellStyle name="Note 5 23 3 4 3 3" xfId="36403"/>
    <cellStyle name="Note 5 23 3 4 4" xfId="36404"/>
    <cellStyle name="Note 5 23 3 4 4 2" xfId="36405"/>
    <cellStyle name="Note 5 23 3 4 4 3" xfId="36406"/>
    <cellStyle name="Note 5 23 3 4 5" xfId="36407"/>
    <cellStyle name="Note 5 23 3 4 5 2" xfId="36408"/>
    <cellStyle name="Note 5 23 3 4 5 3" xfId="36409"/>
    <cellStyle name="Note 5 23 3 4 6" xfId="36410"/>
    <cellStyle name="Note 5 23 3 4 6 2" xfId="36411"/>
    <cellStyle name="Note 5 23 3 4 6 3" xfId="36412"/>
    <cellStyle name="Note 5 23 3 4 7" xfId="36413"/>
    <cellStyle name="Note 5 23 3 4 8" xfId="36414"/>
    <cellStyle name="Note 5 23 3 5" xfId="36415"/>
    <cellStyle name="Note 5 23 3 5 2" xfId="36416"/>
    <cellStyle name="Note 5 23 3 5 2 2" xfId="36417"/>
    <cellStyle name="Note 5 23 3 5 2 3" xfId="36418"/>
    <cellStyle name="Note 5 23 3 5 3" xfId="36419"/>
    <cellStyle name="Note 5 23 3 5 3 2" xfId="36420"/>
    <cellStyle name="Note 5 23 3 5 3 3" xfId="36421"/>
    <cellStyle name="Note 5 23 3 5 4" xfId="36422"/>
    <cellStyle name="Note 5 23 3 5 5" xfId="36423"/>
    <cellStyle name="Note 5 23 3 6" xfId="36424"/>
    <cellStyle name="Note 5 23 3 6 2" xfId="36425"/>
    <cellStyle name="Note 5 23 3 6 3" xfId="36426"/>
    <cellStyle name="Note 5 23 3 7" xfId="36427"/>
    <cellStyle name="Note 5 23 3 7 2" xfId="36428"/>
    <cellStyle name="Note 5 23 3 7 3" xfId="36429"/>
    <cellStyle name="Note 5 23 3 8" xfId="36430"/>
    <cellStyle name="Note 5 23 3 8 2" xfId="36431"/>
    <cellStyle name="Note 5 23 3 8 3" xfId="36432"/>
    <cellStyle name="Note 5 23 3 9" xfId="36433"/>
    <cellStyle name="Note 5 23 4" xfId="36434"/>
    <cellStyle name="Note 5 23 4 2" xfId="36435"/>
    <cellStyle name="Note 5 23 4 2 2" xfId="36436"/>
    <cellStyle name="Note 5 23 4 2 2 2" xfId="36437"/>
    <cellStyle name="Note 5 23 4 2 2 2 2" xfId="36438"/>
    <cellStyle name="Note 5 23 4 2 2 2 3" xfId="36439"/>
    <cellStyle name="Note 5 23 4 2 2 3" xfId="36440"/>
    <cellStyle name="Note 5 23 4 2 2 3 2" xfId="36441"/>
    <cellStyle name="Note 5 23 4 2 2 3 3" xfId="36442"/>
    <cellStyle name="Note 5 23 4 2 2 4" xfId="36443"/>
    <cellStyle name="Note 5 23 4 2 2 5" xfId="36444"/>
    <cellStyle name="Note 5 23 4 2 3" xfId="36445"/>
    <cellStyle name="Note 5 23 4 2 3 2" xfId="36446"/>
    <cellStyle name="Note 5 23 4 2 3 3" xfId="36447"/>
    <cellStyle name="Note 5 23 4 2 4" xfId="36448"/>
    <cellStyle name="Note 5 23 4 2 4 2" xfId="36449"/>
    <cellStyle name="Note 5 23 4 2 4 3" xfId="36450"/>
    <cellStyle name="Note 5 23 4 2 5" xfId="36451"/>
    <cellStyle name="Note 5 23 4 2 5 2" xfId="36452"/>
    <cellStyle name="Note 5 23 4 2 5 3" xfId="36453"/>
    <cellStyle name="Note 5 23 4 2 6" xfId="36454"/>
    <cellStyle name="Note 5 23 4 3" xfId="36455"/>
    <cellStyle name="Note 5 23 4 3 2" xfId="36456"/>
    <cellStyle name="Note 5 23 4 3 2 2" xfId="36457"/>
    <cellStyle name="Note 5 23 4 3 2 2 2" xfId="36458"/>
    <cellStyle name="Note 5 23 4 3 2 2 3" xfId="36459"/>
    <cellStyle name="Note 5 23 4 3 2 3" xfId="36460"/>
    <cellStyle name="Note 5 23 4 3 2 3 2" xfId="36461"/>
    <cellStyle name="Note 5 23 4 3 2 3 3" xfId="36462"/>
    <cellStyle name="Note 5 23 4 3 2 4" xfId="36463"/>
    <cellStyle name="Note 5 23 4 3 2 5" xfId="36464"/>
    <cellStyle name="Note 5 23 4 3 3" xfId="36465"/>
    <cellStyle name="Note 5 23 4 3 3 2" xfId="36466"/>
    <cellStyle name="Note 5 23 4 3 3 3" xfId="36467"/>
    <cellStyle name="Note 5 23 4 3 4" xfId="36468"/>
    <cellStyle name="Note 5 23 4 3 4 2" xfId="36469"/>
    <cellStyle name="Note 5 23 4 3 4 3" xfId="36470"/>
    <cellStyle name="Note 5 23 4 3 5" xfId="36471"/>
    <cellStyle name="Note 5 23 4 3 5 2" xfId="36472"/>
    <cellStyle name="Note 5 23 4 3 5 3" xfId="36473"/>
    <cellStyle name="Note 5 23 4 3 6" xfId="36474"/>
    <cellStyle name="Note 5 23 4 4" xfId="36475"/>
    <cellStyle name="Note 5 23 4 4 2" xfId="36476"/>
    <cellStyle name="Note 5 23 4 4 2 2" xfId="36477"/>
    <cellStyle name="Note 5 23 4 4 2 3" xfId="36478"/>
    <cellStyle name="Note 5 23 4 4 3" xfId="36479"/>
    <cellStyle name="Note 5 23 4 4 3 2" xfId="36480"/>
    <cellStyle name="Note 5 23 4 4 3 3" xfId="36481"/>
    <cellStyle name="Note 5 23 4 4 4" xfId="36482"/>
    <cellStyle name="Note 5 23 4 4 4 2" xfId="36483"/>
    <cellStyle name="Note 5 23 4 4 4 3" xfId="36484"/>
    <cellStyle name="Note 5 23 4 4 5" xfId="36485"/>
    <cellStyle name="Note 5 23 4 4 5 2" xfId="36486"/>
    <cellStyle name="Note 5 23 4 4 5 3" xfId="36487"/>
    <cellStyle name="Note 5 23 4 4 6" xfId="36488"/>
    <cellStyle name="Note 5 23 4 4 6 2" xfId="36489"/>
    <cellStyle name="Note 5 23 4 4 6 3" xfId="36490"/>
    <cellStyle name="Note 5 23 4 4 7" xfId="36491"/>
    <cellStyle name="Note 5 23 4 4 8" xfId="36492"/>
    <cellStyle name="Note 5 23 4 5" xfId="36493"/>
    <cellStyle name="Note 5 23 4 5 2" xfId="36494"/>
    <cellStyle name="Note 5 23 4 5 2 2" xfId="36495"/>
    <cellStyle name="Note 5 23 4 5 2 3" xfId="36496"/>
    <cellStyle name="Note 5 23 4 5 3" xfId="36497"/>
    <cellStyle name="Note 5 23 4 5 3 2" xfId="36498"/>
    <cellStyle name="Note 5 23 4 5 3 3" xfId="36499"/>
    <cellStyle name="Note 5 23 4 5 4" xfId="36500"/>
    <cellStyle name="Note 5 23 4 5 5" xfId="36501"/>
    <cellStyle name="Note 5 23 4 6" xfId="36502"/>
    <cellStyle name="Note 5 23 4 6 2" xfId="36503"/>
    <cellStyle name="Note 5 23 4 6 3" xfId="36504"/>
    <cellStyle name="Note 5 23 4 7" xfId="36505"/>
    <cellStyle name="Note 5 23 4 7 2" xfId="36506"/>
    <cellStyle name="Note 5 23 4 7 3" xfId="36507"/>
    <cellStyle name="Note 5 23 4 8" xfId="36508"/>
    <cellStyle name="Note 5 23 4 8 2" xfId="36509"/>
    <cellStyle name="Note 5 23 4 8 3" xfId="36510"/>
    <cellStyle name="Note 5 23 4 9" xfId="36511"/>
    <cellStyle name="Note 5 23 5" xfId="36512"/>
    <cellStyle name="Note 5 23 5 2" xfId="36513"/>
    <cellStyle name="Note 5 23 5 2 2" xfId="36514"/>
    <cellStyle name="Note 5 23 5 2 2 2" xfId="36515"/>
    <cellStyle name="Note 5 23 5 2 2 3" xfId="36516"/>
    <cellStyle name="Note 5 23 5 2 3" xfId="36517"/>
    <cellStyle name="Note 5 23 5 2 3 2" xfId="36518"/>
    <cellStyle name="Note 5 23 5 2 3 3" xfId="36519"/>
    <cellStyle name="Note 5 23 5 2 4" xfId="36520"/>
    <cellStyle name="Note 5 23 5 2 5" xfId="36521"/>
    <cellStyle name="Note 5 23 5 3" xfId="36522"/>
    <cellStyle name="Note 5 23 5 3 2" xfId="36523"/>
    <cellStyle name="Note 5 23 5 3 3" xfId="36524"/>
    <cellStyle name="Note 5 23 5 4" xfId="36525"/>
    <cellStyle name="Note 5 23 5 4 2" xfId="36526"/>
    <cellStyle name="Note 5 23 5 4 3" xfId="36527"/>
    <cellStyle name="Note 5 23 5 5" xfId="36528"/>
    <cellStyle name="Note 5 23 5 5 2" xfId="36529"/>
    <cellStyle name="Note 5 23 5 5 3" xfId="36530"/>
    <cellStyle name="Note 5 23 5 6" xfId="36531"/>
    <cellStyle name="Note 5 23 6" xfId="36532"/>
    <cellStyle name="Note 5 23 6 2" xfId="36533"/>
    <cellStyle name="Note 5 23 6 2 2" xfId="36534"/>
    <cellStyle name="Note 5 23 6 2 2 2" xfId="36535"/>
    <cellStyle name="Note 5 23 6 2 2 3" xfId="36536"/>
    <cellStyle name="Note 5 23 6 2 3" xfId="36537"/>
    <cellStyle name="Note 5 23 6 2 3 2" xfId="36538"/>
    <cellStyle name="Note 5 23 6 2 3 3" xfId="36539"/>
    <cellStyle name="Note 5 23 6 2 4" xfId="36540"/>
    <cellStyle name="Note 5 23 6 2 5" xfId="36541"/>
    <cellStyle name="Note 5 23 6 3" xfId="36542"/>
    <cellStyle name="Note 5 23 6 3 2" xfId="36543"/>
    <cellStyle name="Note 5 23 6 3 3" xfId="36544"/>
    <cellStyle name="Note 5 23 6 4" xfId="36545"/>
    <cellStyle name="Note 5 23 6 4 2" xfId="36546"/>
    <cellStyle name="Note 5 23 6 4 3" xfId="36547"/>
    <cellStyle name="Note 5 23 6 5" xfId="36548"/>
    <cellStyle name="Note 5 23 6 5 2" xfId="36549"/>
    <cellStyle name="Note 5 23 6 5 3" xfId="36550"/>
    <cellStyle name="Note 5 23 6 6" xfId="36551"/>
    <cellStyle name="Note 5 23 7" xfId="36552"/>
    <cellStyle name="Note 5 23 7 2" xfId="36553"/>
    <cellStyle name="Note 5 23 7 2 2" xfId="36554"/>
    <cellStyle name="Note 5 23 7 2 3" xfId="36555"/>
    <cellStyle name="Note 5 23 7 3" xfId="36556"/>
    <cellStyle name="Note 5 23 7 3 2" xfId="36557"/>
    <cellStyle name="Note 5 23 7 3 3" xfId="36558"/>
    <cellStyle name="Note 5 23 7 4" xfId="36559"/>
    <cellStyle name="Note 5 23 7 4 2" xfId="36560"/>
    <cellStyle name="Note 5 23 7 4 3" xfId="36561"/>
    <cellStyle name="Note 5 23 7 5" xfId="36562"/>
    <cellStyle name="Note 5 23 7 5 2" xfId="36563"/>
    <cellStyle name="Note 5 23 7 5 3" xfId="36564"/>
    <cellStyle name="Note 5 23 7 6" xfId="36565"/>
    <cellStyle name="Note 5 23 7 6 2" xfId="36566"/>
    <cellStyle name="Note 5 23 7 6 3" xfId="36567"/>
    <cellStyle name="Note 5 23 7 7" xfId="36568"/>
    <cellStyle name="Note 5 23 7 8" xfId="36569"/>
    <cellStyle name="Note 5 23 8" xfId="36570"/>
    <cellStyle name="Note 5 23 8 2" xfId="36571"/>
    <cellStyle name="Note 5 23 8 2 2" xfId="36572"/>
    <cellStyle name="Note 5 23 8 2 3" xfId="36573"/>
    <cellStyle name="Note 5 23 8 3" xfId="36574"/>
    <cellStyle name="Note 5 23 8 3 2" xfId="36575"/>
    <cellStyle name="Note 5 23 8 3 3" xfId="36576"/>
    <cellStyle name="Note 5 23 8 4" xfId="36577"/>
    <cellStyle name="Note 5 23 8 5" xfId="36578"/>
    <cellStyle name="Note 5 23 9" xfId="36579"/>
    <cellStyle name="Note 5 23 9 2" xfId="36580"/>
    <cellStyle name="Note 5 23 9 3" xfId="36581"/>
    <cellStyle name="Note 5 24" xfId="36582"/>
    <cellStyle name="Note 5 24 10" xfId="36583"/>
    <cellStyle name="Note 5 24 10 2" xfId="36584"/>
    <cellStyle name="Note 5 24 10 3" xfId="36585"/>
    <cellStyle name="Note 5 24 11" xfId="36586"/>
    <cellStyle name="Note 5 24 11 2" xfId="36587"/>
    <cellStyle name="Note 5 24 11 3" xfId="36588"/>
    <cellStyle name="Note 5 24 12" xfId="36589"/>
    <cellStyle name="Note 5 24 2" xfId="36590"/>
    <cellStyle name="Note 5 24 2 2" xfId="36591"/>
    <cellStyle name="Note 5 24 2 2 2" xfId="36592"/>
    <cellStyle name="Note 5 24 2 2 2 2" xfId="36593"/>
    <cellStyle name="Note 5 24 2 2 2 2 2" xfId="36594"/>
    <cellStyle name="Note 5 24 2 2 2 2 3" xfId="36595"/>
    <cellStyle name="Note 5 24 2 2 2 3" xfId="36596"/>
    <cellStyle name="Note 5 24 2 2 2 3 2" xfId="36597"/>
    <cellStyle name="Note 5 24 2 2 2 3 3" xfId="36598"/>
    <cellStyle name="Note 5 24 2 2 2 4" xfId="36599"/>
    <cellStyle name="Note 5 24 2 2 2 5" xfId="36600"/>
    <cellStyle name="Note 5 24 2 2 3" xfId="36601"/>
    <cellStyle name="Note 5 24 2 2 3 2" xfId="36602"/>
    <cellStyle name="Note 5 24 2 2 3 3" xfId="36603"/>
    <cellStyle name="Note 5 24 2 2 4" xfId="36604"/>
    <cellStyle name="Note 5 24 2 2 4 2" xfId="36605"/>
    <cellStyle name="Note 5 24 2 2 4 3" xfId="36606"/>
    <cellStyle name="Note 5 24 2 2 5" xfId="36607"/>
    <cellStyle name="Note 5 24 2 2 5 2" xfId="36608"/>
    <cellStyle name="Note 5 24 2 2 5 3" xfId="36609"/>
    <cellStyle name="Note 5 24 2 2 6" xfId="36610"/>
    <cellStyle name="Note 5 24 2 3" xfId="36611"/>
    <cellStyle name="Note 5 24 2 3 2" xfId="36612"/>
    <cellStyle name="Note 5 24 2 3 2 2" xfId="36613"/>
    <cellStyle name="Note 5 24 2 3 2 2 2" xfId="36614"/>
    <cellStyle name="Note 5 24 2 3 2 2 3" xfId="36615"/>
    <cellStyle name="Note 5 24 2 3 2 3" xfId="36616"/>
    <cellStyle name="Note 5 24 2 3 2 3 2" xfId="36617"/>
    <cellStyle name="Note 5 24 2 3 2 3 3" xfId="36618"/>
    <cellStyle name="Note 5 24 2 3 2 4" xfId="36619"/>
    <cellStyle name="Note 5 24 2 3 2 5" xfId="36620"/>
    <cellStyle name="Note 5 24 2 3 3" xfId="36621"/>
    <cellStyle name="Note 5 24 2 3 3 2" xfId="36622"/>
    <cellStyle name="Note 5 24 2 3 3 3" xfId="36623"/>
    <cellStyle name="Note 5 24 2 3 4" xfId="36624"/>
    <cellStyle name="Note 5 24 2 3 4 2" xfId="36625"/>
    <cellStyle name="Note 5 24 2 3 4 3" xfId="36626"/>
    <cellStyle name="Note 5 24 2 3 5" xfId="36627"/>
    <cellStyle name="Note 5 24 2 3 5 2" xfId="36628"/>
    <cellStyle name="Note 5 24 2 3 5 3" xfId="36629"/>
    <cellStyle name="Note 5 24 2 3 6" xfId="36630"/>
    <cellStyle name="Note 5 24 2 4" xfId="36631"/>
    <cellStyle name="Note 5 24 2 4 2" xfId="36632"/>
    <cellStyle name="Note 5 24 2 4 2 2" xfId="36633"/>
    <cellStyle name="Note 5 24 2 4 2 3" xfId="36634"/>
    <cellStyle name="Note 5 24 2 4 3" xfId="36635"/>
    <cellStyle name="Note 5 24 2 4 3 2" xfId="36636"/>
    <cellStyle name="Note 5 24 2 4 3 3" xfId="36637"/>
    <cellStyle name="Note 5 24 2 4 4" xfId="36638"/>
    <cellStyle name="Note 5 24 2 4 4 2" xfId="36639"/>
    <cellStyle name="Note 5 24 2 4 4 3" xfId="36640"/>
    <cellStyle name="Note 5 24 2 4 5" xfId="36641"/>
    <cellStyle name="Note 5 24 2 4 5 2" xfId="36642"/>
    <cellStyle name="Note 5 24 2 4 5 3" xfId="36643"/>
    <cellStyle name="Note 5 24 2 4 6" xfId="36644"/>
    <cellStyle name="Note 5 24 2 4 6 2" xfId="36645"/>
    <cellStyle name="Note 5 24 2 4 6 3" xfId="36646"/>
    <cellStyle name="Note 5 24 2 4 7" xfId="36647"/>
    <cellStyle name="Note 5 24 2 4 8" xfId="36648"/>
    <cellStyle name="Note 5 24 2 5" xfId="36649"/>
    <cellStyle name="Note 5 24 2 5 2" xfId="36650"/>
    <cellStyle name="Note 5 24 2 5 2 2" xfId="36651"/>
    <cellStyle name="Note 5 24 2 5 2 3" xfId="36652"/>
    <cellStyle name="Note 5 24 2 5 3" xfId="36653"/>
    <cellStyle name="Note 5 24 2 5 3 2" xfId="36654"/>
    <cellStyle name="Note 5 24 2 5 3 3" xfId="36655"/>
    <cellStyle name="Note 5 24 2 5 4" xfId="36656"/>
    <cellStyle name="Note 5 24 2 5 5" xfId="36657"/>
    <cellStyle name="Note 5 24 2 6" xfId="36658"/>
    <cellStyle name="Note 5 24 2 6 2" xfId="36659"/>
    <cellStyle name="Note 5 24 2 6 3" xfId="36660"/>
    <cellStyle name="Note 5 24 2 7" xfId="36661"/>
    <cellStyle name="Note 5 24 2 7 2" xfId="36662"/>
    <cellStyle name="Note 5 24 2 7 3" xfId="36663"/>
    <cellStyle name="Note 5 24 2 8" xfId="36664"/>
    <cellStyle name="Note 5 24 2 8 2" xfId="36665"/>
    <cellStyle name="Note 5 24 2 8 3" xfId="36666"/>
    <cellStyle name="Note 5 24 2 9" xfId="36667"/>
    <cellStyle name="Note 5 24 3" xfId="36668"/>
    <cellStyle name="Note 5 24 3 2" xfId="36669"/>
    <cellStyle name="Note 5 24 3 2 2" xfId="36670"/>
    <cellStyle name="Note 5 24 3 2 2 2" xfId="36671"/>
    <cellStyle name="Note 5 24 3 2 2 2 2" xfId="36672"/>
    <cellStyle name="Note 5 24 3 2 2 2 3" xfId="36673"/>
    <cellStyle name="Note 5 24 3 2 2 3" xfId="36674"/>
    <cellStyle name="Note 5 24 3 2 2 3 2" xfId="36675"/>
    <cellStyle name="Note 5 24 3 2 2 3 3" xfId="36676"/>
    <cellStyle name="Note 5 24 3 2 2 4" xfId="36677"/>
    <cellStyle name="Note 5 24 3 2 2 5" xfId="36678"/>
    <cellStyle name="Note 5 24 3 2 3" xfId="36679"/>
    <cellStyle name="Note 5 24 3 2 3 2" xfId="36680"/>
    <cellStyle name="Note 5 24 3 2 3 3" xfId="36681"/>
    <cellStyle name="Note 5 24 3 2 4" xfId="36682"/>
    <cellStyle name="Note 5 24 3 2 4 2" xfId="36683"/>
    <cellStyle name="Note 5 24 3 2 4 3" xfId="36684"/>
    <cellStyle name="Note 5 24 3 2 5" xfId="36685"/>
    <cellStyle name="Note 5 24 3 2 5 2" xfId="36686"/>
    <cellStyle name="Note 5 24 3 2 5 3" xfId="36687"/>
    <cellStyle name="Note 5 24 3 2 6" xfId="36688"/>
    <cellStyle name="Note 5 24 3 3" xfId="36689"/>
    <cellStyle name="Note 5 24 3 3 2" xfId="36690"/>
    <cellStyle name="Note 5 24 3 3 2 2" xfId="36691"/>
    <cellStyle name="Note 5 24 3 3 2 2 2" xfId="36692"/>
    <cellStyle name="Note 5 24 3 3 2 2 3" xfId="36693"/>
    <cellStyle name="Note 5 24 3 3 2 3" xfId="36694"/>
    <cellStyle name="Note 5 24 3 3 2 3 2" xfId="36695"/>
    <cellStyle name="Note 5 24 3 3 2 3 3" xfId="36696"/>
    <cellStyle name="Note 5 24 3 3 2 4" xfId="36697"/>
    <cellStyle name="Note 5 24 3 3 2 5" xfId="36698"/>
    <cellStyle name="Note 5 24 3 3 3" xfId="36699"/>
    <cellStyle name="Note 5 24 3 3 3 2" xfId="36700"/>
    <cellStyle name="Note 5 24 3 3 3 3" xfId="36701"/>
    <cellStyle name="Note 5 24 3 3 4" xfId="36702"/>
    <cellStyle name="Note 5 24 3 3 4 2" xfId="36703"/>
    <cellStyle name="Note 5 24 3 3 4 3" xfId="36704"/>
    <cellStyle name="Note 5 24 3 3 5" xfId="36705"/>
    <cellStyle name="Note 5 24 3 3 5 2" xfId="36706"/>
    <cellStyle name="Note 5 24 3 3 5 3" xfId="36707"/>
    <cellStyle name="Note 5 24 3 3 6" xfId="36708"/>
    <cellStyle name="Note 5 24 3 4" xfId="36709"/>
    <cellStyle name="Note 5 24 3 4 2" xfId="36710"/>
    <cellStyle name="Note 5 24 3 4 2 2" xfId="36711"/>
    <cellStyle name="Note 5 24 3 4 2 3" xfId="36712"/>
    <cellStyle name="Note 5 24 3 4 3" xfId="36713"/>
    <cellStyle name="Note 5 24 3 4 3 2" xfId="36714"/>
    <cellStyle name="Note 5 24 3 4 3 3" xfId="36715"/>
    <cellStyle name="Note 5 24 3 4 4" xfId="36716"/>
    <cellStyle name="Note 5 24 3 4 4 2" xfId="36717"/>
    <cellStyle name="Note 5 24 3 4 4 3" xfId="36718"/>
    <cellStyle name="Note 5 24 3 4 5" xfId="36719"/>
    <cellStyle name="Note 5 24 3 4 5 2" xfId="36720"/>
    <cellStyle name="Note 5 24 3 4 5 3" xfId="36721"/>
    <cellStyle name="Note 5 24 3 4 6" xfId="36722"/>
    <cellStyle name="Note 5 24 3 4 6 2" xfId="36723"/>
    <cellStyle name="Note 5 24 3 4 6 3" xfId="36724"/>
    <cellStyle name="Note 5 24 3 4 7" xfId="36725"/>
    <cellStyle name="Note 5 24 3 4 8" xfId="36726"/>
    <cellStyle name="Note 5 24 3 5" xfId="36727"/>
    <cellStyle name="Note 5 24 3 5 2" xfId="36728"/>
    <cellStyle name="Note 5 24 3 5 2 2" xfId="36729"/>
    <cellStyle name="Note 5 24 3 5 2 3" xfId="36730"/>
    <cellStyle name="Note 5 24 3 5 3" xfId="36731"/>
    <cellStyle name="Note 5 24 3 5 3 2" xfId="36732"/>
    <cellStyle name="Note 5 24 3 5 3 3" xfId="36733"/>
    <cellStyle name="Note 5 24 3 5 4" xfId="36734"/>
    <cellStyle name="Note 5 24 3 5 5" xfId="36735"/>
    <cellStyle name="Note 5 24 3 6" xfId="36736"/>
    <cellStyle name="Note 5 24 3 6 2" xfId="36737"/>
    <cellStyle name="Note 5 24 3 6 3" xfId="36738"/>
    <cellStyle name="Note 5 24 3 7" xfId="36739"/>
    <cellStyle name="Note 5 24 3 7 2" xfId="36740"/>
    <cellStyle name="Note 5 24 3 7 3" xfId="36741"/>
    <cellStyle name="Note 5 24 3 8" xfId="36742"/>
    <cellStyle name="Note 5 24 3 8 2" xfId="36743"/>
    <cellStyle name="Note 5 24 3 8 3" xfId="36744"/>
    <cellStyle name="Note 5 24 3 9" xfId="36745"/>
    <cellStyle name="Note 5 24 4" xfId="36746"/>
    <cellStyle name="Note 5 24 4 2" xfId="36747"/>
    <cellStyle name="Note 5 24 4 2 2" xfId="36748"/>
    <cellStyle name="Note 5 24 4 2 2 2" xfId="36749"/>
    <cellStyle name="Note 5 24 4 2 2 2 2" xfId="36750"/>
    <cellStyle name="Note 5 24 4 2 2 2 3" xfId="36751"/>
    <cellStyle name="Note 5 24 4 2 2 3" xfId="36752"/>
    <cellStyle name="Note 5 24 4 2 2 3 2" xfId="36753"/>
    <cellStyle name="Note 5 24 4 2 2 3 3" xfId="36754"/>
    <cellStyle name="Note 5 24 4 2 2 4" xfId="36755"/>
    <cellStyle name="Note 5 24 4 2 2 5" xfId="36756"/>
    <cellStyle name="Note 5 24 4 2 3" xfId="36757"/>
    <cellStyle name="Note 5 24 4 2 3 2" xfId="36758"/>
    <cellStyle name="Note 5 24 4 2 3 3" xfId="36759"/>
    <cellStyle name="Note 5 24 4 2 4" xfId="36760"/>
    <cellStyle name="Note 5 24 4 2 4 2" xfId="36761"/>
    <cellStyle name="Note 5 24 4 2 4 3" xfId="36762"/>
    <cellStyle name="Note 5 24 4 2 5" xfId="36763"/>
    <cellStyle name="Note 5 24 4 2 5 2" xfId="36764"/>
    <cellStyle name="Note 5 24 4 2 5 3" xfId="36765"/>
    <cellStyle name="Note 5 24 4 2 6" xfId="36766"/>
    <cellStyle name="Note 5 24 4 3" xfId="36767"/>
    <cellStyle name="Note 5 24 4 3 2" xfId="36768"/>
    <cellStyle name="Note 5 24 4 3 2 2" xfId="36769"/>
    <cellStyle name="Note 5 24 4 3 2 2 2" xfId="36770"/>
    <cellStyle name="Note 5 24 4 3 2 2 3" xfId="36771"/>
    <cellStyle name="Note 5 24 4 3 2 3" xfId="36772"/>
    <cellStyle name="Note 5 24 4 3 2 3 2" xfId="36773"/>
    <cellStyle name="Note 5 24 4 3 2 3 3" xfId="36774"/>
    <cellStyle name="Note 5 24 4 3 2 4" xfId="36775"/>
    <cellStyle name="Note 5 24 4 3 2 5" xfId="36776"/>
    <cellStyle name="Note 5 24 4 3 3" xfId="36777"/>
    <cellStyle name="Note 5 24 4 3 3 2" xfId="36778"/>
    <cellStyle name="Note 5 24 4 3 3 3" xfId="36779"/>
    <cellStyle name="Note 5 24 4 3 4" xfId="36780"/>
    <cellStyle name="Note 5 24 4 3 4 2" xfId="36781"/>
    <cellStyle name="Note 5 24 4 3 4 3" xfId="36782"/>
    <cellStyle name="Note 5 24 4 3 5" xfId="36783"/>
    <cellStyle name="Note 5 24 4 3 5 2" xfId="36784"/>
    <cellStyle name="Note 5 24 4 3 5 3" xfId="36785"/>
    <cellStyle name="Note 5 24 4 3 6" xfId="36786"/>
    <cellStyle name="Note 5 24 4 4" xfId="36787"/>
    <cellStyle name="Note 5 24 4 4 2" xfId="36788"/>
    <cellStyle name="Note 5 24 4 4 2 2" xfId="36789"/>
    <cellStyle name="Note 5 24 4 4 2 3" xfId="36790"/>
    <cellStyle name="Note 5 24 4 4 3" xfId="36791"/>
    <cellStyle name="Note 5 24 4 4 3 2" xfId="36792"/>
    <cellStyle name="Note 5 24 4 4 3 3" xfId="36793"/>
    <cellStyle name="Note 5 24 4 4 4" xfId="36794"/>
    <cellStyle name="Note 5 24 4 4 4 2" xfId="36795"/>
    <cellStyle name="Note 5 24 4 4 4 3" xfId="36796"/>
    <cellStyle name="Note 5 24 4 4 5" xfId="36797"/>
    <cellStyle name="Note 5 24 4 4 5 2" xfId="36798"/>
    <cellStyle name="Note 5 24 4 4 5 3" xfId="36799"/>
    <cellStyle name="Note 5 24 4 4 6" xfId="36800"/>
    <cellStyle name="Note 5 24 4 4 6 2" xfId="36801"/>
    <cellStyle name="Note 5 24 4 4 6 3" xfId="36802"/>
    <cellStyle name="Note 5 24 4 4 7" xfId="36803"/>
    <cellStyle name="Note 5 24 4 4 8" xfId="36804"/>
    <cellStyle name="Note 5 24 4 5" xfId="36805"/>
    <cellStyle name="Note 5 24 4 5 2" xfId="36806"/>
    <cellStyle name="Note 5 24 4 5 2 2" xfId="36807"/>
    <cellStyle name="Note 5 24 4 5 2 3" xfId="36808"/>
    <cellStyle name="Note 5 24 4 5 3" xfId="36809"/>
    <cellStyle name="Note 5 24 4 5 3 2" xfId="36810"/>
    <cellStyle name="Note 5 24 4 5 3 3" xfId="36811"/>
    <cellStyle name="Note 5 24 4 5 4" xfId="36812"/>
    <cellStyle name="Note 5 24 4 5 5" xfId="36813"/>
    <cellStyle name="Note 5 24 4 6" xfId="36814"/>
    <cellStyle name="Note 5 24 4 6 2" xfId="36815"/>
    <cellStyle name="Note 5 24 4 6 3" xfId="36816"/>
    <cellStyle name="Note 5 24 4 7" xfId="36817"/>
    <cellStyle name="Note 5 24 4 7 2" xfId="36818"/>
    <cellStyle name="Note 5 24 4 7 3" xfId="36819"/>
    <cellStyle name="Note 5 24 4 8" xfId="36820"/>
    <cellStyle name="Note 5 24 4 8 2" xfId="36821"/>
    <cellStyle name="Note 5 24 4 8 3" xfId="36822"/>
    <cellStyle name="Note 5 24 4 9" xfId="36823"/>
    <cellStyle name="Note 5 24 5" xfId="36824"/>
    <cellStyle name="Note 5 24 5 2" xfId="36825"/>
    <cellStyle name="Note 5 24 5 2 2" xfId="36826"/>
    <cellStyle name="Note 5 24 5 2 2 2" xfId="36827"/>
    <cellStyle name="Note 5 24 5 2 2 3" xfId="36828"/>
    <cellStyle name="Note 5 24 5 2 3" xfId="36829"/>
    <cellStyle name="Note 5 24 5 2 3 2" xfId="36830"/>
    <cellStyle name="Note 5 24 5 2 3 3" xfId="36831"/>
    <cellStyle name="Note 5 24 5 2 4" xfId="36832"/>
    <cellStyle name="Note 5 24 5 2 5" xfId="36833"/>
    <cellStyle name="Note 5 24 5 3" xfId="36834"/>
    <cellStyle name="Note 5 24 5 3 2" xfId="36835"/>
    <cellStyle name="Note 5 24 5 3 3" xfId="36836"/>
    <cellStyle name="Note 5 24 5 4" xfId="36837"/>
    <cellStyle name="Note 5 24 5 4 2" xfId="36838"/>
    <cellStyle name="Note 5 24 5 4 3" xfId="36839"/>
    <cellStyle name="Note 5 24 5 5" xfId="36840"/>
    <cellStyle name="Note 5 24 5 5 2" xfId="36841"/>
    <cellStyle name="Note 5 24 5 5 3" xfId="36842"/>
    <cellStyle name="Note 5 24 5 6" xfId="36843"/>
    <cellStyle name="Note 5 24 6" xfId="36844"/>
    <cellStyle name="Note 5 24 6 2" xfId="36845"/>
    <cellStyle name="Note 5 24 6 2 2" xfId="36846"/>
    <cellStyle name="Note 5 24 6 2 2 2" xfId="36847"/>
    <cellStyle name="Note 5 24 6 2 2 3" xfId="36848"/>
    <cellStyle name="Note 5 24 6 2 3" xfId="36849"/>
    <cellStyle name="Note 5 24 6 2 3 2" xfId="36850"/>
    <cellStyle name="Note 5 24 6 2 3 3" xfId="36851"/>
    <cellStyle name="Note 5 24 6 2 4" xfId="36852"/>
    <cellStyle name="Note 5 24 6 2 5" xfId="36853"/>
    <cellStyle name="Note 5 24 6 3" xfId="36854"/>
    <cellStyle name="Note 5 24 6 3 2" xfId="36855"/>
    <cellStyle name="Note 5 24 6 3 3" xfId="36856"/>
    <cellStyle name="Note 5 24 6 4" xfId="36857"/>
    <cellStyle name="Note 5 24 6 4 2" xfId="36858"/>
    <cellStyle name="Note 5 24 6 4 3" xfId="36859"/>
    <cellStyle name="Note 5 24 6 5" xfId="36860"/>
    <cellStyle name="Note 5 24 6 5 2" xfId="36861"/>
    <cellStyle name="Note 5 24 6 5 3" xfId="36862"/>
    <cellStyle name="Note 5 24 6 6" xfId="36863"/>
    <cellStyle name="Note 5 24 7" xfId="36864"/>
    <cellStyle name="Note 5 24 7 2" xfId="36865"/>
    <cellStyle name="Note 5 24 7 2 2" xfId="36866"/>
    <cellStyle name="Note 5 24 7 2 3" xfId="36867"/>
    <cellStyle name="Note 5 24 7 3" xfId="36868"/>
    <cellStyle name="Note 5 24 7 3 2" xfId="36869"/>
    <cellStyle name="Note 5 24 7 3 3" xfId="36870"/>
    <cellStyle name="Note 5 24 7 4" xfId="36871"/>
    <cellStyle name="Note 5 24 7 4 2" xfId="36872"/>
    <cellStyle name="Note 5 24 7 4 3" xfId="36873"/>
    <cellStyle name="Note 5 24 7 5" xfId="36874"/>
    <cellStyle name="Note 5 24 7 5 2" xfId="36875"/>
    <cellStyle name="Note 5 24 7 5 3" xfId="36876"/>
    <cellStyle name="Note 5 24 7 6" xfId="36877"/>
    <cellStyle name="Note 5 24 7 6 2" xfId="36878"/>
    <cellStyle name="Note 5 24 7 6 3" xfId="36879"/>
    <cellStyle name="Note 5 24 7 7" xfId="36880"/>
    <cellStyle name="Note 5 24 7 8" xfId="36881"/>
    <cellStyle name="Note 5 24 8" xfId="36882"/>
    <cellStyle name="Note 5 24 8 2" xfId="36883"/>
    <cellStyle name="Note 5 24 8 2 2" xfId="36884"/>
    <cellStyle name="Note 5 24 8 2 3" xfId="36885"/>
    <cellStyle name="Note 5 24 8 3" xfId="36886"/>
    <cellStyle name="Note 5 24 8 3 2" xfId="36887"/>
    <cellStyle name="Note 5 24 8 3 3" xfId="36888"/>
    <cellStyle name="Note 5 24 8 4" xfId="36889"/>
    <cellStyle name="Note 5 24 8 5" xfId="36890"/>
    <cellStyle name="Note 5 24 9" xfId="36891"/>
    <cellStyle name="Note 5 24 9 2" xfId="36892"/>
    <cellStyle name="Note 5 24 9 3" xfId="36893"/>
    <cellStyle name="Note 5 25" xfId="36894"/>
    <cellStyle name="Note 5 25 2" xfId="36895"/>
    <cellStyle name="Note 5 25 2 2" xfId="36896"/>
    <cellStyle name="Note 5 25 2 2 2" xfId="36897"/>
    <cellStyle name="Note 5 25 2 2 2 2" xfId="36898"/>
    <cellStyle name="Note 5 25 2 2 2 3" xfId="36899"/>
    <cellStyle name="Note 5 25 2 2 3" xfId="36900"/>
    <cellStyle name="Note 5 25 2 2 3 2" xfId="36901"/>
    <cellStyle name="Note 5 25 2 2 3 3" xfId="36902"/>
    <cellStyle name="Note 5 25 2 2 4" xfId="36903"/>
    <cellStyle name="Note 5 25 2 2 5" xfId="36904"/>
    <cellStyle name="Note 5 25 2 3" xfId="36905"/>
    <cellStyle name="Note 5 25 2 3 2" xfId="36906"/>
    <cellStyle name="Note 5 25 2 3 3" xfId="36907"/>
    <cellStyle name="Note 5 25 2 4" xfId="36908"/>
    <cellStyle name="Note 5 25 2 4 2" xfId="36909"/>
    <cellStyle name="Note 5 25 2 4 3" xfId="36910"/>
    <cellStyle name="Note 5 25 2 5" xfId="36911"/>
    <cellStyle name="Note 5 25 2 5 2" xfId="36912"/>
    <cellStyle name="Note 5 25 2 5 3" xfId="36913"/>
    <cellStyle name="Note 5 25 2 6" xfId="36914"/>
    <cellStyle name="Note 5 25 3" xfId="36915"/>
    <cellStyle name="Note 5 25 3 2" xfId="36916"/>
    <cellStyle name="Note 5 25 3 2 2" xfId="36917"/>
    <cellStyle name="Note 5 25 3 2 2 2" xfId="36918"/>
    <cellStyle name="Note 5 25 3 2 2 3" xfId="36919"/>
    <cellStyle name="Note 5 25 3 2 3" xfId="36920"/>
    <cellStyle name="Note 5 25 3 2 3 2" xfId="36921"/>
    <cellStyle name="Note 5 25 3 2 3 3" xfId="36922"/>
    <cellStyle name="Note 5 25 3 2 4" xfId="36923"/>
    <cellStyle name="Note 5 25 3 2 5" xfId="36924"/>
    <cellStyle name="Note 5 25 3 3" xfId="36925"/>
    <cellStyle name="Note 5 25 3 3 2" xfId="36926"/>
    <cellStyle name="Note 5 25 3 3 3" xfId="36927"/>
    <cellStyle name="Note 5 25 3 4" xfId="36928"/>
    <cellStyle name="Note 5 25 3 4 2" xfId="36929"/>
    <cellStyle name="Note 5 25 3 4 3" xfId="36930"/>
    <cellStyle name="Note 5 25 3 5" xfId="36931"/>
    <cellStyle name="Note 5 25 3 5 2" xfId="36932"/>
    <cellStyle name="Note 5 25 3 5 3" xfId="36933"/>
    <cellStyle name="Note 5 25 3 6" xfId="36934"/>
    <cellStyle name="Note 5 25 4" xfId="36935"/>
    <cellStyle name="Note 5 25 4 2" xfId="36936"/>
    <cellStyle name="Note 5 25 4 2 2" xfId="36937"/>
    <cellStyle name="Note 5 25 4 2 3" xfId="36938"/>
    <cellStyle name="Note 5 25 4 3" xfId="36939"/>
    <cellStyle name="Note 5 25 4 3 2" xfId="36940"/>
    <cellStyle name="Note 5 25 4 3 3" xfId="36941"/>
    <cellStyle name="Note 5 25 4 4" xfId="36942"/>
    <cellStyle name="Note 5 25 4 4 2" xfId="36943"/>
    <cellStyle name="Note 5 25 4 4 3" xfId="36944"/>
    <cellStyle name="Note 5 25 4 5" xfId="36945"/>
    <cellStyle name="Note 5 25 4 5 2" xfId="36946"/>
    <cellStyle name="Note 5 25 4 5 3" xfId="36947"/>
    <cellStyle name="Note 5 25 4 6" xfId="36948"/>
    <cellStyle name="Note 5 25 4 6 2" xfId="36949"/>
    <cellStyle name="Note 5 25 4 6 3" xfId="36950"/>
    <cellStyle name="Note 5 25 4 7" xfId="36951"/>
    <cellStyle name="Note 5 25 4 8" xfId="36952"/>
    <cellStyle name="Note 5 25 5" xfId="36953"/>
    <cellStyle name="Note 5 25 5 2" xfId="36954"/>
    <cellStyle name="Note 5 25 5 2 2" xfId="36955"/>
    <cellStyle name="Note 5 25 5 2 3" xfId="36956"/>
    <cellStyle name="Note 5 25 5 3" xfId="36957"/>
    <cellStyle name="Note 5 25 5 3 2" xfId="36958"/>
    <cellStyle name="Note 5 25 5 3 3" xfId="36959"/>
    <cellStyle name="Note 5 25 5 4" xfId="36960"/>
    <cellStyle name="Note 5 25 5 5" xfId="36961"/>
    <cellStyle name="Note 5 25 6" xfId="36962"/>
    <cellStyle name="Note 5 25 6 2" xfId="36963"/>
    <cellStyle name="Note 5 25 6 3" xfId="36964"/>
    <cellStyle name="Note 5 25 7" xfId="36965"/>
    <cellStyle name="Note 5 25 7 2" xfId="36966"/>
    <cellStyle name="Note 5 25 7 3" xfId="36967"/>
    <cellStyle name="Note 5 25 8" xfId="36968"/>
    <cellStyle name="Note 5 25 8 2" xfId="36969"/>
    <cellStyle name="Note 5 25 8 3" xfId="36970"/>
    <cellStyle name="Note 5 25 9" xfId="36971"/>
    <cellStyle name="Note 5 26" xfId="36972"/>
    <cellStyle name="Note 5 26 2" xfId="36973"/>
    <cellStyle name="Note 5 26 2 2" xfId="36974"/>
    <cellStyle name="Note 5 26 2 2 2" xfId="36975"/>
    <cellStyle name="Note 5 26 2 2 2 2" xfId="36976"/>
    <cellStyle name="Note 5 26 2 2 2 3" xfId="36977"/>
    <cellStyle name="Note 5 26 2 2 3" xfId="36978"/>
    <cellStyle name="Note 5 26 2 2 3 2" xfId="36979"/>
    <cellStyle name="Note 5 26 2 2 3 3" xfId="36980"/>
    <cellStyle name="Note 5 26 2 2 4" xfId="36981"/>
    <cellStyle name="Note 5 26 2 2 5" xfId="36982"/>
    <cellStyle name="Note 5 26 2 3" xfId="36983"/>
    <cellStyle name="Note 5 26 2 3 2" xfId="36984"/>
    <cellStyle name="Note 5 26 2 3 3" xfId="36985"/>
    <cellStyle name="Note 5 26 2 4" xfId="36986"/>
    <cellStyle name="Note 5 26 2 4 2" xfId="36987"/>
    <cellStyle name="Note 5 26 2 4 3" xfId="36988"/>
    <cellStyle name="Note 5 26 2 5" xfId="36989"/>
    <cellStyle name="Note 5 26 2 5 2" xfId="36990"/>
    <cellStyle name="Note 5 26 2 5 3" xfId="36991"/>
    <cellStyle name="Note 5 26 2 6" xfId="36992"/>
    <cellStyle name="Note 5 26 3" xfId="36993"/>
    <cellStyle name="Note 5 26 3 2" xfId="36994"/>
    <cellStyle name="Note 5 26 3 2 2" xfId="36995"/>
    <cellStyle name="Note 5 26 3 2 2 2" xfId="36996"/>
    <cellStyle name="Note 5 26 3 2 2 3" xfId="36997"/>
    <cellStyle name="Note 5 26 3 2 3" xfId="36998"/>
    <cellStyle name="Note 5 26 3 2 3 2" xfId="36999"/>
    <cellStyle name="Note 5 26 3 2 3 3" xfId="37000"/>
    <cellStyle name="Note 5 26 3 2 4" xfId="37001"/>
    <cellStyle name="Note 5 26 3 2 5" xfId="37002"/>
    <cellStyle name="Note 5 26 3 3" xfId="37003"/>
    <cellStyle name="Note 5 26 3 3 2" xfId="37004"/>
    <cellStyle name="Note 5 26 3 3 3" xfId="37005"/>
    <cellStyle name="Note 5 26 3 4" xfId="37006"/>
    <cellStyle name="Note 5 26 3 4 2" xfId="37007"/>
    <cellStyle name="Note 5 26 3 4 3" xfId="37008"/>
    <cellStyle name="Note 5 26 3 5" xfId="37009"/>
    <cellStyle name="Note 5 26 3 5 2" xfId="37010"/>
    <cellStyle name="Note 5 26 3 5 3" xfId="37011"/>
    <cellStyle name="Note 5 26 3 6" xfId="37012"/>
    <cellStyle name="Note 5 26 4" xfId="37013"/>
    <cellStyle name="Note 5 26 4 2" xfId="37014"/>
    <cellStyle name="Note 5 26 4 2 2" xfId="37015"/>
    <cellStyle name="Note 5 26 4 2 3" xfId="37016"/>
    <cellStyle name="Note 5 26 4 3" xfId="37017"/>
    <cellStyle name="Note 5 26 4 3 2" xfId="37018"/>
    <cellStyle name="Note 5 26 4 3 3" xfId="37019"/>
    <cellStyle name="Note 5 26 4 4" xfId="37020"/>
    <cellStyle name="Note 5 26 4 4 2" xfId="37021"/>
    <cellStyle name="Note 5 26 4 4 3" xfId="37022"/>
    <cellStyle name="Note 5 26 4 5" xfId="37023"/>
    <cellStyle name="Note 5 26 4 5 2" xfId="37024"/>
    <cellStyle name="Note 5 26 4 5 3" xfId="37025"/>
    <cellStyle name="Note 5 26 4 6" xfId="37026"/>
    <cellStyle name="Note 5 26 4 6 2" xfId="37027"/>
    <cellStyle name="Note 5 26 4 6 3" xfId="37028"/>
    <cellStyle name="Note 5 26 4 7" xfId="37029"/>
    <cellStyle name="Note 5 26 4 8" xfId="37030"/>
    <cellStyle name="Note 5 26 5" xfId="37031"/>
    <cellStyle name="Note 5 26 5 2" xfId="37032"/>
    <cellStyle name="Note 5 26 5 2 2" xfId="37033"/>
    <cellStyle name="Note 5 26 5 2 3" xfId="37034"/>
    <cellStyle name="Note 5 26 5 3" xfId="37035"/>
    <cellStyle name="Note 5 26 5 3 2" xfId="37036"/>
    <cellStyle name="Note 5 26 5 3 3" xfId="37037"/>
    <cellStyle name="Note 5 26 5 4" xfId="37038"/>
    <cellStyle name="Note 5 26 5 5" xfId="37039"/>
    <cellStyle name="Note 5 26 6" xfId="37040"/>
    <cellStyle name="Note 5 26 6 2" xfId="37041"/>
    <cellStyle name="Note 5 26 6 3" xfId="37042"/>
    <cellStyle name="Note 5 26 7" xfId="37043"/>
    <cellStyle name="Note 5 26 7 2" xfId="37044"/>
    <cellStyle name="Note 5 26 7 3" xfId="37045"/>
    <cellStyle name="Note 5 26 8" xfId="37046"/>
    <cellStyle name="Note 5 26 8 2" xfId="37047"/>
    <cellStyle name="Note 5 26 8 3" xfId="37048"/>
    <cellStyle name="Note 5 26 9" xfId="37049"/>
    <cellStyle name="Note 5 27" xfId="37050"/>
    <cellStyle name="Note 5 27 2" xfId="37051"/>
    <cellStyle name="Note 5 27 2 2" xfId="37052"/>
    <cellStyle name="Note 5 27 2 2 2" xfId="37053"/>
    <cellStyle name="Note 5 27 2 2 2 2" xfId="37054"/>
    <cellStyle name="Note 5 27 2 2 2 3" xfId="37055"/>
    <cellStyle name="Note 5 27 2 2 3" xfId="37056"/>
    <cellStyle name="Note 5 27 2 2 3 2" xfId="37057"/>
    <cellStyle name="Note 5 27 2 2 3 3" xfId="37058"/>
    <cellStyle name="Note 5 27 2 2 4" xfId="37059"/>
    <cellStyle name="Note 5 27 2 2 5" xfId="37060"/>
    <cellStyle name="Note 5 27 2 3" xfId="37061"/>
    <cellStyle name="Note 5 27 2 3 2" xfId="37062"/>
    <cellStyle name="Note 5 27 2 3 3" xfId="37063"/>
    <cellStyle name="Note 5 27 2 4" xfId="37064"/>
    <cellStyle name="Note 5 27 2 4 2" xfId="37065"/>
    <cellStyle name="Note 5 27 2 4 3" xfId="37066"/>
    <cellStyle name="Note 5 27 2 5" xfId="37067"/>
    <cellStyle name="Note 5 27 2 5 2" xfId="37068"/>
    <cellStyle name="Note 5 27 2 5 3" xfId="37069"/>
    <cellStyle name="Note 5 27 2 6" xfId="37070"/>
    <cellStyle name="Note 5 27 3" xfId="37071"/>
    <cellStyle name="Note 5 27 3 2" xfId="37072"/>
    <cellStyle name="Note 5 27 3 2 2" xfId="37073"/>
    <cellStyle name="Note 5 27 3 2 2 2" xfId="37074"/>
    <cellStyle name="Note 5 27 3 2 2 3" xfId="37075"/>
    <cellStyle name="Note 5 27 3 2 3" xfId="37076"/>
    <cellStyle name="Note 5 27 3 2 3 2" xfId="37077"/>
    <cellStyle name="Note 5 27 3 2 3 3" xfId="37078"/>
    <cellStyle name="Note 5 27 3 2 4" xfId="37079"/>
    <cellStyle name="Note 5 27 3 2 5" xfId="37080"/>
    <cellStyle name="Note 5 27 3 3" xfId="37081"/>
    <cellStyle name="Note 5 27 3 3 2" xfId="37082"/>
    <cellStyle name="Note 5 27 3 3 3" xfId="37083"/>
    <cellStyle name="Note 5 27 3 4" xfId="37084"/>
    <cellStyle name="Note 5 27 3 4 2" xfId="37085"/>
    <cellStyle name="Note 5 27 3 4 3" xfId="37086"/>
    <cellStyle name="Note 5 27 3 5" xfId="37087"/>
    <cellStyle name="Note 5 27 3 5 2" xfId="37088"/>
    <cellStyle name="Note 5 27 3 5 3" xfId="37089"/>
    <cellStyle name="Note 5 27 3 6" xfId="37090"/>
    <cellStyle name="Note 5 27 4" xfId="37091"/>
    <cellStyle name="Note 5 27 4 2" xfId="37092"/>
    <cellStyle name="Note 5 27 4 2 2" xfId="37093"/>
    <cellStyle name="Note 5 27 4 2 3" xfId="37094"/>
    <cellStyle name="Note 5 27 4 3" xfId="37095"/>
    <cellStyle name="Note 5 27 4 3 2" xfId="37096"/>
    <cellStyle name="Note 5 27 4 3 3" xfId="37097"/>
    <cellStyle name="Note 5 27 4 4" xfId="37098"/>
    <cellStyle name="Note 5 27 4 4 2" xfId="37099"/>
    <cellStyle name="Note 5 27 4 4 3" xfId="37100"/>
    <cellStyle name="Note 5 27 4 5" xfId="37101"/>
    <cellStyle name="Note 5 27 4 5 2" xfId="37102"/>
    <cellStyle name="Note 5 27 4 5 3" xfId="37103"/>
    <cellStyle name="Note 5 27 4 6" xfId="37104"/>
    <cellStyle name="Note 5 27 4 6 2" xfId="37105"/>
    <cellStyle name="Note 5 27 4 6 3" xfId="37106"/>
    <cellStyle name="Note 5 27 4 7" xfId="37107"/>
    <cellStyle name="Note 5 27 4 8" xfId="37108"/>
    <cellStyle name="Note 5 27 5" xfId="37109"/>
    <cellStyle name="Note 5 27 5 2" xfId="37110"/>
    <cellStyle name="Note 5 27 5 2 2" xfId="37111"/>
    <cellStyle name="Note 5 27 5 2 3" xfId="37112"/>
    <cellStyle name="Note 5 27 5 3" xfId="37113"/>
    <cellStyle name="Note 5 27 5 3 2" xfId="37114"/>
    <cellStyle name="Note 5 27 5 3 3" xfId="37115"/>
    <cellStyle name="Note 5 27 5 4" xfId="37116"/>
    <cellStyle name="Note 5 27 5 5" xfId="37117"/>
    <cellStyle name="Note 5 27 6" xfId="37118"/>
    <cellStyle name="Note 5 27 6 2" xfId="37119"/>
    <cellStyle name="Note 5 27 6 3" xfId="37120"/>
    <cellStyle name="Note 5 27 7" xfId="37121"/>
    <cellStyle name="Note 5 27 7 2" xfId="37122"/>
    <cellStyle name="Note 5 27 7 3" xfId="37123"/>
    <cellStyle name="Note 5 27 8" xfId="37124"/>
    <cellStyle name="Note 5 27 8 2" xfId="37125"/>
    <cellStyle name="Note 5 27 8 3" xfId="37126"/>
    <cellStyle name="Note 5 27 9" xfId="37127"/>
    <cellStyle name="Note 5 28" xfId="37128"/>
    <cellStyle name="Note 5 28 2" xfId="37129"/>
    <cellStyle name="Note 5 28 2 2" xfId="37130"/>
    <cellStyle name="Note 5 28 2 2 2" xfId="37131"/>
    <cellStyle name="Note 5 28 2 2 3" xfId="37132"/>
    <cellStyle name="Note 5 28 2 3" xfId="37133"/>
    <cellStyle name="Note 5 28 2 3 2" xfId="37134"/>
    <cellStyle name="Note 5 28 2 3 3" xfId="37135"/>
    <cellStyle name="Note 5 28 2 4" xfId="37136"/>
    <cellStyle name="Note 5 28 2 5" xfId="37137"/>
    <cellStyle name="Note 5 28 3" xfId="37138"/>
    <cellStyle name="Note 5 28 3 2" xfId="37139"/>
    <cellStyle name="Note 5 28 3 3" xfId="37140"/>
    <cellStyle name="Note 5 28 4" xfId="37141"/>
    <cellStyle name="Note 5 28 4 2" xfId="37142"/>
    <cellStyle name="Note 5 28 4 3" xfId="37143"/>
    <cellStyle name="Note 5 28 5" xfId="37144"/>
    <cellStyle name="Note 5 28 5 2" xfId="37145"/>
    <cellStyle name="Note 5 28 5 3" xfId="37146"/>
    <cellStyle name="Note 5 28 6" xfId="37147"/>
    <cellStyle name="Note 5 29" xfId="37148"/>
    <cellStyle name="Note 5 29 2" xfId="37149"/>
    <cellStyle name="Note 5 29 2 2" xfId="37150"/>
    <cellStyle name="Note 5 29 2 2 2" xfId="37151"/>
    <cellStyle name="Note 5 29 2 2 3" xfId="37152"/>
    <cellStyle name="Note 5 29 2 3" xfId="37153"/>
    <cellStyle name="Note 5 29 2 3 2" xfId="37154"/>
    <cellStyle name="Note 5 29 2 3 3" xfId="37155"/>
    <cellStyle name="Note 5 29 2 4" xfId="37156"/>
    <cellStyle name="Note 5 29 2 5" xfId="37157"/>
    <cellStyle name="Note 5 29 3" xfId="37158"/>
    <cellStyle name="Note 5 29 3 2" xfId="37159"/>
    <cellStyle name="Note 5 29 3 3" xfId="37160"/>
    <cellStyle name="Note 5 29 4" xfId="37161"/>
    <cellStyle name="Note 5 29 4 2" xfId="37162"/>
    <cellStyle name="Note 5 29 4 3" xfId="37163"/>
    <cellStyle name="Note 5 29 5" xfId="37164"/>
    <cellStyle name="Note 5 29 5 2" xfId="37165"/>
    <cellStyle name="Note 5 29 5 3" xfId="37166"/>
    <cellStyle name="Note 5 29 6" xfId="37167"/>
    <cellStyle name="Note 5 3" xfId="37168"/>
    <cellStyle name="Note 5 3 10" xfId="37169"/>
    <cellStyle name="Note 5 3 10 2" xfId="37170"/>
    <cellStyle name="Note 5 3 10 3" xfId="37171"/>
    <cellStyle name="Note 5 3 11" xfId="37172"/>
    <cellStyle name="Note 5 3 11 2" xfId="37173"/>
    <cellStyle name="Note 5 3 11 3" xfId="37174"/>
    <cellStyle name="Note 5 3 12" xfId="37175"/>
    <cellStyle name="Note 5 3 12 2" xfId="37176"/>
    <cellStyle name="Note 5 3 12 3" xfId="37177"/>
    <cellStyle name="Note 5 3 13" xfId="37178"/>
    <cellStyle name="Note 5 3 2" xfId="37179"/>
    <cellStyle name="Note 5 3 2 2" xfId="37180"/>
    <cellStyle name="Note 5 3 2 2 2" xfId="37181"/>
    <cellStyle name="Note 5 3 2 2 2 2" xfId="37182"/>
    <cellStyle name="Note 5 3 2 2 2 2 2" xfId="37183"/>
    <cellStyle name="Note 5 3 2 2 2 2 3" xfId="37184"/>
    <cellStyle name="Note 5 3 2 2 2 3" xfId="37185"/>
    <cellStyle name="Note 5 3 2 2 2 3 2" xfId="37186"/>
    <cellStyle name="Note 5 3 2 2 2 3 3" xfId="37187"/>
    <cellStyle name="Note 5 3 2 2 2 4" xfId="37188"/>
    <cellStyle name="Note 5 3 2 2 2 5" xfId="37189"/>
    <cellStyle name="Note 5 3 2 2 3" xfId="37190"/>
    <cellStyle name="Note 5 3 2 2 3 2" xfId="37191"/>
    <cellStyle name="Note 5 3 2 2 3 3" xfId="37192"/>
    <cellStyle name="Note 5 3 2 2 4" xfId="37193"/>
    <cellStyle name="Note 5 3 2 2 4 2" xfId="37194"/>
    <cellStyle name="Note 5 3 2 2 4 3" xfId="37195"/>
    <cellStyle name="Note 5 3 2 2 5" xfId="37196"/>
    <cellStyle name="Note 5 3 2 2 5 2" xfId="37197"/>
    <cellStyle name="Note 5 3 2 2 5 3" xfId="37198"/>
    <cellStyle name="Note 5 3 2 2 6" xfId="37199"/>
    <cellStyle name="Note 5 3 2 3" xfId="37200"/>
    <cellStyle name="Note 5 3 2 3 2" xfId="37201"/>
    <cellStyle name="Note 5 3 2 3 2 2" xfId="37202"/>
    <cellStyle name="Note 5 3 2 3 2 2 2" xfId="37203"/>
    <cellStyle name="Note 5 3 2 3 2 2 3" xfId="37204"/>
    <cellStyle name="Note 5 3 2 3 2 3" xfId="37205"/>
    <cellStyle name="Note 5 3 2 3 2 3 2" xfId="37206"/>
    <cellStyle name="Note 5 3 2 3 2 3 3" xfId="37207"/>
    <cellStyle name="Note 5 3 2 3 2 4" xfId="37208"/>
    <cellStyle name="Note 5 3 2 3 2 5" xfId="37209"/>
    <cellStyle name="Note 5 3 2 3 3" xfId="37210"/>
    <cellStyle name="Note 5 3 2 3 3 2" xfId="37211"/>
    <cellStyle name="Note 5 3 2 3 3 3" xfId="37212"/>
    <cellStyle name="Note 5 3 2 3 4" xfId="37213"/>
    <cellStyle name="Note 5 3 2 3 4 2" xfId="37214"/>
    <cellStyle name="Note 5 3 2 3 4 3" xfId="37215"/>
    <cellStyle name="Note 5 3 2 3 5" xfId="37216"/>
    <cellStyle name="Note 5 3 2 3 5 2" xfId="37217"/>
    <cellStyle name="Note 5 3 2 3 5 3" xfId="37218"/>
    <cellStyle name="Note 5 3 2 3 6" xfId="37219"/>
    <cellStyle name="Note 5 3 2 4" xfId="37220"/>
    <cellStyle name="Note 5 3 2 4 2" xfId="37221"/>
    <cellStyle name="Note 5 3 2 4 2 2" xfId="37222"/>
    <cellStyle name="Note 5 3 2 4 2 3" xfId="37223"/>
    <cellStyle name="Note 5 3 2 4 3" xfId="37224"/>
    <cellStyle name="Note 5 3 2 4 3 2" xfId="37225"/>
    <cellStyle name="Note 5 3 2 4 3 3" xfId="37226"/>
    <cellStyle name="Note 5 3 2 4 4" xfId="37227"/>
    <cellStyle name="Note 5 3 2 4 4 2" xfId="37228"/>
    <cellStyle name="Note 5 3 2 4 4 3" xfId="37229"/>
    <cellStyle name="Note 5 3 2 4 5" xfId="37230"/>
    <cellStyle name="Note 5 3 2 4 5 2" xfId="37231"/>
    <cellStyle name="Note 5 3 2 4 5 3" xfId="37232"/>
    <cellStyle name="Note 5 3 2 4 6" xfId="37233"/>
    <cellStyle name="Note 5 3 2 4 6 2" xfId="37234"/>
    <cellStyle name="Note 5 3 2 4 6 3" xfId="37235"/>
    <cellStyle name="Note 5 3 2 4 7" xfId="37236"/>
    <cellStyle name="Note 5 3 2 4 8" xfId="37237"/>
    <cellStyle name="Note 5 3 2 5" xfId="37238"/>
    <cellStyle name="Note 5 3 2 5 2" xfId="37239"/>
    <cellStyle name="Note 5 3 2 5 2 2" xfId="37240"/>
    <cellStyle name="Note 5 3 2 5 2 3" xfId="37241"/>
    <cellStyle name="Note 5 3 2 5 3" xfId="37242"/>
    <cellStyle name="Note 5 3 2 5 3 2" xfId="37243"/>
    <cellStyle name="Note 5 3 2 5 3 3" xfId="37244"/>
    <cellStyle name="Note 5 3 2 5 4" xfId="37245"/>
    <cellStyle name="Note 5 3 2 5 5" xfId="37246"/>
    <cellStyle name="Note 5 3 2 6" xfId="37247"/>
    <cellStyle name="Note 5 3 2 6 2" xfId="37248"/>
    <cellStyle name="Note 5 3 2 6 3" xfId="37249"/>
    <cellStyle name="Note 5 3 2 7" xfId="37250"/>
    <cellStyle name="Note 5 3 2 7 2" xfId="37251"/>
    <cellStyle name="Note 5 3 2 7 3" xfId="37252"/>
    <cellStyle name="Note 5 3 2 8" xfId="37253"/>
    <cellStyle name="Note 5 3 2 8 2" xfId="37254"/>
    <cellStyle name="Note 5 3 2 8 3" xfId="37255"/>
    <cellStyle name="Note 5 3 2 9" xfId="37256"/>
    <cellStyle name="Note 5 3 3" xfId="37257"/>
    <cellStyle name="Note 5 3 3 2" xfId="37258"/>
    <cellStyle name="Note 5 3 3 2 2" xfId="37259"/>
    <cellStyle name="Note 5 3 3 2 2 2" xfId="37260"/>
    <cellStyle name="Note 5 3 3 2 2 2 2" xfId="37261"/>
    <cellStyle name="Note 5 3 3 2 2 2 3" xfId="37262"/>
    <cellStyle name="Note 5 3 3 2 2 3" xfId="37263"/>
    <cellStyle name="Note 5 3 3 2 2 3 2" xfId="37264"/>
    <cellStyle name="Note 5 3 3 2 2 3 3" xfId="37265"/>
    <cellStyle name="Note 5 3 3 2 2 4" xfId="37266"/>
    <cellStyle name="Note 5 3 3 2 2 5" xfId="37267"/>
    <cellStyle name="Note 5 3 3 2 3" xfId="37268"/>
    <cellStyle name="Note 5 3 3 2 3 2" xfId="37269"/>
    <cellStyle name="Note 5 3 3 2 3 3" xfId="37270"/>
    <cellStyle name="Note 5 3 3 2 4" xfId="37271"/>
    <cellStyle name="Note 5 3 3 2 4 2" xfId="37272"/>
    <cellStyle name="Note 5 3 3 2 4 3" xfId="37273"/>
    <cellStyle name="Note 5 3 3 2 5" xfId="37274"/>
    <cellStyle name="Note 5 3 3 2 5 2" xfId="37275"/>
    <cellStyle name="Note 5 3 3 2 5 3" xfId="37276"/>
    <cellStyle name="Note 5 3 3 2 6" xfId="37277"/>
    <cellStyle name="Note 5 3 3 3" xfId="37278"/>
    <cellStyle name="Note 5 3 3 3 2" xfId="37279"/>
    <cellStyle name="Note 5 3 3 3 2 2" xfId="37280"/>
    <cellStyle name="Note 5 3 3 3 2 2 2" xfId="37281"/>
    <cellStyle name="Note 5 3 3 3 2 2 3" xfId="37282"/>
    <cellStyle name="Note 5 3 3 3 2 3" xfId="37283"/>
    <cellStyle name="Note 5 3 3 3 2 3 2" xfId="37284"/>
    <cellStyle name="Note 5 3 3 3 2 3 3" xfId="37285"/>
    <cellStyle name="Note 5 3 3 3 2 4" xfId="37286"/>
    <cellStyle name="Note 5 3 3 3 2 5" xfId="37287"/>
    <cellStyle name="Note 5 3 3 3 3" xfId="37288"/>
    <cellStyle name="Note 5 3 3 3 3 2" xfId="37289"/>
    <cellStyle name="Note 5 3 3 3 3 3" xfId="37290"/>
    <cellStyle name="Note 5 3 3 3 4" xfId="37291"/>
    <cellStyle name="Note 5 3 3 3 4 2" xfId="37292"/>
    <cellStyle name="Note 5 3 3 3 4 3" xfId="37293"/>
    <cellStyle name="Note 5 3 3 3 5" xfId="37294"/>
    <cellStyle name="Note 5 3 3 3 5 2" xfId="37295"/>
    <cellStyle name="Note 5 3 3 3 5 3" xfId="37296"/>
    <cellStyle name="Note 5 3 3 3 6" xfId="37297"/>
    <cellStyle name="Note 5 3 3 4" xfId="37298"/>
    <cellStyle name="Note 5 3 3 4 2" xfId="37299"/>
    <cellStyle name="Note 5 3 3 4 2 2" xfId="37300"/>
    <cellStyle name="Note 5 3 3 4 2 3" xfId="37301"/>
    <cellStyle name="Note 5 3 3 4 3" xfId="37302"/>
    <cellStyle name="Note 5 3 3 4 3 2" xfId="37303"/>
    <cellStyle name="Note 5 3 3 4 3 3" xfId="37304"/>
    <cellStyle name="Note 5 3 3 4 4" xfId="37305"/>
    <cellStyle name="Note 5 3 3 4 4 2" xfId="37306"/>
    <cellStyle name="Note 5 3 3 4 4 3" xfId="37307"/>
    <cellStyle name="Note 5 3 3 4 5" xfId="37308"/>
    <cellStyle name="Note 5 3 3 4 5 2" xfId="37309"/>
    <cellStyle name="Note 5 3 3 4 5 3" xfId="37310"/>
    <cellStyle name="Note 5 3 3 4 6" xfId="37311"/>
    <cellStyle name="Note 5 3 3 4 6 2" xfId="37312"/>
    <cellStyle name="Note 5 3 3 4 6 3" xfId="37313"/>
    <cellStyle name="Note 5 3 3 4 7" xfId="37314"/>
    <cellStyle name="Note 5 3 3 4 8" xfId="37315"/>
    <cellStyle name="Note 5 3 3 5" xfId="37316"/>
    <cellStyle name="Note 5 3 3 5 2" xfId="37317"/>
    <cellStyle name="Note 5 3 3 5 2 2" xfId="37318"/>
    <cellStyle name="Note 5 3 3 5 2 3" xfId="37319"/>
    <cellStyle name="Note 5 3 3 5 3" xfId="37320"/>
    <cellStyle name="Note 5 3 3 5 3 2" xfId="37321"/>
    <cellStyle name="Note 5 3 3 5 3 3" xfId="37322"/>
    <cellStyle name="Note 5 3 3 5 4" xfId="37323"/>
    <cellStyle name="Note 5 3 3 5 5" xfId="37324"/>
    <cellStyle name="Note 5 3 3 6" xfId="37325"/>
    <cellStyle name="Note 5 3 3 6 2" xfId="37326"/>
    <cellStyle name="Note 5 3 3 6 3" xfId="37327"/>
    <cellStyle name="Note 5 3 3 7" xfId="37328"/>
    <cellStyle name="Note 5 3 3 7 2" xfId="37329"/>
    <cellStyle name="Note 5 3 3 7 3" xfId="37330"/>
    <cellStyle name="Note 5 3 3 8" xfId="37331"/>
    <cellStyle name="Note 5 3 3 8 2" xfId="37332"/>
    <cellStyle name="Note 5 3 3 8 3" xfId="37333"/>
    <cellStyle name="Note 5 3 3 9" xfId="37334"/>
    <cellStyle name="Note 5 3 4" xfId="37335"/>
    <cellStyle name="Note 5 3 4 2" xfId="37336"/>
    <cellStyle name="Note 5 3 4 2 2" xfId="37337"/>
    <cellStyle name="Note 5 3 4 2 2 2" xfId="37338"/>
    <cellStyle name="Note 5 3 4 2 2 2 2" xfId="37339"/>
    <cellStyle name="Note 5 3 4 2 2 2 3" xfId="37340"/>
    <cellStyle name="Note 5 3 4 2 2 3" xfId="37341"/>
    <cellStyle name="Note 5 3 4 2 2 3 2" xfId="37342"/>
    <cellStyle name="Note 5 3 4 2 2 3 3" xfId="37343"/>
    <cellStyle name="Note 5 3 4 2 2 4" xfId="37344"/>
    <cellStyle name="Note 5 3 4 2 2 5" xfId="37345"/>
    <cellStyle name="Note 5 3 4 2 3" xfId="37346"/>
    <cellStyle name="Note 5 3 4 2 3 2" xfId="37347"/>
    <cellStyle name="Note 5 3 4 2 3 3" xfId="37348"/>
    <cellStyle name="Note 5 3 4 2 4" xfId="37349"/>
    <cellStyle name="Note 5 3 4 2 4 2" xfId="37350"/>
    <cellStyle name="Note 5 3 4 2 4 3" xfId="37351"/>
    <cellStyle name="Note 5 3 4 2 5" xfId="37352"/>
    <cellStyle name="Note 5 3 4 2 5 2" xfId="37353"/>
    <cellStyle name="Note 5 3 4 2 5 3" xfId="37354"/>
    <cellStyle name="Note 5 3 4 2 6" xfId="37355"/>
    <cellStyle name="Note 5 3 4 3" xfId="37356"/>
    <cellStyle name="Note 5 3 4 3 2" xfId="37357"/>
    <cellStyle name="Note 5 3 4 3 2 2" xfId="37358"/>
    <cellStyle name="Note 5 3 4 3 2 2 2" xfId="37359"/>
    <cellStyle name="Note 5 3 4 3 2 2 3" xfId="37360"/>
    <cellStyle name="Note 5 3 4 3 2 3" xfId="37361"/>
    <cellStyle name="Note 5 3 4 3 2 3 2" xfId="37362"/>
    <cellStyle name="Note 5 3 4 3 2 3 3" xfId="37363"/>
    <cellStyle name="Note 5 3 4 3 2 4" xfId="37364"/>
    <cellStyle name="Note 5 3 4 3 2 5" xfId="37365"/>
    <cellStyle name="Note 5 3 4 3 3" xfId="37366"/>
    <cellStyle name="Note 5 3 4 3 3 2" xfId="37367"/>
    <cellStyle name="Note 5 3 4 3 3 3" xfId="37368"/>
    <cellStyle name="Note 5 3 4 3 4" xfId="37369"/>
    <cellStyle name="Note 5 3 4 3 4 2" xfId="37370"/>
    <cellStyle name="Note 5 3 4 3 4 3" xfId="37371"/>
    <cellStyle name="Note 5 3 4 3 5" xfId="37372"/>
    <cellStyle name="Note 5 3 4 3 5 2" xfId="37373"/>
    <cellStyle name="Note 5 3 4 3 5 3" xfId="37374"/>
    <cellStyle name="Note 5 3 4 3 6" xfId="37375"/>
    <cellStyle name="Note 5 3 4 4" xfId="37376"/>
    <cellStyle name="Note 5 3 4 4 2" xfId="37377"/>
    <cellStyle name="Note 5 3 4 4 2 2" xfId="37378"/>
    <cellStyle name="Note 5 3 4 4 2 3" xfId="37379"/>
    <cellStyle name="Note 5 3 4 4 3" xfId="37380"/>
    <cellStyle name="Note 5 3 4 4 3 2" xfId="37381"/>
    <cellStyle name="Note 5 3 4 4 3 3" xfId="37382"/>
    <cellStyle name="Note 5 3 4 4 4" xfId="37383"/>
    <cellStyle name="Note 5 3 4 4 4 2" xfId="37384"/>
    <cellStyle name="Note 5 3 4 4 4 3" xfId="37385"/>
    <cellStyle name="Note 5 3 4 4 5" xfId="37386"/>
    <cellStyle name="Note 5 3 4 4 5 2" xfId="37387"/>
    <cellStyle name="Note 5 3 4 4 5 3" xfId="37388"/>
    <cellStyle name="Note 5 3 4 4 6" xfId="37389"/>
    <cellStyle name="Note 5 3 4 4 6 2" xfId="37390"/>
    <cellStyle name="Note 5 3 4 4 6 3" xfId="37391"/>
    <cellStyle name="Note 5 3 4 4 7" xfId="37392"/>
    <cellStyle name="Note 5 3 4 4 8" xfId="37393"/>
    <cellStyle name="Note 5 3 4 5" xfId="37394"/>
    <cellStyle name="Note 5 3 4 5 2" xfId="37395"/>
    <cellStyle name="Note 5 3 4 5 2 2" xfId="37396"/>
    <cellStyle name="Note 5 3 4 5 2 3" xfId="37397"/>
    <cellStyle name="Note 5 3 4 5 3" xfId="37398"/>
    <cellStyle name="Note 5 3 4 5 3 2" xfId="37399"/>
    <cellStyle name="Note 5 3 4 5 3 3" xfId="37400"/>
    <cellStyle name="Note 5 3 4 5 4" xfId="37401"/>
    <cellStyle name="Note 5 3 4 5 5" xfId="37402"/>
    <cellStyle name="Note 5 3 4 6" xfId="37403"/>
    <cellStyle name="Note 5 3 4 6 2" xfId="37404"/>
    <cellStyle name="Note 5 3 4 6 3" xfId="37405"/>
    <cellStyle name="Note 5 3 4 7" xfId="37406"/>
    <cellStyle name="Note 5 3 4 7 2" xfId="37407"/>
    <cellStyle name="Note 5 3 4 7 3" xfId="37408"/>
    <cellStyle name="Note 5 3 4 8" xfId="37409"/>
    <cellStyle name="Note 5 3 4 8 2" xfId="37410"/>
    <cellStyle name="Note 5 3 4 8 3" xfId="37411"/>
    <cellStyle name="Note 5 3 4 9" xfId="37412"/>
    <cellStyle name="Note 5 3 5" xfId="37413"/>
    <cellStyle name="Note 5 3 5 2" xfId="37414"/>
    <cellStyle name="Note 5 3 5 2 2" xfId="37415"/>
    <cellStyle name="Note 5 3 5 2 2 2" xfId="37416"/>
    <cellStyle name="Note 5 3 5 2 2 2 2" xfId="37417"/>
    <cellStyle name="Note 5 3 5 2 2 2 3" xfId="37418"/>
    <cellStyle name="Note 5 3 5 2 2 3" xfId="37419"/>
    <cellStyle name="Note 5 3 5 2 2 3 2" xfId="37420"/>
    <cellStyle name="Note 5 3 5 2 2 3 3" xfId="37421"/>
    <cellStyle name="Note 5 3 5 2 2 4" xfId="37422"/>
    <cellStyle name="Note 5 3 5 2 2 5" xfId="37423"/>
    <cellStyle name="Note 5 3 5 2 3" xfId="37424"/>
    <cellStyle name="Note 5 3 5 2 3 2" xfId="37425"/>
    <cellStyle name="Note 5 3 5 2 3 3" xfId="37426"/>
    <cellStyle name="Note 5 3 5 2 4" xfId="37427"/>
    <cellStyle name="Note 5 3 5 2 4 2" xfId="37428"/>
    <cellStyle name="Note 5 3 5 2 4 3" xfId="37429"/>
    <cellStyle name="Note 5 3 5 2 5" xfId="37430"/>
    <cellStyle name="Note 5 3 5 2 5 2" xfId="37431"/>
    <cellStyle name="Note 5 3 5 2 5 3" xfId="37432"/>
    <cellStyle name="Note 5 3 5 2 6" xfId="37433"/>
    <cellStyle name="Note 5 3 5 3" xfId="37434"/>
    <cellStyle name="Note 5 3 5 3 2" xfId="37435"/>
    <cellStyle name="Note 5 3 5 3 2 2" xfId="37436"/>
    <cellStyle name="Note 5 3 5 3 2 2 2" xfId="37437"/>
    <cellStyle name="Note 5 3 5 3 2 2 3" xfId="37438"/>
    <cellStyle name="Note 5 3 5 3 2 3" xfId="37439"/>
    <cellStyle name="Note 5 3 5 3 2 3 2" xfId="37440"/>
    <cellStyle name="Note 5 3 5 3 2 3 3" xfId="37441"/>
    <cellStyle name="Note 5 3 5 3 2 4" xfId="37442"/>
    <cellStyle name="Note 5 3 5 3 2 5" xfId="37443"/>
    <cellStyle name="Note 5 3 5 3 3" xfId="37444"/>
    <cellStyle name="Note 5 3 5 3 3 2" xfId="37445"/>
    <cellStyle name="Note 5 3 5 3 3 3" xfId="37446"/>
    <cellStyle name="Note 5 3 5 3 4" xfId="37447"/>
    <cellStyle name="Note 5 3 5 3 4 2" xfId="37448"/>
    <cellStyle name="Note 5 3 5 3 4 3" xfId="37449"/>
    <cellStyle name="Note 5 3 5 3 5" xfId="37450"/>
    <cellStyle name="Note 5 3 5 3 5 2" xfId="37451"/>
    <cellStyle name="Note 5 3 5 3 5 3" xfId="37452"/>
    <cellStyle name="Note 5 3 5 3 6" xfId="37453"/>
    <cellStyle name="Note 5 3 5 4" xfId="37454"/>
    <cellStyle name="Note 5 3 5 4 2" xfId="37455"/>
    <cellStyle name="Note 5 3 5 4 2 2" xfId="37456"/>
    <cellStyle name="Note 5 3 5 4 2 3" xfId="37457"/>
    <cellStyle name="Note 5 3 5 4 3" xfId="37458"/>
    <cellStyle name="Note 5 3 5 4 3 2" xfId="37459"/>
    <cellStyle name="Note 5 3 5 4 3 3" xfId="37460"/>
    <cellStyle name="Note 5 3 5 4 4" xfId="37461"/>
    <cellStyle name="Note 5 3 5 4 4 2" xfId="37462"/>
    <cellStyle name="Note 5 3 5 4 4 3" xfId="37463"/>
    <cellStyle name="Note 5 3 5 4 5" xfId="37464"/>
    <cellStyle name="Note 5 3 5 4 5 2" xfId="37465"/>
    <cellStyle name="Note 5 3 5 4 5 3" xfId="37466"/>
    <cellStyle name="Note 5 3 5 4 6" xfId="37467"/>
    <cellStyle name="Note 5 3 5 4 6 2" xfId="37468"/>
    <cellStyle name="Note 5 3 5 4 6 3" xfId="37469"/>
    <cellStyle name="Note 5 3 5 4 7" xfId="37470"/>
    <cellStyle name="Note 5 3 5 4 8" xfId="37471"/>
    <cellStyle name="Note 5 3 5 5" xfId="37472"/>
    <cellStyle name="Note 5 3 5 5 2" xfId="37473"/>
    <cellStyle name="Note 5 3 5 5 2 2" xfId="37474"/>
    <cellStyle name="Note 5 3 5 5 2 3" xfId="37475"/>
    <cellStyle name="Note 5 3 5 5 3" xfId="37476"/>
    <cellStyle name="Note 5 3 5 5 3 2" xfId="37477"/>
    <cellStyle name="Note 5 3 5 5 3 3" xfId="37478"/>
    <cellStyle name="Note 5 3 5 5 4" xfId="37479"/>
    <cellStyle name="Note 5 3 5 5 5" xfId="37480"/>
    <cellStyle name="Note 5 3 5 6" xfId="37481"/>
    <cellStyle name="Note 5 3 5 6 2" xfId="37482"/>
    <cellStyle name="Note 5 3 5 6 3" xfId="37483"/>
    <cellStyle name="Note 5 3 5 7" xfId="37484"/>
    <cellStyle name="Note 5 3 5 7 2" xfId="37485"/>
    <cellStyle name="Note 5 3 5 7 3" xfId="37486"/>
    <cellStyle name="Note 5 3 5 8" xfId="37487"/>
    <cellStyle name="Note 5 3 5 8 2" xfId="37488"/>
    <cellStyle name="Note 5 3 5 8 3" xfId="37489"/>
    <cellStyle name="Note 5 3 5 9" xfId="37490"/>
    <cellStyle name="Note 5 3 6" xfId="37491"/>
    <cellStyle name="Note 5 3 6 2" xfId="37492"/>
    <cellStyle name="Note 5 3 6 2 2" xfId="37493"/>
    <cellStyle name="Note 5 3 6 2 2 2" xfId="37494"/>
    <cellStyle name="Note 5 3 6 2 2 3" xfId="37495"/>
    <cellStyle name="Note 5 3 6 2 3" xfId="37496"/>
    <cellStyle name="Note 5 3 6 2 3 2" xfId="37497"/>
    <cellStyle name="Note 5 3 6 2 3 3" xfId="37498"/>
    <cellStyle name="Note 5 3 6 2 4" xfId="37499"/>
    <cellStyle name="Note 5 3 6 2 5" xfId="37500"/>
    <cellStyle name="Note 5 3 6 3" xfId="37501"/>
    <cellStyle name="Note 5 3 6 3 2" xfId="37502"/>
    <cellStyle name="Note 5 3 6 3 3" xfId="37503"/>
    <cellStyle name="Note 5 3 6 4" xfId="37504"/>
    <cellStyle name="Note 5 3 6 4 2" xfId="37505"/>
    <cellStyle name="Note 5 3 6 4 3" xfId="37506"/>
    <cellStyle name="Note 5 3 6 5" xfId="37507"/>
    <cellStyle name="Note 5 3 6 5 2" xfId="37508"/>
    <cellStyle name="Note 5 3 6 5 3" xfId="37509"/>
    <cellStyle name="Note 5 3 6 6" xfId="37510"/>
    <cellStyle name="Note 5 3 7" xfId="37511"/>
    <cellStyle name="Note 5 3 7 2" xfId="37512"/>
    <cellStyle name="Note 5 3 7 2 2" xfId="37513"/>
    <cellStyle name="Note 5 3 7 2 2 2" xfId="37514"/>
    <cellStyle name="Note 5 3 7 2 2 3" xfId="37515"/>
    <cellStyle name="Note 5 3 7 2 3" xfId="37516"/>
    <cellStyle name="Note 5 3 7 2 3 2" xfId="37517"/>
    <cellStyle name="Note 5 3 7 2 3 3" xfId="37518"/>
    <cellStyle name="Note 5 3 7 2 4" xfId="37519"/>
    <cellStyle name="Note 5 3 7 2 5" xfId="37520"/>
    <cellStyle name="Note 5 3 7 3" xfId="37521"/>
    <cellStyle name="Note 5 3 7 3 2" xfId="37522"/>
    <cellStyle name="Note 5 3 7 3 3" xfId="37523"/>
    <cellStyle name="Note 5 3 7 4" xfId="37524"/>
    <cellStyle name="Note 5 3 7 4 2" xfId="37525"/>
    <cellStyle name="Note 5 3 7 4 3" xfId="37526"/>
    <cellStyle name="Note 5 3 7 5" xfId="37527"/>
    <cellStyle name="Note 5 3 7 5 2" xfId="37528"/>
    <cellStyle name="Note 5 3 7 5 3" xfId="37529"/>
    <cellStyle name="Note 5 3 7 6" xfId="37530"/>
    <cellStyle name="Note 5 3 8" xfId="37531"/>
    <cellStyle name="Note 5 3 8 2" xfId="37532"/>
    <cellStyle name="Note 5 3 8 2 2" xfId="37533"/>
    <cellStyle name="Note 5 3 8 2 3" xfId="37534"/>
    <cellStyle name="Note 5 3 8 3" xfId="37535"/>
    <cellStyle name="Note 5 3 8 3 2" xfId="37536"/>
    <cellStyle name="Note 5 3 8 3 3" xfId="37537"/>
    <cellStyle name="Note 5 3 8 4" xfId="37538"/>
    <cellStyle name="Note 5 3 8 4 2" xfId="37539"/>
    <cellStyle name="Note 5 3 8 4 3" xfId="37540"/>
    <cellStyle name="Note 5 3 8 5" xfId="37541"/>
    <cellStyle name="Note 5 3 8 5 2" xfId="37542"/>
    <cellStyle name="Note 5 3 8 5 3" xfId="37543"/>
    <cellStyle name="Note 5 3 8 6" xfId="37544"/>
    <cellStyle name="Note 5 3 8 6 2" xfId="37545"/>
    <cellStyle name="Note 5 3 8 6 3" xfId="37546"/>
    <cellStyle name="Note 5 3 8 7" xfId="37547"/>
    <cellStyle name="Note 5 3 8 8" xfId="37548"/>
    <cellStyle name="Note 5 3 9" xfId="37549"/>
    <cellStyle name="Note 5 3 9 2" xfId="37550"/>
    <cellStyle name="Note 5 3 9 2 2" xfId="37551"/>
    <cellStyle name="Note 5 3 9 2 3" xfId="37552"/>
    <cellStyle name="Note 5 3 9 3" xfId="37553"/>
    <cellStyle name="Note 5 3 9 3 2" xfId="37554"/>
    <cellStyle name="Note 5 3 9 3 3" xfId="37555"/>
    <cellStyle name="Note 5 3 9 4" xfId="37556"/>
    <cellStyle name="Note 5 3 9 5" xfId="37557"/>
    <cellStyle name="Note 5 30" xfId="37558"/>
    <cellStyle name="Note 5 30 2" xfId="37559"/>
    <cellStyle name="Note 5 30 2 2" xfId="37560"/>
    <cellStyle name="Note 5 30 2 3" xfId="37561"/>
    <cellStyle name="Note 5 30 3" xfId="37562"/>
    <cellStyle name="Note 5 30 3 2" xfId="37563"/>
    <cellStyle name="Note 5 30 3 3" xfId="37564"/>
    <cellStyle name="Note 5 30 4" xfId="37565"/>
    <cellStyle name="Note 5 30 4 2" xfId="37566"/>
    <cellStyle name="Note 5 30 4 3" xfId="37567"/>
    <cellStyle name="Note 5 30 5" xfId="37568"/>
    <cellStyle name="Note 5 30 5 2" xfId="37569"/>
    <cellStyle name="Note 5 30 5 3" xfId="37570"/>
    <cellStyle name="Note 5 30 6" xfId="37571"/>
    <cellStyle name="Note 5 30 6 2" xfId="37572"/>
    <cellStyle name="Note 5 30 6 3" xfId="37573"/>
    <cellStyle name="Note 5 30 7" xfId="37574"/>
    <cellStyle name="Note 5 30 8" xfId="37575"/>
    <cellStyle name="Note 5 31" xfId="37576"/>
    <cellStyle name="Note 5 31 2" xfId="37577"/>
    <cellStyle name="Note 5 31 2 2" xfId="37578"/>
    <cellStyle name="Note 5 31 2 3" xfId="37579"/>
    <cellStyle name="Note 5 31 3" xfId="37580"/>
    <cellStyle name="Note 5 31 3 2" xfId="37581"/>
    <cellStyle name="Note 5 31 3 3" xfId="37582"/>
    <cellStyle name="Note 5 31 4" xfId="37583"/>
    <cellStyle name="Note 5 31 5" xfId="37584"/>
    <cellStyle name="Note 5 32" xfId="37585"/>
    <cellStyle name="Note 5 32 2" xfId="37586"/>
    <cellStyle name="Note 5 32 3" xfId="37587"/>
    <cellStyle name="Note 5 33" xfId="37588"/>
    <cellStyle name="Note 5 33 2" xfId="37589"/>
    <cellStyle name="Note 5 33 3" xfId="37590"/>
    <cellStyle name="Note 5 34" xfId="37591"/>
    <cellStyle name="Note 5 34 2" xfId="37592"/>
    <cellStyle name="Note 5 34 3" xfId="37593"/>
    <cellStyle name="Note 5 35" xfId="37594"/>
    <cellStyle name="Note 5 4" xfId="37595"/>
    <cellStyle name="Note 5 4 10" xfId="37596"/>
    <cellStyle name="Note 5 4 10 2" xfId="37597"/>
    <cellStyle name="Note 5 4 10 3" xfId="37598"/>
    <cellStyle name="Note 5 4 11" xfId="37599"/>
    <cellStyle name="Note 5 4 11 2" xfId="37600"/>
    <cellStyle name="Note 5 4 11 3" xfId="37601"/>
    <cellStyle name="Note 5 4 12" xfId="37602"/>
    <cellStyle name="Note 5 4 12 2" xfId="37603"/>
    <cellStyle name="Note 5 4 12 3" xfId="37604"/>
    <cellStyle name="Note 5 4 13" xfId="37605"/>
    <cellStyle name="Note 5 4 2" xfId="37606"/>
    <cellStyle name="Note 5 4 2 2" xfId="37607"/>
    <cellStyle name="Note 5 4 2 2 2" xfId="37608"/>
    <cellStyle name="Note 5 4 2 2 2 2" xfId="37609"/>
    <cellStyle name="Note 5 4 2 2 2 2 2" xfId="37610"/>
    <cellStyle name="Note 5 4 2 2 2 2 3" xfId="37611"/>
    <cellStyle name="Note 5 4 2 2 2 3" xfId="37612"/>
    <cellStyle name="Note 5 4 2 2 2 3 2" xfId="37613"/>
    <cellStyle name="Note 5 4 2 2 2 3 3" xfId="37614"/>
    <cellStyle name="Note 5 4 2 2 2 4" xfId="37615"/>
    <cellStyle name="Note 5 4 2 2 2 5" xfId="37616"/>
    <cellStyle name="Note 5 4 2 2 3" xfId="37617"/>
    <cellStyle name="Note 5 4 2 2 3 2" xfId="37618"/>
    <cellStyle name="Note 5 4 2 2 3 3" xfId="37619"/>
    <cellStyle name="Note 5 4 2 2 4" xfId="37620"/>
    <cellStyle name="Note 5 4 2 2 4 2" xfId="37621"/>
    <cellStyle name="Note 5 4 2 2 4 3" xfId="37622"/>
    <cellStyle name="Note 5 4 2 2 5" xfId="37623"/>
    <cellStyle name="Note 5 4 2 2 5 2" xfId="37624"/>
    <cellStyle name="Note 5 4 2 2 5 3" xfId="37625"/>
    <cellStyle name="Note 5 4 2 2 6" xfId="37626"/>
    <cellStyle name="Note 5 4 2 3" xfId="37627"/>
    <cellStyle name="Note 5 4 2 3 2" xfId="37628"/>
    <cellStyle name="Note 5 4 2 3 2 2" xfId="37629"/>
    <cellStyle name="Note 5 4 2 3 2 2 2" xfId="37630"/>
    <cellStyle name="Note 5 4 2 3 2 2 3" xfId="37631"/>
    <cellStyle name="Note 5 4 2 3 2 3" xfId="37632"/>
    <cellStyle name="Note 5 4 2 3 2 3 2" xfId="37633"/>
    <cellStyle name="Note 5 4 2 3 2 3 3" xfId="37634"/>
    <cellStyle name="Note 5 4 2 3 2 4" xfId="37635"/>
    <cellStyle name="Note 5 4 2 3 2 5" xfId="37636"/>
    <cellStyle name="Note 5 4 2 3 3" xfId="37637"/>
    <cellStyle name="Note 5 4 2 3 3 2" xfId="37638"/>
    <cellStyle name="Note 5 4 2 3 3 3" xfId="37639"/>
    <cellStyle name="Note 5 4 2 3 4" xfId="37640"/>
    <cellStyle name="Note 5 4 2 3 4 2" xfId="37641"/>
    <cellStyle name="Note 5 4 2 3 4 3" xfId="37642"/>
    <cellStyle name="Note 5 4 2 3 5" xfId="37643"/>
    <cellStyle name="Note 5 4 2 3 5 2" xfId="37644"/>
    <cellStyle name="Note 5 4 2 3 5 3" xfId="37645"/>
    <cellStyle name="Note 5 4 2 3 6" xfId="37646"/>
    <cellStyle name="Note 5 4 2 4" xfId="37647"/>
    <cellStyle name="Note 5 4 2 4 2" xfId="37648"/>
    <cellStyle name="Note 5 4 2 4 2 2" xfId="37649"/>
    <cellStyle name="Note 5 4 2 4 2 3" xfId="37650"/>
    <cellStyle name="Note 5 4 2 4 3" xfId="37651"/>
    <cellStyle name="Note 5 4 2 4 3 2" xfId="37652"/>
    <cellStyle name="Note 5 4 2 4 3 3" xfId="37653"/>
    <cellStyle name="Note 5 4 2 4 4" xfId="37654"/>
    <cellStyle name="Note 5 4 2 4 4 2" xfId="37655"/>
    <cellStyle name="Note 5 4 2 4 4 3" xfId="37656"/>
    <cellStyle name="Note 5 4 2 4 5" xfId="37657"/>
    <cellStyle name="Note 5 4 2 4 5 2" xfId="37658"/>
    <cellStyle name="Note 5 4 2 4 5 3" xfId="37659"/>
    <cellStyle name="Note 5 4 2 4 6" xfId="37660"/>
    <cellStyle name="Note 5 4 2 4 6 2" xfId="37661"/>
    <cellStyle name="Note 5 4 2 4 6 3" xfId="37662"/>
    <cellStyle name="Note 5 4 2 4 7" xfId="37663"/>
    <cellStyle name="Note 5 4 2 4 8" xfId="37664"/>
    <cellStyle name="Note 5 4 2 5" xfId="37665"/>
    <cellStyle name="Note 5 4 2 5 2" xfId="37666"/>
    <cellStyle name="Note 5 4 2 5 2 2" xfId="37667"/>
    <cellStyle name="Note 5 4 2 5 2 3" xfId="37668"/>
    <cellStyle name="Note 5 4 2 5 3" xfId="37669"/>
    <cellStyle name="Note 5 4 2 5 3 2" xfId="37670"/>
    <cellStyle name="Note 5 4 2 5 3 3" xfId="37671"/>
    <cellStyle name="Note 5 4 2 5 4" xfId="37672"/>
    <cellStyle name="Note 5 4 2 5 5" xfId="37673"/>
    <cellStyle name="Note 5 4 2 6" xfId="37674"/>
    <cellStyle name="Note 5 4 2 6 2" xfId="37675"/>
    <cellStyle name="Note 5 4 2 6 3" xfId="37676"/>
    <cellStyle name="Note 5 4 2 7" xfId="37677"/>
    <cellStyle name="Note 5 4 2 7 2" xfId="37678"/>
    <cellStyle name="Note 5 4 2 7 3" xfId="37679"/>
    <cellStyle name="Note 5 4 2 8" xfId="37680"/>
    <cellStyle name="Note 5 4 2 8 2" xfId="37681"/>
    <cellStyle name="Note 5 4 2 8 3" xfId="37682"/>
    <cellStyle name="Note 5 4 2 9" xfId="37683"/>
    <cellStyle name="Note 5 4 3" xfId="37684"/>
    <cellStyle name="Note 5 4 3 2" xfId="37685"/>
    <cellStyle name="Note 5 4 3 2 2" xfId="37686"/>
    <cellStyle name="Note 5 4 3 2 2 2" xfId="37687"/>
    <cellStyle name="Note 5 4 3 2 2 2 2" xfId="37688"/>
    <cellStyle name="Note 5 4 3 2 2 2 3" xfId="37689"/>
    <cellStyle name="Note 5 4 3 2 2 3" xfId="37690"/>
    <cellStyle name="Note 5 4 3 2 2 3 2" xfId="37691"/>
    <cellStyle name="Note 5 4 3 2 2 3 3" xfId="37692"/>
    <cellStyle name="Note 5 4 3 2 2 4" xfId="37693"/>
    <cellStyle name="Note 5 4 3 2 2 5" xfId="37694"/>
    <cellStyle name="Note 5 4 3 2 3" xfId="37695"/>
    <cellStyle name="Note 5 4 3 2 3 2" xfId="37696"/>
    <cellStyle name="Note 5 4 3 2 3 3" xfId="37697"/>
    <cellStyle name="Note 5 4 3 2 4" xfId="37698"/>
    <cellStyle name="Note 5 4 3 2 4 2" xfId="37699"/>
    <cellStyle name="Note 5 4 3 2 4 3" xfId="37700"/>
    <cellStyle name="Note 5 4 3 2 5" xfId="37701"/>
    <cellStyle name="Note 5 4 3 2 5 2" xfId="37702"/>
    <cellStyle name="Note 5 4 3 2 5 3" xfId="37703"/>
    <cellStyle name="Note 5 4 3 2 6" xfId="37704"/>
    <cellStyle name="Note 5 4 3 3" xfId="37705"/>
    <cellStyle name="Note 5 4 3 3 2" xfId="37706"/>
    <cellStyle name="Note 5 4 3 3 2 2" xfId="37707"/>
    <cellStyle name="Note 5 4 3 3 2 2 2" xfId="37708"/>
    <cellStyle name="Note 5 4 3 3 2 2 3" xfId="37709"/>
    <cellStyle name="Note 5 4 3 3 2 3" xfId="37710"/>
    <cellStyle name="Note 5 4 3 3 2 3 2" xfId="37711"/>
    <cellStyle name="Note 5 4 3 3 2 3 3" xfId="37712"/>
    <cellStyle name="Note 5 4 3 3 2 4" xfId="37713"/>
    <cellStyle name="Note 5 4 3 3 2 5" xfId="37714"/>
    <cellStyle name="Note 5 4 3 3 3" xfId="37715"/>
    <cellStyle name="Note 5 4 3 3 3 2" xfId="37716"/>
    <cellStyle name="Note 5 4 3 3 3 3" xfId="37717"/>
    <cellStyle name="Note 5 4 3 3 4" xfId="37718"/>
    <cellStyle name="Note 5 4 3 3 4 2" xfId="37719"/>
    <cellStyle name="Note 5 4 3 3 4 3" xfId="37720"/>
    <cellStyle name="Note 5 4 3 3 5" xfId="37721"/>
    <cellStyle name="Note 5 4 3 3 5 2" xfId="37722"/>
    <cellStyle name="Note 5 4 3 3 5 3" xfId="37723"/>
    <cellStyle name="Note 5 4 3 3 6" xfId="37724"/>
    <cellStyle name="Note 5 4 3 4" xfId="37725"/>
    <cellStyle name="Note 5 4 3 4 2" xfId="37726"/>
    <cellStyle name="Note 5 4 3 4 2 2" xfId="37727"/>
    <cellStyle name="Note 5 4 3 4 2 3" xfId="37728"/>
    <cellStyle name="Note 5 4 3 4 3" xfId="37729"/>
    <cellStyle name="Note 5 4 3 4 3 2" xfId="37730"/>
    <cellStyle name="Note 5 4 3 4 3 3" xfId="37731"/>
    <cellStyle name="Note 5 4 3 4 4" xfId="37732"/>
    <cellStyle name="Note 5 4 3 4 4 2" xfId="37733"/>
    <cellStyle name="Note 5 4 3 4 4 3" xfId="37734"/>
    <cellStyle name="Note 5 4 3 4 5" xfId="37735"/>
    <cellStyle name="Note 5 4 3 4 5 2" xfId="37736"/>
    <cellStyle name="Note 5 4 3 4 5 3" xfId="37737"/>
    <cellStyle name="Note 5 4 3 4 6" xfId="37738"/>
    <cellStyle name="Note 5 4 3 4 6 2" xfId="37739"/>
    <cellStyle name="Note 5 4 3 4 6 3" xfId="37740"/>
    <cellStyle name="Note 5 4 3 4 7" xfId="37741"/>
    <cellStyle name="Note 5 4 3 4 8" xfId="37742"/>
    <cellStyle name="Note 5 4 3 5" xfId="37743"/>
    <cellStyle name="Note 5 4 3 5 2" xfId="37744"/>
    <cellStyle name="Note 5 4 3 5 2 2" xfId="37745"/>
    <cellStyle name="Note 5 4 3 5 2 3" xfId="37746"/>
    <cellStyle name="Note 5 4 3 5 3" xfId="37747"/>
    <cellStyle name="Note 5 4 3 5 3 2" xfId="37748"/>
    <cellStyle name="Note 5 4 3 5 3 3" xfId="37749"/>
    <cellStyle name="Note 5 4 3 5 4" xfId="37750"/>
    <cellStyle name="Note 5 4 3 5 5" xfId="37751"/>
    <cellStyle name="Note 5 4 3 6" xfId="37752"/>
    <cellStyle name="Note 5 4 3 6 2" xfId="37753"/>
    <cellStyle name="Note 5 4 3 6 3" xfId="37754"/>
    <cellStyle name="Note 5 4 3 7" xfId="37755"/>
    <cellStyle name="Note 5 4 3 7 2" xfId="37756"/>
    <cellStyle name="Note 5 4 3 7 3" xfId="37757"/>
    <cellStyle name="Note 5 4 3 8" xfId="37758"/>
    <cellStyle name="Note 5 4 3 8 2" xfId="37759"/>
    <cellStyle name="Note 5 4 3 8 3" xfId="37760"/>
    <cellStyle name="Note 5 4 3 9" xfId="37761"/>
    <cellStyle name="Note 5 4 4" xfId="37762"/>
    <cellStyle name="Note 5 4 4 2" xfId="37763"/>
    <cellStyle name="Note 5 4 4 2 2" xfId="37764"/>
    <cellStyle name="Note 5 4 4 2 2 2" xfId="37765"/>
    <cellStyle name="Note 5 4 4 2 2 2 2" xfId="37766"/>
    <cellStyle name="Note 5 4 4 2 2 2 3" xfId="37767"/>
    <cellStyle name="Note 5 4 4 2 2 3" xfId="37768"/>
    <cellStyle name="Note 5 4 4 2 2 3 2" xfId="37769"/>
    <cellStyle name="Note 5 4 4 2 2 3 3" xfId="37770"/>
    <cellStyle name="Note 5 4 4 2 2 4" xfId="37771"/>
    <cellStyle name="Note 5 4 4 2 2 5" xfId="37772"/>
    <cellStyle name="Note 5 4 4 2 3" xfId="37773"/>
    <cellStyle name="Note 5 4 4 2 3 2" xfId="37774"/>
    <cellStyle name="Note 5 4 4 2 3 3" xfId="37775"/>
    <cellStyle name="Note 5 4 4 2 4" xfId="37776"/>
    <cellStyle name="Note 5 4 4 2 4 2" xfId="37777"/>
    <cellStyle name="Note 5 4 4 2 4 3" xfId="37778"/>
    <cellStyle name="Note 5 4 4 2 5" xfId="37779"/>
    <cellStyle name="Note 5 4 4 2 5 2" xfId="37780"/>
    <cellStyle name="Note 5 4 4 2 5 3" xfId="37781"/>
    <cellStyle name="Note 5 4 4 2 6" xfId="37782"/>
    <cellStyle name="Note 5 4 4 3" xfId="37783"/>
    <cellStyle name="Note 5 4 4 3 2" xfId="37784"/>
    <cellStyle name="Note 5 4 4 3 2 2" xfId="37785"/>
    <cellStyle name="Note 5 4 4 3 2 2 2" xfId="37786"/>
    <cellStyle name="Note 5 4 4 3 2 2 3" xfId="37787"/>
    <cellStyle name="Note 5 4 4 3 2 3" xfId="37788"/>
    <cellStyle name="Note 5 4 4 3 2 3 2" xfId="37789"/>
    <cellStyle name="Note 5 4 4 3 2 3 3" xfId="37790"/>
    <cellStyle name="Note 5 4 4 3 2 4" xfId="37791"/>
    <cellStyle name="Note 5 4 4 3 2 5" xfId="37792"/>
    <cellStyle name="Note 5 4 4 3 3" xfId="37793"/>
    <cellStyle name="Note 5 4 4 3 3 2" xfId="37794"/>
    <cellStyle name="Note 5 4 4 3 3 3" xfId="37795"/>
    <cellStyle name="Note 5 4 4 3 4" xfId="37796"/>
    <cellStyle name="Note 5 4 4 3 4 2" xfId="37797"/>
    <cellStyle name="Note 5 4 4 3 4 3" xfId="37798"/>
    <cellStyle name="Note 5 4 4 3 5" xfId="37799"/>
    <cellStyle name="Note 5 4 4 3 5 2" xfId="37800"/>
    <cellStyle name="Note 5 4 4 3 5 3" xfId="37801"/>
    <cellStyle name="Note 5 4 4 3 6" xfId="37802"/>
    <cellStyle name="Note 5 4 4 4" xfId="37803"/>
    <cellStyle name="Note 5 4 4 4 2" xfId="37804"/>
    <cellStyle name="Note 5 4 4 4 2 2" xfId="37805"/>
    <cellStyle name="Note 5 4 4 4 2 3" xfId="37806"/>
    <cellStyle name="Note 5 4 4 4 3" xfId="37807"/>
    <cellStyle name="Note 5 4 4 4 3 2" xfId="37808"/>
    <cellStyle name="Note 5 4 4 4 3 3" xfId="37809"/>
    <cellStyle name="Note 5 4 4 4 4" xfId="37810"/>
    <cellStyle name="Note 5 4 4 4 4 2" xfId="37811"/>
    <cellStyle name="Note 5 4 4 4 4 3" xfId="37812"/>
    <cellStyle name="Note 5 4 4 4 5" xfId="37813"/>
    <cellStyle name="Note 5 4 4 4 5 2" xfId="37814"/>
    <cellStyle name="Note 5 4 4 4 5 3" xfId="37815"/>
    <cellStyle name="Note 5 4 4 4 6" xfId="37816"/>
    <cellStyle name="Note 5 4 4 4 6 2" xfId="37817"/>
    <cellStyle name="Note 5 4 4 4 6 3" xfId="37818"/>
    <cellStyle name="Note 5 4 4 4 7" xfId="37819"/>
    <cellStyle name="Note 5 4 4 4 8" xfId="37820"/>
    <cellStyle name="Note 5 4 4 5" xfId="37821"/>
    <cellStyle name="Note 5 4 4 5 2" xfId="37822"/>
    <cellStyle name="Note 5 4 4 5 2 2" xfId="37823"/>
    <cellStyle name="Note 5 4 4 5 2 3" xfId="37824"/>
    <cellStyle name="Note 5 4 4 5 3" xfId="37825"/>
    <cellStyle name="Note 5 4 4 5 3 2" xfId="37826"/>
    <cellStyle name="Note 5 4 4 5 3 3" xfId="37827"/>
    <cellStyle name="Note 5 4 4 5 4" xfId="37828"/>
    <cellStyle name="Note 5 4 4 5 5" xfId="37829"/>
    <cellStyle name="Note 5 4 4 6" xfId="37830"/>
    <cellStyle name="Note 5 4 4 6 2" xfId="37831"/>
    <cellStyle name="Note 5 4 4 6 3" xfId="37832"/>
    <cellStyle name="Note 5 4 4 7" xfId="37833"/>
    <cellStyle name="Note 5 4 4 7 2" xfId="37834"/>
    <cellStyle name="Note 5 4 4 7 3" xfId="37835"/>
    <cellStyle name="Note 5 4 4 8" xfId="37836"/>
    <cellStyle name="Note 5 4 4 8 2" xfId="37837"/>
    <cellStyle name="Note 5 4 4 8 3" xfId="37838"/>
    <cellStyle name="Note 5 4 4 9" xfId="37839"/>
    <cellStyle name="Note 5 4 5" xfId="37840"/>
    <cellStyle name="Note 5 4 5 2" xfId="37841"/>
    <cellStyle name="Note 5 4 5 2 2" xfId="37842"/>
    <cellStyle name="Note 5 4 5 2 2 2" xfId="37843"/>
    <cellStyle name="Note 5 4 5 2 2 2 2" xfId="37844"/>
    <cellStyle name="Note 5 4 5 2 2 2 3" xfId="37845"/>
    <cellStyle name="Note 5 4 5 2 2 3" xfId="37846"/>
    <cellStyle name="Note 5 4 5 2 2 3 2" xfId="37847"/>
    <cellStyle name="Note 5 4 5 2 2 3 3" xfId="37848"/>
    <cellStyle name="Note 5 4 5 2 2 4" xfId="37849"/>
    <cellStyle name="Note 5 4 5 2 2 5" xfId="37850"/>
    <cellStyle name="Note 5 4 5 2 3" xfId="37851"/>
    <cellStyle name="Note 5 4 5 2 3 2" xfId="37852"/>
    <cellStyle name="Note 5 4 5 2 3 3" xfId="37853"/>
    <cellStyle name="Note 5 4 5 2 4" xfId="37854"/>
    <cellStyle name="Note 5 4 5 2 4 2" xfId="37855"/>
    <cellStyle name="Note 5 4 5 2 4 3" xfId="37856"/>
    <cellStyle name="Note 5 4 5 2 5" xfId="37857"/>
    <cellStyle name="Note 5 4 5 2 5 2" xfId="37858"/>
    <cellStyle name="Note 5 4 5 2 5 3" xfId="37859"/>
    <cellStyle name="Note 5 4 5 2 6" xfId="37860"/>
    <cellStyle name="Note 5 4 5 3" xfId="37861"/>
    <cellStyle name="Note 5 4 5 3 2" xfId="37862"/>
    <cellStyle name="Note 5 4 5 3 2 2" xfId="37863"/>
    <cellStyle name="Note 5 4 5 3 2 2 2" xfId="37864"/>
    <cellStyle name="Note 5 4 5 3 2 2 3" xfId="37865"/>
    <cellStyle name="Note 5 4 5 3 2 3" xfId="37866"/>
    <cellStyle name="Note 5 4 5 3 2 3 2" xfId="37867"/>
    <cellStyle name="Note 5 4 5 3 2 3 3" xfId="37868"/>
    <cellStyle name="Note 5 4 5 3 2 4" xfId="37869"/>
    <cellStyle name="Note 5 4 5 3 2 5" xfId="37870"/>
    <cellStyle name="Note 5 4 5 3 3" xfId="37871"/>
    <cellStyle name="Note 5 4 5 3 3 2" xfId="37872"/>
    <cellStyle name="Note 5 4 5 3 3 3" xfId="37873"/>
    <cellStyle name="Note 5 4 5 3 4" xfId="37874"/>
    <cellStyle name="Note 5 4 5 3 4 2" xfId="37875"/>
    <cellStyle name="Note 5 4 5 3 4 3" xfId="37876"/>
    <cellStyle name="Note 5 4 5 3 5" xfId="37877"/>
    <cellStyle name="Note 5 4 5 3 5 2" xfId="37878"/>
    <cellStyle name="Note 5 4 5 3 5 3" xfId="37879"/>
    <cellStyle name="Note 5 4 5 3 6" xfId="37880"/>
    <cellStyle name="Note 5 4 5 4" xfId="37881"/>
    <cellStyle name="Note 5 4 5 4 2" xfId="37882"/>
    <cellStyle name="Note 5 4 5 4 2 2" xfId="37883"/>
    <cellStyle name="Note 5 4 5 4 2 3" xfId="37884"/>
    <cellStyle name="Note 5 4 5 4 3" xfId="37885"/>
    <cellStyle name="Note 5 4 5 4 3 2" xfId="37886"/>
    <cellStyle name="Note 5 4 5 4 3 3" xfId="37887"/>
    <cellStyle name="Note 5 4 5 4 4" xfId="37888"/>
    <cellStyle name="Note 5 4 5 4 4 2" xfId="37889"/>
    <cellStyle name="Note 5 4 5 4 4 3" xfId="37890"/>
    <cellStyle name="Note 5 4 5 4 5" xfId="37891"/>
    <cellStyle name="Note 5 4 5 4 5 2" xfId="37892"/>
    <cellStyle name="Note 5 4 5 4 5 3" xfId="37893"/>
    <cellStyle name="Note 5 4 5 4 6" xfId="37894"/>
    <cellStyle name="Note 5 4 5 4 6 2" xfId="37895"/>
    <cellStyle name="Note 5 4 5 4 6 3" xfId="37896"/>
    <cellStyle name="Note 5 4 5 4 7" xfId="37897"/>
    <cellStyle name="Note 5 4 5 4 8" xfId="37898"/>
    <cellStyle name="Note 5 4 5 5" xfId="37899"/>
    <cellStyle name="Note 5 4 5 5 2" xfId="37900"/>
    <cellStyle name="Note 5 4 5 5 2 2" xfId="37901"/>
    <cellStyle name="Note 5 4 5 5 2 3" xfId="37902"/>
    <cellStyle name="Note 5 4 5 5 3" xfId="37903"/>
    <cellStyle name="Note 5 4 5 5 3 2" xfId="37904"/>
    <cellStyle name="Note 5 4 5 5 3 3" xfId="37905"/>
    <cellStyle name="Note 5 4 5 5 4" xfId="37906"/>
    <cellStyle name="Note 5 4 5 5 5" xfId="37907"/>
    <cellStyle name="Note 5 4 5 6" xfId="37908"/>
    <cellStyle name="Note 5 4 5 6 2" xfId="37909"/>
    <cellStyle name="Note 5 4 5 6 3" xfId="37910"/>
    <cellStyle name="Note 5 4 5 7" xfId="37911"/>
    <cellStyle name="Note 5 4 5 7 2" xfId="37912"/>
    <cellStyle name="Note 5 4 5 7 3" xfId="37913"/>
    <cellStyle name="Note 5 4 5 8" xfId="37914"/>
    <cellStyle name="Note 5 4 5 8 2" xfId="37915"/>
    <cellStyle name="Note 5 4 5 8 3" xfId="37916"/>
    <cellStyle name="Note 5 4 5 9" xfId="37917"/>
    <cellStyle name="Note 5 4 6" xfId="37918"/>
    <cellStyle name="Note 5 4 6 2" xfId="37919"/>
    <cellStyle name="Note 5 4 6 2 2" xfId="37920"/>
    <cellStyle name="Note 5 4 6 2 2 2" xfId="37921"/>
    <cellStyle name="Note 5 4 6 2 2 3" xfId="37922"/>
    <cellStyle name="Note 5 4 6 2 3" xfId="37923"/>
    <cellStyle name="Note 5 4 6 2 3 2" xfId="37924"/>
    <cellStyle name="Note 5 4 6 2 3 3" xfId="37925"/>
    <cellStyle name="Note 5 4 6 2 4" xfId="37926"/>
    <cellStyle name="Note 5 4 6 2 5" xfId="37927"/>
    <cellStyle name="Note 5 4 6 3" xfId="37928"/>
    <cellStyle name="Note 5 4 6 3 2" xfId="37929"/>
    <cellStyle name="Note 5 4 6 3 3" xfId="37930"/>
    <cellStyle name="Note 5 4 6 4" xfId="37931"/>
    <cellStyle name="Note 5 4 6 4 2" xfId="37932"/>
    <cellStyle name="Note 5 4 6 4 3" xfId="37933"/>
    <cellStyle name="Note 5 4 6 5" xfId="37934"/>
    <cellStyle name="Note 5 4 6 5 2" xfId="37935"/>
    <cellStyle name="Note 5 4 6 5 3" xfId="37936"/>
    <cellStyle name="Note 5 4 6 6" xfId="37937"/>
    <cellStyle name="Note 5 4 7" xfId="37938"/>
    <cellStyle name="Note 5 4 7 2" xfId="37939"/>
    <cellStyle name="Note 5 4 7 2 2" xfId="37940"/>
    <cellStyle name="Note 5 4 7 2 2 2" xfId="37941"/>
    <cellStyle name="Note 5 4 7 2 2 3" xfId="37942"/>
    <cellStyle name="Note 5 4 7 2 3" xfId="37943"/>
    <cellStyle name="Note 5 4 7 2 3 2" xfId="37944"/>
    <cellStyle name="Note 5 4 7 2 3 3" xfId="37945"/>
    <cellStyle name="Note 5 4 7 2 4" xfId="37946"/>
    <cellStyle name="Note 5 4 7 2 5" xfId="37947"/>
    <cellStyle name="Note 5 4 7 3" xfId="37948"/>
    <cellStyle name="Note 5 4 7 3 2" xfId="37949"/>
    <cellStyle name="Note 5 4 7 3 3" xfId="37950"/>
    <cellStyle name="Note 5 4 7 4" xfId="37951"/>
    <cellStyle name="Note 5 4 7 4 2" xfId="37952"/>
    <cellStyle name="Note 5 4 7 4 3" xfId="37953"/>
    <cellStyle name="Note 5 4 7 5" xfId="37954"/>
    <cellStyle name="Note 5 4 7 5 2" xfId="37955"/>
    <cellStyle name="Note 5 4 7 5 3" xfId="37956"/>
    <cellStyle name="Note 5 4 7 6" xfId="37957"/>
    <cellStyle name="Note 5 4 8" xfId="37958"/>
    <cellStyle name="Note 5 4 8 2" xfId="37959"/>
    <cellStyle name="Note 5 4 8 2 2" xfId="37960"/>
    <cellStyle name="Note 5 4 8 2 3" xfId="37961"/>
    <cellStyle name="Note 5 4 8 3" xfId="37962"/>
    <cellStyle name="Note 5 4 8 3 2" xfId="37963"/>
    <cellStyle name="Note 5 4 8 3 3" xfId="37964"/>
    <cellStyle name="Note 5 4 8 4" xfId="37965"/>
    <cellStyle name="Note 5 4 8 4 2" xfId="37966"/>
    <cellStyle name="Note 5 4 8 4 3" xfId="37967"/>
    <cellStyle name="Note 5 4 8 5" xfId="37968"/>
    <cellStyle name="Note 5 4 8 5 2" xfId="37969"/>
    <cellStyle name="Note 5 4 8 5 3" xfId="37970"/>
    <cellStyle name="Note 5 4 8 6" xfId="37971"/>
    <cellStyle name="Note 5 4 8 6 2" xfId="37972"/>
    <cellStyle name="Note 5 4 8 6 3" xfId="37973"/>
    <cellStyle name="Note 5 4 8 7" xfId="37974"/>
    <cellStyle name="Note 5 4 8 8" xfId="37975"/>
    <cellStyle name="Note 5 4 9" xfId="37976"/>
    <cellStyle name="Note 5 4 9 2" xfId="37977"/>
    <cellStyle name="Note 5 4 9 2 2" xfId="37978"/>
    <cellStyle name="Note 5 4 9 2 3" xfId="37979"/>
    <cellStyle name="Note 5 4 9 3" xfId="37980"/>
    <cellStyle name="Note 5 4 9 3 2" xfId="37981"/>
    <cellStyle name="Note 5 4 9 3 3" xfId="37982"/>
    <cellStyle name="Note 5 4 9 4" xfId="37983"/>
    <cellStyle name="Note 5 4 9 5" xfId="37984"/>
    <cellStyle name="Note 5 5" xfId="37985"/>
    <cellStyle name="Note 5 5 10" xfId="37986"/>
    <cellStyle name="Note 5 5 10 2" xfId="37987"/>
    <cellStyle name="Note 5 5 10 3" xfId="37988"/>
    <cellStyle name="Note 5 5 11" xfId="37989"/>
    <cellStyle name="Note 5 5 11 2" xfId="37990"/>
    <cellStyle name="Note 5 5 11 3" xfId="37991"/>
    <cellStyle name="Note 5 5 12" xfId="37992"/>
    <cellStyle name="Note 5 5 12 2" xfId="37993"/>
    <cellStyle name="Note 5 5 12 3" xfId="37994"/>
    <cellStyle name="Note 5 5 13" xfId="37995"/>
    <cellStyle name="Note 5 5 2" xfId="37996"/>
    <cellStyle name="Note 5 5 2 2" xfId="37997"/>
    <cellStyle name="Note 5 5 2 2 2" xfId="37998"/>
    <cellStyle name="Note 5 5 2 2 2 2" xfId="37999"/>
    <cellStyle name="Note 5 5 2 2 2 2 2" xfId="38000"/>
    <cellStyle name="Note 5 5 2 2 2 2 3" xfId="38001"/>
    <cellStyle name="Note 5 5 2 2 2 3" xfId="38002"/>
    <cellStyle name="Note 5 5 2 2 2 3 2" xfId="38003"/>
    <cellStyle name="Note 5 5 2 2 2 3 3" xfId="38004"/>
    <cellStyle name="Note 5 5 2 2 2 4" xfId="38005"/>
    <cellStyle name="Note 5 5 2 2 2 5" xfId="38006"/>
    <cellStyle name="Note 5 5 2 2 3" xfId="38007"/>
    <cellStyle name="Note 5 5 2 2 3 2" xfId="38008"/>
    <cellStyle name="Note 5 5 2 2 3 3" xfId="38009"/>
    <cellStyle name="Note 5 5 2 2 4" xfId="38010"/>
    <cellStyle name="Note 5 5 2 2 4 2" xfId="38011"/>
    <cellStyle name="Note 5 5 2 2 4 3" xfId="38012"/>
    <cellStyle name="Note 5 5 2 2 5" xfId="38013"/>
    <cellStyle name="Note 5 5 2 2 5 2" xfId="38014"/>
    <cellStyle name="Note 5 5 2 2 5 3" xfId="38015"/>
    <cellStyle name="Note 5 5 2 2 6" xfId="38016"/>
    <cellStyle name="Note 5 5 2 3" xfId="38017"/>
    <cellStyle name="Note 5 5 2 3 2" xfId="38018"/>
    <cellStyle name="Note 5 5 2 3 2 2" xfId="38019"/>
    <cellStyle name="Note 5 5 2 3 2 2 2" xfId="38020"/>
    <cellStyle name="Note 5 5 2 3 2 2 3" xfId="38021"/>
    <cellStyle name="Note 5 5 2 3 2 3" xfId="38022"/>
    <cellStyle name="Note 5 5 2 3 2 3 2" xfId="38023"/>
    <cellStyle name="Note 5 5 2 3 2 3 3" xfId="38024"/>
    <cellStyle name="Note 5 5 2 3 2 4" xfId="38025"/>
    <cellStyle name="Note 5 5 2 3 2 5" xfId="38026"/>
    <cellStyle name="Note 5 5 2 3 3" xfId="38027"/>
    <cellStyle name="Note 5 5 2 3 3 2" xfId="38028"/>
    <cellStyle name="Note 5 5 2 3 3 3" xfId="38029"/>
    <cellStyle name="Note 5 5 2 3 4" xfId="38030"/>
    <cellStyle name="Note 5 5 2 3 4 2" xfId="38031"/>
    <cellStyle name="Note 5 5 2 3 4 3" xfId="38032"/>
    <cellStyle name="Note 5 5 2 3 5" xfId="38033"/>
    <cellStyle name="Note 5 5 2 3 5 2" xfId="38034"/>
    <cellStyle name="Note 5 5 2 3 5 3" xfId="38035"/>
    <cellStyle name="Note 5 5 2 3 6" xfId="38036"/>
    <cellStyle name="Note 5 5 2 4" xfId="38037"/>
    <cellStyle name="Note 5 5 2 4 2" xfId="38038"/>
    <cellStyle name="Note 5 5 2 4 2 2" xfId="38039"/>
    <cellStyle name="Note 5 5 2 4 2 3" xfId="38040"/>
    <cellStyle name="Note 5 5 2 4 3" xfId="38041"/>
    <cellStyle name="Note 5 5 2 4 3 2" xfId="38042"/>
    <cellStyle name="Note 5 5 2 4 3 3" xfId="38043"/>
    <cellStyle name="Note 5 5 2 4 4" xfId="38044"/>
    <cellStyle name="Note 5 5 2 4 4 2" xfId="38045"/>
    <cellStyle name="Note 5 5 2 4 4 3" xfId="38046"/>
    <cellStyle name="Note 5 5 2 4 5" xfId="38047"/>
    <cellStyle name="Note 5 5 2 4 5 2" xfId="38048"/>
    <cellStyle name="Note 5 5 2 4 5 3" xfId="38049"/>
    <cellStyle name="Note 5 5 2 4 6" xfId="38050"/>
    <cellStyle name="Note 5 5 2 4 6 2" xfId="38051"/>
    <cellStyle name="Note 5 5 2 4 6 3" xfId="38052"/>
    <cellStyle name="Note 5 5 2 4 7" xfId="38053"/>
    <cellStyle name="Note 5 5 2 4 8" xfId="38054"/>
    <cellStyle name="Note 5 5 2 5" xfId="38055"/>
    <cellStyle name="Note 5 5 2 5 2" xfId="38056"/>
    <cellStyle name="Note 5 5 2 5 2 2" xfId="38057"/>
    <cellStyle name="Note 5 5 2 5 2 3" xfId="38058"/>
    <cellStyle name="Note 5 5 2 5 3" xfId="38059"/>
    <cellStyle name="Note 5 5 2 5 3 2" xfId="38060"/>
    <cellStyle name="Note 5 5 2 5 3 3" xfId="38061"/>
    <cellStyle name="Note 5 5 2 5 4" xfId="38062"/>
    <cellStyle name="Note 5 5 2 5 5" xfId="38063"/>
    <cellStyle name="Note 5 5 2 6" xfId="38064"/>
    <cellStyle name="Note 5 5 2 6 2" xfId="38065"/>
    <cellStyle name="Note 5 5 2 6 3" xfId="38066"/>
    <cellStyle name="Note 5 5 2 7" xfId="38067"/>
    <cellStyle name="Note 5 5 2 7 2" xfId="38068"/>
    <cellStyle name="Note 5 5 2 7 3" xfId="38069"/>
    <cellStyle name="Note 5 5 2 8" xfId="38070"/>
    <cellStyle name="Note 5 5 2 8 2" xfId="38071"/>
    <cellStyle name="Note 5 5 2 8 3" xfId="38072"/>
    <cellStyle name="Note 5 5 2 9" xfId="38073"/>
    <cellStyle name="Note 5 5 3" xfId="38074"/>
    <cellStyle name="Note 5 5 3 2" xfId="38075"/>
    <cellStyle name="Note 5 5 3 2 2" xfId="38076"/>
    <cellStyle name="Note 5 5 3 2 2 2" xfId="38077"/>
    <cellStyle name="Note 5 5 3 2 2 2 2" xfId="38078"/>
    <cellStyle name="Note 5 5 3 2 2 2 3" xfId="38079"/>
    <cellStyle name="Note 5 5 3 2 2 3" xfId="38080"/>
    <cellStyle name="Note 5 5 3 2 2 3 2" xfId="38081"/>
    <cellStyle name="Note 5 5 3 2 2 3 3" xfId="38082"/>
    <cellStyle name="Note 5 5 3 2 2 4" xfId="38083"/>
    <cellStyle name="Note 5 5 3 2 2 5" xfId="38084"/>
    <cellStyle name="Note 5 5 3 2 3" xfId="38085"/>
    <cellStyle name="Note 5 5 3 2 3 2" xfId="38086"/>
    <cellStyle name="Note 5 5 3 2 3 3" xfId="38087"/>
    <cellStyle name="Note 5 5 3 2 4" xfId="38088"/>
    <cellStyle name="Note 5 5 3 2 4 2" xfId="38089"/>
    <cellStyle name="Note 5 5 3 2 4 3" xfId="38090"/>
    <cellStyle name="Note 5 5 3 2 5" xfId="38091"/>
    <cellStyle name="Note 5 5 3 2 5 2" xfId="38092"/>
    <cellStyle name="Note 5 5 3 2 5 3" xfId="38093"/>
    <cellStyle name="Note 5 5 3 2 6" xfId="38094"/>
    <cellStyle name="Note 5 5 3 3" xfId="38095"/>
    <cellStyle name="Note 5 5 3 3 2" xfId="38096"/>
    <cellStyle name="Note 5 5 3 3 2 2" xfId="38097"/>
    <cellStyle name="Note 5 5 3 3 2 2 2" xfId="38098"/>
    <cellStyle name="Note 5 5 3 3 2 2 3" xfId="38099"/>
    <cellStyle name="Note 5 5 3 3 2 3" xfId="38100"/>
    <cellStyle name="Note 5 5 3 3 2 3 2" xfId="38101"/>
    <cellStyle name="Note 5 5 3 3 2 3 3" xfId="38102"/>
    <cellStyle name="Note 5 5 3 3 2 4" xfId="38103"/>
    <cellStyle name="Note 5 5 3 3 2 5" xfId="38104"/>
    <cellStyle name="Note 5 5 3 3 3" xfId="38105"/>
    <cellStyle name="Note 5 5 3 3 3 2" xfId="38106"/>
    <cellStyle name="Note 5 5 3 3 3 3" xfId="38107"/>
    <cellStyle name="Note 5 5 3 3 4" xfId="38108"/>
    <cellStyle name="Note 5 5 3 3 4 2" xfId="38109"/>
    <cellStyle name="Note 5 5 3 3 4 3" xfId="38110"/>
    <cellStyle name="Note 5 5 3 3 5" xfId="38111"/>
    <cellStyle name="Note 5 5 3 3 5 2" xfId="38112"/>
    <cellStyle name="Note 5 5 3 3 5 3" xfId="38113"/>
    <cellStyle name="Note 5 5 3 3 6" xfId="38114"/>
    <cellStyle name="Note 5 5 3 4" xfId="38115"/>
    <cellStyle name="Note 5 5 3 4 2" xfId="38116"/>
    <cellStyle name="Note 5 5 3 4 2 2" xfId="38117"/>
    <cellStyle name="Note 5 5 3 4 2 3" xfId="38118"/>
    <cellStyle name="Note 5 5 3 4 3" xfId="38119"/>
    <cellStyle name="Note 5 5 3 4 3 2" xfId="38120"/>
    <cellStyle name="Note 5 5 3 4 3 3" xfId="38121"/>
    <cellStyle name="Note 5 5 3 4 4" xfId="38122"/>
    <cellStyle name="Note 5 5 3 4 4 2" xfId="38123"/>
    <cellStyle name="Note 5 5 3 4 4 3" xfId="38124"/>
    <cellStyle name="Note 5 5 3 4 5" xfId="38125"/>
    <cellStyle name="Note 5 5 3 4 5 2" xfId="38126"/>
    <cellStyle name="Note 5 5 3 4 5 3" xfId="38127"/>
    <cellStyle name="Note 5 5 3 4 6" xfId="38128"/>
    <cellStyle name="Note 5 5 3 4 6 2" xfId="38129"/>
    <cellStyle name="Note 5 5 3 4 6 3" xfId="38130"/>
    <cellStyle name="Note 5 5 3 4 7" xfId="38131"/>
    <cellStyle name="Note 5 5 3 4 8" xfId="38132"/>
    <cellStyle name="Note 5 5 3 5" xfId="38133"/>
    <cellStyle name="Note 5 5 3 5 2" xfId="38134"/>
    <cellStyle name="Note 5 5 3 5 2 2" xfId="38135"/>
    <cellStyle name="Note 5 5 3 5 2 3" xfId="38136"/>
    <cellStyle name="Note 5 5 3 5 3" xfId="38137"/>
    <cellStyle name="Note 5 5 3 5 3 2" xfId="38138"/>
    <cellStyle name="Note 5 5 3 5 3 3" xfId="38139"/>
    <cellStyle name="Note 5 5 3 5 4" xfId="38140"/>
    <cellStyle name="Note 5 5 3 5 5" xfId="38141"/>
    <cellStyle name="Note 5 5 3 6" xfId="38142"/>
    <cellStyle name="Note 5 5 3 6 2" xfId="38143"/>
    <cellStyle name="Note 5 5 3 6 3" xfId="38144"/>
    <cellStyle name="Note 5 5 3 7" xfId="38145"/>
    <cellStyle name="Note 5 5 3 7 2" xfId="38146"/>
    <cellStyle name="Note 5 5 3 7 3" xfId="38147"/>
    <cellStyle name="Note 5 5 3 8" xfId="38148"/>
    <cellStyle name="Note 5 5 3 8 2" xfId="38149"/>
    <cellStyle name="Note 5 5 3 8 3" xfId="38150"/>
    <cellStyle name="Note 5 5 3 9" xfId="38151"/>
    <cellStyle name="Note 5 5 4" xfId="38152"/>
    <cellStyle name="Note 5 5 4 2" xfId="38153"/>
    <cellStyle name="Note 5 5 4 2 2" xfId="38154"/>
    <cellStyle name="Note 5 5 4 2 2 2" xfId="38155"/>
    <cellStyle name="Note 5 5 4 2 2 2 2" xfId="38156"/>
    <cellStyle name="Note 5 5 4 2 2 2 3" xfId="38157"/>
    <cellStyle name="Note 5 5 4 2 2 3" xfId="38158"/>
    <cellStyle name="Note 5 5 4 2 2 3 2" xfId="38159"/>
    <cellStyle name="Note 5 5 4 2 2 3 3" xfId="38160"/>
    <cellStyle name="Note 5 5 4 2 2 4" xfId="38161"/>
    <cellStyle name="Note 5 5 4 2 2 5" xfId="38162"/>
    <cellStyle name="Note 5 5 4 2 3" xfId="38163"/>
    <cellStyle name="Note 5 5 4 2 3 2" xfId="38164"/>
    <cellStyle name="Note 5 5 4 2 3 3" xfId="38165"/>
    <cellStyle name="Note 5 5 4 2 4" xfId="38166"/>
    <cellStyle name="Note 5 5 4 2 4 2" xfId="38167"/>
    <cellStyle name="Note 5 5 4 2 4 3" xfId="38168"/>
    <cellStyle name="Note 5 5 4 2 5" xfId="38169"/>
    <cellStyle name="Note 5 5 4 2 5 2" xfId="38170"/>
    <cellStyle name="Note 5 5 4 2 5 3" xfId="38171"/>
    <cellStyle name="Note 5 5 4 2 6" xfId="38172"/>
    <cellStyle name="Note 5 5 4 3" xfId="38173"/>
    <cellStyle name="Note 5 5 4 3 2" xfId="38174"/>
    <cellStyle name="Note 5 5 4 3 2 2" xfId="38175"/>
    <cellStyle name="Note 5 5 4 3 2 2 2" xfId="38176"/>
    <cellStyle name="Note 5 5 4 3 2 2 3" xfId="38177"/>
    <cellStyle name="Note 5 5 4 3 2 3" xfId="38178"/>
    <cellStyle name="Note 5 5 4 3 2 3 2" xfId="38179"/>
    <cellStyle name="Note 5 5 4 3 2 3 3" xfId="38180"/>
    <cellStyle name="Note 5 5 4 3 2 4" xfId="38181"/>
    <cellStyle name="Note 5 5 4 3 2 5" xfId="38182"/>
    <cellStyle name="Note 5 5 4 3 3" xfId="38183"/>
    <cellStyle name="Note 5 5 4 3 3 2" xfId="38184"/>
    <cellStyle name="Note 5 5 4 3 3 3" xfId="38185"/>
    <cellStyle name="Note 5 5 4 3 4" xfId="38186"/>
    <cellStyle name="Note 5 5 4 3 4 2" xfId="38187"/>
    <cellStyle name="Note 5 5 4 3 4 3" xfId="38188"/>
    <cellStyle name="Note 5 5 4 3 5" xfId="38189"/>
    <cellStyle name="Note 5 5 4 3 5 2" xfId="38190"/>
    <cellStyle name="Note 5 5 4 3 5 3" xfId="38191"/>
    <cellStyle name="Note 5 5 4 3 6" xfId="38192"/>
    <cellStyle name="Note 5 5 4 4" xfId="38193"/>
    <cellStyle name="Note 5 5 4 4 2" xfId="38194"/>
    <cellStyle name="Note 5 5 4 4 2 2" xfId="38195"/>
    <cellStyle name="Note 5 5 4 4 2 3" xfId="38196"/>
    <cellStyle name="Note 5 5 4 4 3" xfId="38197"/>
    <cellStyle name="Note 5 5 4 4 3 2" xfId="38198"/>
    <cellStyle name="Note 5 5 4 4 3 3" xfId="38199"/>
    <cellStyle name="Note 5 5 4 4 4" xfId="38200"/>
    <cellStyle name="Note 5 5 4 4 4 2" xfId="38201"/>
    <cellStyle name="Note 5 5 4 4 4 3" xfId="38202"/>
    <cellStyle name="Note 5 5 4 4 5" xfId="38203"/>
    <cellStyle name="Note 5 5 4 4 5 2" xfId="38204"/>
    <cellStyle name="Note 5 5 4 4 5 3" xfId="38205"/>
    <cellStyle name="Note 5 5 4 4 6" xfId="38206"/>
    <cellStyle name="Note 5 5 4 4 6 2" xfId="38207"/>
    <cellStyle name="Note 5 5 4 4 6 3" xfId="38208"/>
    <cellStyle name="Note 5 5 4 4 7" xfId="38209"/>
    <cellStyle name="Note 5 5 4 4 8" xfId="38210"/>
    <cellStyle name="Note 5 5 4 5" xfId="38211"/>
    <cellStyle name="Note 5 5 4 5 2" xfId="38212"/>
    <cellStyle name="Note 5 5 4 5 2 2" xfId="38213"/>
    <cellStyle name="Note 5 5 4 5 2 3" xfId="38214"/>
    <cellStyle name="Note 5 5 4 5 3" xfId="38215"/>
    <cellStyle name="Note 5 5 4 5 3 2" xfId="38216"/>
    <cellStyle name="Note 5 5 4 5 3 3" xfId="38217"/>
    <cellStyle name="Note 5 5 4 5 4" xfId="38218"/>
    <cellStyle name="Note 5 5 4 5 5" xfId="38219"/>
    <cellStyle name="Note 5 5 4 6" xfId="38220"/>
    <cellStyle name="Note 5 5 4 6 2" xfId="38221"/>
    <cellStyle name="Note 5 5 4 6 3" xfId="38222"/>
    <cellStyle name="Note 5 5 4 7" xfId="38223"/>
    <cellStyle name="Note 5 5 4 7 2" xfId="38224"/>
    <cellStyle name="Note 5 5 4 7 3" xfId="38225"/>
    <cellStyle name="Note 5 5 4 8" xfId="38226"/>
    <cellStyle name="Note 5 5 4 8 2" xfId="38227"/>
    <cellStyle name="Note 5 5 4 8 3" xfId="38228"/>
    <cellStyle name="Note 5 5 4 9" xfId="38229"/>
    <cellStyle name="Note 5 5 5" xfId="38230"/>
    <cellStyle name="Note 5 5 5 2" xfId="38231"/>
    <cellStyle name="Note 5 5 5 2 2" xfId="38232"/>
    <cellStyle name="Note 5 5 5 2 2 2" xfId="38233"/>
    <cellStyle name="Note 5 5 5 2 2 2 2" xfId="38234"/>
    <cellStyle name="Note 5 5 5 2 2 2 3" xfId="38235"/>
    <cellStyle name="Note 5 5 5 2 2 3" xfId="38236"/>
    <cellStyle name="Note 5 5 5 2 2 3 2" xfId="38237"/>
    <cellStyle name="Note 5 5 5 2 2 3 3" xfId="38238"/>
    <cellStyle name="Note 5 5 5 2 2 4" xfId="38239"/>
    <cellStyle name="Note 5 5 5 2 2 5" xfId="38240"/>
    <cellStyle name="Note 5 5 5 2 3" xfId="38241"/>
    <cellStyle name="Note 5 5 5 2 3 2" xfId="38242"/>
    <cellStyle name="Note 5 5 5 2 3 3" xfId="38243"/>
    <cellStyle name="Note 5 5 5 2 4" xfId="38244"/>
    <cellStyle name="Note 5 5 5 2 4 2" xfId="38245"/>
    <cellStyle name="Note 5 5 5 2 4 3" xfId="38246"/>
    <cellStyle name="Note 5 5 5 2 5" xfId="38247"/>
    <cellStyle name="Note 5 5 5 2 5 2" xfId="38248"/>
    <cellStyle name="Note 5 5 5 2 5 3" xfId="38249"/>
    <cellStyle name="Note 5 5 5 2 6" xfId="38250"/>
    <cellStyle name="Note 5 5 5 3" xfId="38251"/>
    <cellStyle name="Note 5 5 5 3 2" xfId="38252"/>
    <cellStyle name="Note 5 5 5 3 2 2" xfId="38253"/>
    <cellStyle name="Note 5 5 5 3 2 2 2" xfId="38254"/>
    <cellStyle name="Note 5 5 5 3 2 2 3" xfId="38255"/>
    <cellStyle name="Note 5 5 5 3 2 3" xfId="38256"/>
    <cellStyle name="Note 5 5 5 3 2 3 2" xfId="38257"/>
    <cellStyle name="Note 5 5 5 3 2 3 3" xfId="38258"/>
    <cellStyle name="Note 5 5 5 3 2 4" xfId="38259"/>
    <cellStyle name="Note 5 5 5 3 2 5" xfId="38260"/>
    <cellStyle name="Note 5 5 5 3 3" xfId="38261"/>
    <cellStyle name="Note 5 5 5 3 3 2" xfId="38262"/>
    <cellStyle name="Note 5 5 5 3 3 3" xfId="38263"/>
    <cellStyle name="Note 5 5 5 3 4" xfId="38264"/>
    <cellStyle name="Note 5 5 5 3 4 2" xfId="38265"/>
    <cellStyle name="Note 5 5 5 3 4 3" xfId="38266"/>
    <cellStyle name="Note 5 5 5 3 5" xfId="38267"/>
    <cellStyle name="Note 5 5 5 3 5 2" xfId="38268"/>
    <cellStyle name="Note 5 5 5 3 5 3" xfId="38269"/>
    <cellStyle name="Note 5 5 5 3 6" xfId="38270"/>
    <cellStyle name="Note 5 5 5 4" xfId="38271"/>
    <cellStyle name="Note 5 5 5 4 2" xfId="38272"/>
    <cellStyle name="Note 5 5 5 4 2 2" xfId="38273"/>
    <cellStyle name="Note 5 5 5 4 2 3" xfId="38274"/>
    <cellStyle name="Note 5 5 5 4 3" xfId="38275"/>
    <cellStyle name="Note 5 5 5 4 3 2" xfId="38276"/>
    <cellStyle name="Note 5 5 5 4 3 3" xfId="38277"/>
    <cellStyle name="Note 5 5 5 4 4" xfId="38278"/>
    <cellStyle name="Note 5 5 5 4 4 2" xfId="38279"/>
    <cellStyle name="Note 5 5 5 4 4 3" xfId="38280"/>
    <cellStyle name="Note 5 5 5 4 5" xfId="38281"/>
    <cellStyle name="Note 5 5 5 4 5 2" xfId="38282"/>
    <cellStyle name="Note 5 5 5 4 5 3" xfId="38283"/>
    <cellStyle name="Note 5 5 5 4 6" xfId="38284"/>
    <cellStyle name="Note 5 5 5 4 6 2" xfId="38285"/>
    <cellStyle name="Note 5 5 5 4 6 3" xfId="38286"/>
    <cellStyle name="Note 5 5 5 4 7" xfId="38287"/>
    <cellStyle name="Note 5 5 5 4 8" xfId="38288"/>
    <cellStyle name="Note 5 5 5 5" xfId="38289"/>
    <cellStyle name="Note 5 5 5 5 2" xfId="38290"/>
    <cellStyle name="Note 5 5 5 5 2 2" xfId="38291"/>
    <cellStyle name="Note 5 5 5 5 2 3" xfId="38292"/>
    <cellStyle name="Note 5 5 5 5 3" xfId="38293"/>
    <cellStyle name="Note 5 5 5 5 3 2" xfId="38294"/>
    <cellStyle name="Note 5 5 5 5 3 3" xfId="38295"/>
    <cellStyle name="Note 5 5 5 5 4" xfId="38296"/>
    <cellStyle name="Note 5 5 5 5 5" xfId="38297"/>
    <cellStyle name="Note 5 5 5 6" xfId="38298"/>
    <cellStyle name="Note 5 5 5 6 2" xfId="38299"/>
    <cellStyle name="Note 5 5 5 6 3" xfId="38300"/>
    <cellStyle name="Note 5 5 5 7" xfId="38301"/>
    <cellStyle name="Note 5 5 5 7 2" xfId="38302"/>
    <cellStyle name="Note 5 5 5 7 3" xfId="38303"/>
    <cellStyle name="Note 5 5 5 8" xfId="38304"/>
    <cellStyle name="Note 5 5 5 8 2" xfId="38305"/>
    <cellStyle name="Note 5 5 5 8 3" xfId="38306"/>
    <cellStyle name="Note 5 5 5 9" xfId="38307"/>
    <cellStyle name="Note 5 5 6" xfId="38308"/>
    <cellStyle name="Note 5 5 6 2" xfId="38309"/>
    <cellStyle name="Note 5 5 6 2 2" xfId="38310"/>
    <cellStyle name="Note 5 5 6 2 2 2" xfId="38311"/>
    <cellStyle name="Note 5 5 6 2 2 3" xfId="38312"/>
    <cellStyle name="Note 5 5 6 2 3" xfId="38313"/>
    <cellStyle name="Note 5 5 6 2 3 2" xfId="38314"/>
    <cellStyle name="Note 5 5 6 2 3 3" xfId="38315"/>
    <cellStyle name="Note 5 5 6 2 4" xfId="38316"/>
    <cellStyle name="Note 5 5 6 2 5" xfId="38317"/>
    <cellStyle name="Note 5 5 6 3" xfId="38318"/>
    <cellStyle name="Note 5 5 6 3 2" xfId="38319"/>
    <cellStyle name="Note 5 5 6 3 3" xfId="38320"/>
    <cellStyle name="Note 5 5 6 4" xfId="38321"/>
    <cellStyle name="Note 5 5 6 4 2" xfId="38322"/>
    <cellStyle name="Note 5 5 6 4 3" xfId="38323"/>
    <cellStyle name="Note 5 5 6 5" xfId="38324"/>
    <cellStyle name="Note 5 5 6 5 2" xfId="38325"/>
    <cellStyle name="Note 5 5 6 5 3" xfId="38326"/>
    <cellStyle name="Note 5 5 6 6" xfId="38327"/>
    <cellStyle name="Note 5 5 7" xfId="38328"/>
    <cellStyle name="Note 5 5 7 2" xfId="38329"/>
    <cellStyle name="Note 5 5 7 2 2" xfId="38330"/>
    <cellStyle name="Note 5 5 7 2 2 2" xfId="38331"/>
    <cellStyle name="Note 5 5 7 2 2 3" xfId="38332"/>
    <cellStyle name="Note 5 5 7 2 3" xfId="38333"/>
    <cellStyle name="Note 5 5 7 2 3 2" xfId="38334"/>
    <cellStyle name="Note 5 5 7 2 3 3" xfId="38335"/>
    <cellStyle name="Note 5 5 7 2 4" xfId="38336"/>
    <cellStyle name="Note 5 5 7 2 5" xfId="38337"/>
    <cellStyle name="Note 5 5 7 3" xfId="38338"/>
    <cellStyle name="Note 5 5 7 3 2" xfId="38339"/>
    <cellStyle name="Note 5 5 7 3 3" xfId="38340"/>
    <cellStyle name="Note 5 5 7 4" xfId="38341"/>
    <cellStyle name="Note 5 5 7 4 2" xfId="38342"/>
    <cellStyle name="Note 5 5 7 4 3" xfId="38343"/>
    <cellStyle name="Note 5 5 7 5" xfId="38344"/>
    <cellStyle name="Note 5 5 7 5 2" xfId="38345"/>
    <cellStyle name="Note 5 5 7 5 3" xfId="38346"/>
    <cellStyle name="Note 5 5 7 6" xfId="38347"/>
    <cellStyle name="Note 5 5 8" xfId="38348"/>
    <cellStyle name="Note 5 5 8 2" xfId="38349"/>
    <cellStyle name="Note 5 5 8 2 2" xfId="38350"/>
    <cellStyle name="Note 5 5 8 2 3" xfId="38351"/>
    <cellStyle name="Note 5 5 8 3" xfId="38352"/>
    <cellStyle name="Note 5 5 8 3 2" xfId="38353"/>
    <cellStyle name="Note 5 5 8 3 3" xfId="38354"/>
    <cellStyle name="Note 5 5 8 4" xfId="38355"/>
    <cellStyle name="Note 5 5 8 4 2" xfId="38356"/>
    <cellStyle name="Note 5 5 8 4 3" xfId="38357"/>
    <cellStyle name="Note 5 5 8 5" xfId="38358"/>
    <cellStyle name="Note 5 5 8 5 2" xfId="38359"/>
    <cellStyle name="Note 5 5 8 5 3" xfId="38360"/>
    <cellStyle name="Note 5 5 8 6" xfId="38361"/>
    <cellStyle name="Note 5 5 8 6 2" xfId="38362"/>
    <cellStyle name="Note 5 5 8 6 3" xfId="38363"/>
    <cellStyle name="Note 5 5 8 7" xfId="38364"/>
    <cellStyle name="Note 5 5 8 8" xfId="38365"/>
    <cellStyle name="Note 5 5 9" xfId="38366"/>
    <cellStyle name="Note 5 5 9 2" xfId="38367"/>
    <cellStyle name="Note 5 5 9 2 2" xfId="38368"/>
    <cellStyle name="Note 5 5 9 2 3" xfId="38369"/>
    <cellStyle name="Note 5 5 9 3" xfId="38370"/>
    <cellStyle name="Note 5 5 9 3 2" xfId="38371"/>
    <cellStyle name="Note 5 5 9 3 3" xfId="38372"/>
    <cellStyle name="Note 5 5 9 4" xfId="38373"/>
    <cellStyle name="Note 5 5 9 5" xfId="38374"/>
    <cellStyle name="Note 5 6" xfId="38375"/>
    <cellStyle name="Note 5 6 10" xfId="38376"/>
    <cellStyle name="Note 5 6 10 2" xfId="38377"/>
    <cellStyle name="Note 5 6 10 3" xfId="38378"/>
    <cellStyle name="Note 5 6 11" xfId="38379"/>
    <cellStyle name="Note 5 6 11 2" xfId="38380"/>
    <cellStyle name="Note 5 6 11 3" xfId="38381"/>
    <cellStyle name="Note 5 6 12" xfId="38382"/>
    <cellStyle name="Note 5 6 12 2" xfId="38383"/>
    <cellStyle name="Note 5 6 12 3" xfId="38384"/>
    <cellStyle name="Note 5 6 13" xfId="38385"/>
    <cellStyle name="Note 5 6 2" xfId="38386"/>
    <cellStyle name="Note 5 6 2 2" xfId="38387"/>
    <cellStyle name="Note 5 6 2 2 2" xfId="38388"/>
    <cellStyle name="Note 5 6 2 2 2 2" xfId="38389"/>
    <cellStyle name="Note 5 6 2 2 2 2 2" xfId="38390"/>
    <cellStyle name="Note 5 6 2 2 2 2 3" xfId="38391"/>
    <cellStyle name="Note 5 6 2 2 2 3" xfId="38392"/>
    <cellStyle name="Note 5 6 2 2 2 3 2" xfId="38393"/>
    <cellStyle name="Note 5 6 2 2 2 3 3" xfId="38394"/>
    <cellStyle name="Note 5 6 2 2 2 4" xfId="38395"/>
    <cellStyle name="Note 5 6 2 2 2 5" xfId="38396"/>
    <cellStyle name="Note 5 6 2 2 3" xfId="38397"/>
    <cellStyle name="Note 5 6 2 2 3 2" xfId="38398"/>
    <cellStyle name="Note 5 6 2 2 3 3" xfId="38399"/>
    <cellStyle name="Note 5 6 2 2 4" xfId="38400"/>
    <cellStyle name="Note 5 6 2 2 4 2" xfId="38401"/>
    <cellStyle name="Note 5 6 2 2 4 3" xfId="38402"/>
    <cellStyle name="Note 5 6 2 2 5" xfId="38403"/>
    <cellStyle name="Note 5 6 2 2 5 2" xfId="38404"/>
    <cellStyle name="Note 5 6 2 2 5 3" xfId="38405"/>
    <cellStyle name="Note 5 6 2 2 6" xfId="38406"/>
    <cellStyle name="Note 5 6 2 3" xfId="38407"/>
    <cellStyle name="Note 5 6 2 3 2" xfId="38408"/>
    <cellStyle name="Note 5 6 2 3 2 2" xfId="38409"/>
    <cellStyle name="Note 5 6 2 3 2 2 2" xfId="38410"/>
    <cellStyle name="Note 5 6 2 3 2 2 3" xfId="38411"/>
    <cellStyle name="Note 5 6 2 3 2 3" xfId="38412"/>
    <cellStyle name="Note 5 6 2 3 2 3 2" xfId="38413"/>
    <cellStyle name="Note 5 6 2 3 2 3 3" xfId="38414"/>
    <cellStyle name="Note 5 6 2 3 2 4" xfId="38415"/>
    <cellStyle name="Note 5 6 2 3 2 5" xfId="38416"/>
    <cellStyle name="Note 5 6 2 3 3" xfId="38417"/>
    <cellStyle name="Note 5 6 2 3 3 2" xfId="38418"/>
    <cellStyle name="Note 5 6 2 3 3 3" xfId="38419"/>
    <cellStyle name="Note 5 6 2 3 4" xfId="38420"/>
    <cellStyle name="Note 5 6 2 3 4 2" xfId="38421"/>
    <cellStyle name="Note 5 6 2 3 4 3" xfId="38422"/>
    <cellStyle name="Note 5 6 2 3 5" xfId="38423"/>
    <cellStyle name="Note 5 6 2 3 5 2" xfId="38424"/>
    <cellStyle name="Note 5 6 2 3 5 3" xfId="38425"/>
    <cellStyle name="Note 5 6 2 3 6" xfId="38426"/>
    <cellStyle name="Note 5 6 2 4" xfId="38427"/>
    <cellStyle name="Note 5 6 2 4 2" xfId="38428"/>
    <cellStyle name="Note 5 6 2 4 2 2" xfId="38429"/>
    <cellStyle name="Note 5 6 2 4 2 3" xfId="38430"/>
    <cellStyle name="Note 5 6 2 4 3" xfId="38431"/>
    <cellStyle name="Note 5 6 2 4 3 2" xfId="38432"/>
    <cellStyle name="Note 5 6 2 4 3 3" xfId="38433"/>
    <cellStyle name="Note 5 6 2 4 4" xfId="38434"/>
    <cellStyle name="Note 5 6 2 4 4 2" xfId="38435"/>
    <cellStyle name="Note 5 6 2 4 4 3" xfId="38436"/>
    <cellStyle name="Note 5 6 2 4 5" xfId="38437"/>
    <cellStyle name="Note 5 6 2 4 5 2" xfId="38438"/>
    <cellStyle name="Note 5 6 2 4 5 3" xfId="38439"/>
    <cellStyle name="Note 5 6 2 4 6" xfId="38440"/>
    <cellStyle name="Note 5 6 2 4 6 2" xfId="38441"/>
    <cellStyle name="Note 5 6 2 4 6 3" xfId="38442"/>
    <cellStyle name="Note 5 6 2 4 7" xfId="38443"/>
    <cellStyle name="Note 5 6 2 4 8" xfId="38444"/>
    <cellStyle name="Note 5 6 2 5" xfId="38445"/>
    <cellStyle name="Note 5 6 2 5 2" xfId="38446"/>
    <cellStyle name="Note 5 6 2 5 2 2" xfId="38447"/>
    <cellStyle name="Note 5 6 2 5 2 3" xfId="38448"/>
    <cellStyle name="Note 5 6 2 5 3" xfId="38449"/>
    <cellStyle name="Note 5 6 2 5 3 2" xfId="38450"/>
    <cellStyle name="Note 5 6 2 5 3 3" xfId="38451"/>
    <cellStyle name="Note 5 6 2 5 4" xfId="38452"/>
    <cellStyle name="Note 5 6 2 5 5" xfId="38453"/>
    <cellStyle name="Note 5 6 2 6" xfId="38454"/>
    <cellStyle name="Note 5 6 2 6 2" xfId="38455"/>
    <cellStyle name="Note 5 6 2 6 3" xfId="38456"/>
    <cellStyle name="Note 5 6 2 7" xfId="38457"/>
    <cellStyle name="Note 5 6 2 7 2" xfId="38458"/>
    <cellStyle name="Note 5 6 2 7 3" xfId="38459"/>
    <cellStyle name="Note 5 6 2 8" xfId="38460"/>
    <cellStyle name="Note 5 6 2 8 2" xfId="38461"/>
    <cellStyle name="Note 5 6 2 8 3" xfId="38462"/>
    <cellStyle name="Note 5 6 2 9" xfId="38463"/>
    <cellStyle name="Note 5 6 3" xfId="38464"/>
    <cellStyle name="Note 5 6 3 2" xfId="38465"/>
    <cellStyle name="Note 5 6 3 2 2" xfId="38466"/>
    <cellStyle name="Note 5 6 3 2 2 2" xfId="38467"/>
    <cellStyle name="Note 5 6 3 2 2 2 2" xfId="38468"/>
    <cellStyle name="Note 5 6 3 2 2 2 3" xfId="38469"/>
    <cellStyle name="Note 5 6 3 2 2 3" xfId="38470"/>
    <cellStyle name="Note 5 6 3 2 2 3 2" xfId="38471"/>
    <cellStyle name="Note 5 6 3 2 2 3 3" xfId="38472"/>
    <cellStyle name="Note 5 6 3 2 2 4" xfId="38473"/>
    <cellStyle name="Note 5 6 3 2 2 5" xfId="38474"/>
    <cellStyle name="Note 5 6 3 2 3" xfId="38475"/>
    <cellStyle name="Note 5 6 3 2 3 2" xfId="38476"/>
    <cellStyle name="Note 5 6 3 2 3 3" xfId="38477"/>
    <cellStyle name="Note 5 6 3 2 4" xfId="38478"/>
    <cellStyle name="Note 5 6 3 2 4 2" xfId="38479"/>
    <cellStyle name="Note 5 6 3 2 4 3" xfId="38480"/>
    <cellStyle name="Note 5 6 3 2 5" xfId="38481"/>
    <cellStyle name="Note 5 6 3 2 5 2" xfId="38482"/>
    <cellStyle name="Note 5 6 3 2 5 3" xfId="38483"/>
    <cellStyle name="Note 5 6 3 2 6" xfId="38484"/>
    <cellStyle name="Note 5 6 3 3" xfId="38485"/>
    <cellStyle name="Note 5 6 3 3 2" xfId="38486"/>
    <cellStyle name="Note 5 6 3 3 2 2" xfId="38487"/>
    <cellStyle name="Note 5 6 3 3 2 2 2" xfId="38488"/>
    <cellStyle name="Note 5 6 3 3 2 2 3" xfId="38489"/>
    <cellStyle name="Note 5 6 3 3 2 3" xfId="38490"/>
    <cellStyle name="Note 5 6 3 3 2 3 2" xfId="38491"/>
    <cellStyle name="Note 5 6 3 3 2 3 3" xfId="38492"/>
    <cellStyle name="Note 5 6 3 3 2 4" xfId="38493"/>
    <cellStyle name="Note 5 6 3 3 2 5" xfId="38494"/>
    <cellStyle name="Note 5 6 3 3 3" xfId="38495"/>
    <cellStyle name="Note 5 6 3 3 3 2" xfId="38496"/>
    <cellStyle name="Note 5 6 3 3 3 3" xfId="38497"/>
    <cellStyle name="Note 5 6 3 3 4" xfId="38498"/>
    <cellStyle name="Note 5 6 3 3 4 2" xfId="38499"/>
    <cellStyle name="Note 5 6 3 3 4 3" xfId="38500"/>
    <cellStyle name="Note 5 6 3 3 5" xfId="38501"/>
    <cellStyle name="Note 5 6 3 3 5 2" xfId="38502"/>
    <cellStyle name="Note 5 6 3 3 5 3" xfId="38503"/>
    <cellStyle name="Note 5 6 3 3 6" xfId="38504"/>
    <cellStyle name="Note 5 6 3 4" xfId="38505"/>
    <cellStyle name="Note 5 6 3 4 2" xfId="38506"/>
    <cellStyle name="Note 5 6 3 4 2 2" xfId="38507"/>
    <cellStyle name="Note 5 6 3 4 2 3" xfId="38508"/>
    <cellStyle name="Note 5 6 3 4 3" xfId="38509"/>
    <cellStyle name="Note 5 6 3 4 3 2" xfId="38510"/>
    <cellStyle name="Note 5 6 3 4 3 3" xfId="38511"/>
    <cellStyle name="Note 5 6 3 4 4" xfId="38512"/>
    <cellStyle name="Note 5 6 3 4 4 2" xfId="38513"/>
    <cellStyle name="Note 5 6 3 4 4 3" xfId="38514"/>
    <cellStyle name="Note 5 6 3 4 5" xfId="38515"/>
    <cellStyle name="Note 5 6 3 4 5 2" xfId="38516"/>
    <cellStyle name="Note 5 6 3 4 5 3" xfId="38517"/>
    <cellStyle name="Note 5 6 3 4 6" xfId="38518"/>
    <cellStyle name="Note 5 6 3 4 6 2" xfId="38519"/>
    <cellStyle name="Note 5 6 3 4 6 3" xfId="38520"/>
    <cellStyle name="Note 5 6 3 4 7" xfId="38521"/>
    <cellStyle name="Note 5 6 3 4 8" xfId="38522"/>
    <cellStyle name="Note 5 6 3 5" xfId="38523"/>
    <cellStyle name="Note 5 6 3 5 2" xfId="38524"/>
    <cellStyle name="Note 5 6 3 5 2 2" xfId="38525"/>
    <cellStyle name="Note 5 6 3 5 2 3" xfId="38526"/>
    <cellStyle name="Note 5 6 3 5 3" xfId="38527"/>
    <cellStyle name="Note 5 6 3 5 3 2" xfId="38528"/>
    <cellStyle name="Note 5 6 3 5 3 3" xfId="38529"/>
    <cellStyle name="Note 5 6 3 5 4" xfId="38530"/>
    <cellStyle name="Note 5 6 3 5 5" xfId="38531"/>
    <cellStyle name="Note 5 6 3 6" xfId="38532"/>
    <cellStyle name="Note 5 6 3 6 2" xfId="38533"/>
    <cellStyle name="Note 5 6 3 6 3" xfId="38534"/>
    <cellStyle name="Note 5 6 3 7" xfId="38535"/>
    <cellStyle name="Note 5 6 3 7 2" xfId="38536"/>
    <cellStyle name="Note 5 6 3 7 3" xfId="38537"/>
    <cellStyle name="Note 5 6 3 8" xfId="38538"/>
    <cellStyle name="Note 5 6 3 8 2" xfId="38539"/>
    <cellStyle name="Note 5 6 3 8 3" xfId="38540"/>
    <cellStyle name="Note 5 6 3 9" xfId="38541"/>
    <cellStyle name="Note 5 6 4" xfId="38542"/>
    <cellStyle name="Note 5 6 4 2" xfId="38543"/>
    <cellStyle name="Note 5 6 4 2 2" xfId="38544"/>
    <cellStyle name="Note 5 6 4 2 2 2" xfId="38545"/>
    <cellStyle name="Note 5 6 4 2 2 2 2" xfId="38546"/>
    <cellStyle name="Note 5 6 4 2 2 2 3" xfId="38547"/>
    <cellStyle name="Note 5 6 4 2 2 3" xfId="38548"/>
    <cellStyle name="Note 5 6 4 2 2 3 2" xfId="38549"/>
    <cellStyle name="Note 5 6 4 2 2 3 3" xfId="38550"/>
    <cellStyle name="Note 5 6 4 2 2 4" xfId="38551"/>
    <cellStyle name="Note 5 6 4 2 2 5" xfId="38552"/>
    <cellStyle name="Note 5 6 4 2 3" xfId="38553"/>
    <cellStyle name="Note 5 6 4 2 3 2" xfId="38554"/>
    <cellStyle name="Note 5 6 4 2 3 3" xfId="38555"/>
    <cellStyle name="Note 5 6 4 2 4" xfId="38556"/>
    <cellStyle name="Note 5 6 4 2 4 2" xfId="38557"/>
    <cellStyle name="Note 5 6 4 2 4 3" xfId="38558"/>
    <cellStyle name="Note 5 6 4 2 5" xfId="38559"/>
    <cellStyle name="Note 5 6 4 2 5 2" xfId="38560"/>
    <cellStyle name="Note 5 6 4 2 5 3" xfId="38561"/>
    <cellStyle name="Note 5 6 4 2 6" xfId="38562"/>
    <cellStyle name="Note 5 6 4 3" xfId="38563"/>
    <cellStyle name="Note 5 6 4 3 2" xfId="38564"/>
    <cellStyle name="Note 5 6 4 3 2 2" xfId="38565"/>
    <cellStyle name="Note 5 6 4 3 2 2 2" xfId="38566"/>
    <cellStyle name="Note 5 6 4 3 2 2 3" xfId="38567"/>
    <cellStyle name="Note 5 6 4 3 2 3" xfId="38568"/>
    <cellStyle name="Note 5 6 4 3 2 3 2" xfId="38569"/>
    <cellStyle name="Note 5 6 4 3 2 3 3" xfId="38570"/>
    <cellStyle name="Note 5 6 4 3 2 4" xfId="38571"/>
    <cellStyle name="Note 5 6 4 3 2 5" xfId="38572"/>
    <cellStyle name="Note 5 6 4 3 3" xfId="38573"/>
    <cellStyle name="Note 5 6 4 3 3 2" xfId="38574"/>
    <cellStyle name="Note 5 6 4 3 3 3" xfId="38575"/>
    <cellStyle name="Note 5 6 4 3 4" xfId="38576"/>
    <cellStyle name="Note 5 6 4 3 4 2" xfId="38577"/>
    <cellStyle name="Note 5 6 4 3 4 3" xfId="38578"/>
    <cellStyle name="Note 5 6 4 3 5" xfId="38579"/>
    <cellStyle name="Note 5 6 4 3 5 2" xfId="38580"/>
    <cellStyle name="Note 5 6 4 3 5 3" xfId="38581"/>
    <cellStyle name="Note 5 6 4 3 6" xfId="38582"/>
    <cellStyle name="Note 5 6 4 4" xfId="38583"/>
    <cellStyle name="Note 5 6 4 4 2" xfId="38584"/>
    <cellStyle name="Note 5 6 4 4 2 2" xfId="38585"/>
    <cellStyle name="Note 5 6 4 4 2 3" xfId="38586"/>
    <cellStyle name="Note 5 6 4 4 3" xfId="38587"/>
    <cellStyle name="Note 5 6 4 4 3 2" xfId="38588"/>
    <cellStyle name="Note 5 6 4 4 3 3" xfId="38589"/>
    <cellStyle name="Note 5 6 4 4 4" xfId="38590"/>
    <cellStyle name="Note 5 6 4 4 4 2" xfId="38591"/>
    <cellStyle name="Note 5 6 4 4 4 3" xfId="38592"/>
    <cellStyle name="Note 5 6 4 4 5" xfId="38593"/>
    <cellStyle name="Note 5 6 4 4 5 2" xfId="38594"/>
    <cellStyle name="Note 5 6 4 4 5 3" xfId="38595"/>
    <cellStyle name="Note 5 6 4 4 6" xfId="38596"/>
    <cellStyle name="Note 5 6 4 4 6 2" xfId="38597"/>
    <cellStyle name="Note 5 6 4 4 6 3" xfId="38598"/>
    <cellStyle name="Note 5 6 4 4 7" xfId="38599"/>
    <cellStyle name="Note 5 6 4 4 8" xfId="38600"/>
    <cellStyle name="Note 5 6 4 5" xfId="38601"/>
    <cellStyle name="Note 5 6 4 5 2" xfId="38602"/>
    <cellStyle name="Note 5 6 4 5 2 2" xfId="38603"/>
    <cellStyle name="Note 5 6 4 5 2 3" xfId="38604"/>
    <cellStyle name="Note 5 6 4 5 3" xfId="38605"/>
    <cellStyle name="Note 5 6 4 5 3 2" xfId="38606"/>
    <cellStyle name="Note 5 6 4 5 3 3" xfId="38607"/>
    <cellStyle name="Note 5 6 4 5 4" xfId="38608"/>
    <cellStyle name="Note 5 6 4 5 5" xfId="38609"/>
    <cellStyle name="Note 5 6 4 6" xfId="38610"/>
    <cellStyle name="Note 5 6 4 6 2" xfId="38611"/>
    <cellStyle name="Note 5 6 4 6 3" xfId="38612"/>
    <cellStyle name="Note 5 6 4 7" xfId="38613"/>
    <cellStyle name="Note 5 6 4 7 2" xfId="38614"/>
    <cellStyle name="Note 5 6 4 7 3" xfId="38615"/>
    <cellStyle name="Note 5 6 4 8" xfId="38616"/>
    <cellStyle name="Note 5 6 4 8 2" xfId="38617"/>
    <cellStyle name="Note 5 6 4 8 3" xfId="38618"/>
    <cellStyle name="Note 5 6 4 9" xfId="38619"/>
    <cellStyle name="Note 5 6 5" xfId="38620"/>
    <cellStyle name="Note 5 6 5 2" xfId="38621"/>
    <cellStyle name="Note 5 6 5 2 2" xfId="38622"/>
    <cellStyle name="Note 5 6 5 2 2 2" xfId="38623"/>
    <cellStyle name="Note 5 6 5 2 2 2 2" xfId="38624"/>
    <cellStyle name="Note 5 6 5 2 2 2 3" xfId="38625"/>
    <cellStyle name="Note 5 6 5 2 2 3" xfId="38626"/>
    <cellStyle name="Note 5 6 5 2 2 3 2" xfId="38627"/>
    <cellStyle name="Note 5 6 5 2 2 3 3" xfId="38628"/>
    <cellStyle name="Note 5 6 5 2 2 4" xfId="38629"/>
    <cellStyle name="Note 5 6 5 2 2 5" xfId="38630"/>
    <cellStyle name="Note 5 6 5 2 3" xfId="38631"/>
    <cellStyle name="Note 5 6 5 2 3 2" xfId="38632"/>
    <cellStyle name="Note 5 6 5 2 3 3" xfId="38633"/>
    <cellStyle name="Note 5 6 5 2 4" xfId="38634"/>
    <cellStyle name="Note 5 6 5 2 4 2" xfId="38635"/>
    <cellStyle name="Note 5 6 5 2 4 3" xfId="38636"/>
    <cellStyle name="Note 5 6 5 2 5" xfId="38637"/>
    <cellStyle name="Note 5 6 5 2 5 2" xfId="38638"/>
    <cellStyle name="Note 5 6 5 2 5 3" xfId="38639"/>
    <cellStyle name="Note 5 6 5 2 6" xfId="38640"/>
    <cellStyle name="Note 5 6 5 3" xfId="38641"/>
    <cellStyle name="Note 5 6 5 3 2" xfId="38642"/>
    <cellStyle name="Note 5 6 5 3 2 2" xfId="38643"/>
    <cellStyle name="Note 5 6 5 3 2 2 2" xfId="38644"/>
    <cellStyle name="Note 5 6 5 3 2 2 3" xfId="38645"/>
    <cellStyle name="Note 5 6 5 3 2 3" xfId="38646"/>
    <cellStyle name="Note 5 6 5 3 2 3 2" xfId="38647"/>
    <cellStyle name="Note 5 6 5 3 2 3 3" xfId="38648"/>
    <cellStyle name="Note 5 6 5 3 2 4" xfId="38649"/>
    <cellStyle name="Note 5 6 5 3 2 5" xfId="38650"/>
    <cellStyle name="Note 5 6 5 3 3" xfId="38651"/>
    <cellStyle name="Note 5 6 5 3 3 2" xfId="38652"/>
    <cellStyle name="Note 5 6 5 3 3 3" xfId="38653"/>
    <cellStyle name="Note 5 6 5 3 4" xfId="38654"/>
    <cellStyle name="Note 5 6 5 3 4 2" xfId="38655"/>
    <cellStyle name="Note 5 6 5 3 4 3" xfId="38656"/>
    <cellStyle name="Note 5 6 5 3 5" xfId="38657"/>
    <cellStyle name="Note 5 6 5 3 5 2" xfId="38658"/>
    <cellStyle name="Note 5 6 5 3 5 3" xfId="38659"/>
    <cellStyle name="Note 5 6 5 3 6" xfId="38660"/>
    <cellStyle name="Note 5 6 5 4" xfId="38661"/>
    <cellStyle name="Note 5 6 5 4 2" xfId="38662"/>
    <cellStyle name="Note 5 6 5 4 2 2" xfId="38663"/>
    <cellStyle name="Note 5 6 5 4 2 3" xfId="38664"/>
    <cellStyle name="Note 5 6 5 4 3" xfId="38665"/>
    <cellStyle name="Note 5 6 5 4 3 2" xfId="38666"/>
    <cellStyle name="Note 5 6 5 4 3 3" xfId="38667"/>
    <cellStyle name="Note 5 6 5 4 4" xfId="38668"/>
    <cellStyle name="Note 5 6 5 4 4 2" xfId="38669"/>
    <cellStyle name="Note 5 6 5 4 4 3" xfId="38670"/>
    <cellStyle name="Note 5 6 5 4 5" xfId="38671"/>
    <cellStyle name="Note 5 6 5 4 5 2" xfId="38672"/>
    <cellStyle name="Note 5 6 5 4 5 3" xfId="38673"/>
    <cellStyle name="Note 5 6 5 4 6" xfId="38674"/>
    <cellStyle name="Note 5 6 5 4 6 2" xfId="38675"/>
    <cellStyle name="Note 5 6 5 4 6 3" xfId="38676"/>
    <cellStyle name="Note 5 6 5 4 7" xfId="38677"/>
    <cellStyle name="Note 5 6 5 4 8" xfId="38678"/>
    <cellStyle name="Note 5 6 5 5" xfId="38679"/>
    <cellStyle name="Note 5 6 5 5 2" xfId="38680"/>
    <cellStyle name="Note 5 6 5 5 2 2" xfId="38681"/>
    <cellStyle name="Note 5 6 5 5 2 3" xfId="38682"/>
    <cellStyle name="Note 5 6 5 5 3" xfId="38683"/>
    <cellStyle name="Note 5 6 5 5 3 2" xfId="38684"/>
    <cellStyle name="Note 5 6 5 5 3 3" xfId="38685"/>
    <cellStyle name="Note 5 6 5 5 4" xfId="38686"/>
    <cellStyle name="Note 5 6 5 5 5" xfId="38687"/>
    <cellStyle name="Note 5 6 5 6" xfId="38688"/>
    <cellStyle name="Note 5 6 5 6 2" xfId="38689"/>
    <cellStyle name="Note 5 6 5 6 3" xfId="38690"/>
    <cellStyle name="Note 5 6 5 7" xfId="38691"/>
    <cellStyle name="Note 5 6 5 7 2" xfId="38692"/>
    <cellStyle name="Note 5 6 5 7 3" xfId="38693"/>
    <cellStyle name="Note 5 6 5 8" xfId="38694"/>
    <cellStyle name="Note 5 6 5 8 2" xfId="38695"/>
    <cellStyle name="Note 5 6 5 8 3" xfId="38696"/>
    <cellStyle name="Note 5 6 5 9" xfId="38697"/>
    <cellStyle name="Note 5 6 6" xfId="38698"/>
    <cellStyle name="Note 5 6 6 2" xfId="38699"/>
    <cellStyle name="Note 5 6 6 2 2" xfId="38700"/>
    <cellStyle name="Note 5 6 6 2 2 2" xfId="38701"/>
    <cellStyle name="Note 5 6 6 2 2 3" xfId="38702"/>
    <cellStyle name="Note 5 6 6 2 3" xfId="38703"/>
    <cellStyle name="Note 5 6 6 2 3 2" xfId="38704"/>
    <cellStyle name="Note 5 6 6 2 3 3" xfId="38705"/>
    <cellStyle name="Note 5 6 6 2 4" xfId="38706"/>
    <cellStyle name="Note 5 6 6 2 5" xfId="38707"/>
    <cellStyle name="Note 5 6 6 3" xfId="38708"/>
    <cellStyle name="Note 5 6 6 3 2" xfId="38709"/>
    <cellStyle name="Note 5 6 6 3 3" xfId="38710"/>
    <cellStyle name="Note 5 6 6 4" xfId="38711"/>
    <cellStyle name="Note 5 6 6 4 2" xfId="38712"/>
    <cellStyle name="Note 5 6 6 4 3" xfId="38713"/>
    <cellStyle name="Note 5 6 6 5" xfId="38714"/>
    <cellStyle name="Note 5 6 6 5 2" xfId="38715"/>
    <cellStyle name="Note 5 6 6 5 3" xfId="38716"/>
    <cellStyle name="Note 5 6 6 6" xfId="38717"/>
    <cellStyle name="Note 5 6 7" xfId="38718"/>
    <cellStyle name="Note 5 6 7 2" xfId="38719"/>
    <cellStyle name="Note 5 6 7 2 2" xfId="38720"/>
    <cellStyle name="Note 5 6 7 2 2 2" xfId="38721"/>
    <cellStyle name="Note 5 6 7 2 2 3" xfId="38722"/>
    <cellStyle name="Note 5 6 7 2 3" xfId="38723"/>
    <cellStyle name="Note 5 6 7 2 3 2" xfId="38724"/>
    <cellStyle name="Note 5 6 7 2 3 3" xfId="38725"/>
    <cellStyle name="Note 5 6 7 2 4" xfId="38726"/>
    <cellStyle name="Note 5 6 7 2 5" xfId="38727"/>
    <cellStyle name="Note 5 6 7 3" xfId="38728"/>
    <cellStyle name="Note 5 6 7 3 2" xfId="38729"/>
    <cellStyle name="Note 5 6 7 3 3" xfId="38730"/>
    <cellStyle name="Note 5 6 7 4" xfId="38731"/>
    <cellStyle name="Note 5 6 7 4 2" xfId="38732"/>
    <cellStyle name="Note 5 6 7 4 3" xfId="38733"/>
    <cellStyle name="Note 5 6 7 5" xfId="38734"/>
    <cellStyle name="Note 5 6 7 5 2" xfId="38735"/>
    <cellStyle name="Note 5 6 7 5 3" xfId="38736"/>
    <cellStyle name="Note 5 6 7 6" xfId="38737"/>
    <cellStyle name="Note 5 6 8" xfId="38738"/>
    <cellStyle name="Note 5 6 8 2" xfId="38739"/>
    <cellStyle name="Note 5 6 8 2 2" xfId="38740"/>
    <cellStyle name="Note 5 6 8 2 3" xfId="38741"/>
    <cellStyle name="Note 5 6 8 3" xfId="38742"/>
    <cellStyle name="Note 5 6 8 3 2" xfId="38743"/>
    <cellStyle name="Note 5 6 8 3 3" xfId="38744"/>
    <cellStyle name="Note 5 6 8 4" xfId="38745"/>
    <cellStyle name="Note 5 6 8 4 2" xfId="38746"/>
    <cellStyle name="Note 5 6 8 4 3" xfId="38747"/>
    <cellStyle name="Note 5 6 8 5" xfId="38748"/>
    <cellStyle name="Note 5 6 8 5 2" xfId="38749"/>
    <cellStyle name="Note 5 6 8 5 3" xfId="38750"/>
    <cellStyle name="Note 5 6 8 6" xfId="38751"/>
    <cellStyle name="Note 5 6 8 6 2" xfId="38752"/>
    <cellStyle name="Note 5 6 8 6 3" xfId="38753"/>
    <cellStyle name="Note 5 6 8 7" xfId="38754"/>
    <cellStyle name="Note 5 6 8 8" xfId="38755"/>
    <cellStyle name="Note 5 6 9" xfId="38756"/>
    <cellStyle name="Note 5 6 9 2" xfId="38757"/>
    <cellStyle name="Note 5 6 9 2 2" xfId="38758"/>
    <cellStyle name="Note 5 6 9 2 3" xfId="38759"/>
    <cellStyle name="Note 5 6 9 3" xfId="38760"/>
    <cellStyle name="Note 5 6 9 3 2" xfId="38761"/>
    <cellStyle name="Note 5 6 9 3 3" xfId="38762"/>
    <cellStyle name="Note 5 6 9 4" xfId="38763"/>
    <cellStyle name="Note 5 6 9 5" xfId="38764"/>
    <cellStyle name="Note 5 7" xfId="38765"/>
    <cellStyle name="Note 5 7 10" xfId="38766"/>
    <cellStyle name="Note 5 7 10 2" xfId="38767"/>
    <cellStyle name="Note 5 7 10 3" xfId="38768"/>
    <cellStyle name="Note 5 7 11" xfId="38769"/>
    <cellStyle name="Note 5 7 11 2" xfId="38770"/>
    <cellStyle name="Note 5 7 11 3" xfId="38771"/>
    <cellStyle name="Note 5 7 12" xfId="38772"/>
    <cellStyle name="Note 5 7 12 2" xfId="38773"/>
    <cellStyle name="Note 5 7 12 3" xfId="38774"/>
    <cellStyle name="Note 5 7 13" xfId="38775"/>
    <cellStyle name="Note 5 7 2" xfId="38776"/>
    <cellStyle name="Note 5 7 2 2" xfId="38777"/>
    <cellStyle name="Note 5 7 2 2 2" xfId="38778"/>
    <cellStyle name="Note 5 7 2 2 2 2" xfId="38779"/>
    <cellStyle name="Note 5 7 2 2 2 2 2" xfId="38780"/>
    <cellStyle name="Note 5 7 2 2 2 2 3" xfId="38781"/>
    <cellStyle name="Note 5 7 2 2 2 3" xfId="38782"/>
    <cellStyle name="Note 5 7 2 2 2 3 2" xfId="38783"/>
    <cellStyle name="Note 5 7 2 2 2 3 3" xfId="38784"/>
    <cellStyle name="Note 5 7 2 2 2 4" xfId="38785"/>
    <cellStyle name="Note 5 7 2 2 2 5" xfId="38786"/>
    <cellStyle name="Note 5 7 2 2 3" xfId="38787"/>
    <cellStyle name="Note 5 7 2 2 3 2" xfId="38788"/>
    <cellStyle name="Note 5 7 2 2 3 3" xfId="38789"/>
    <cellStyle name="Note 5 7 2 2 4" xfId="38790"/>
    <cellStyle name="Note 5 7 2 2 4 2" xfId="38791"/>
    <cellStyle name="Note 5 7 2 2 4 3" xfId="38792"/>
    <cellStyle name="Note 5 7 2 2 5" xfId="38793"/>
    <cellStyle name="Note 5 7 2 2 5 2" xfId="38794"/>
    <cellStyle name="Note 5 7 2 2 5 3" xfId="38795"/>
    <cellStyle name="Note 5 7 2 2 6" xfId="38796"/>
    <cellStyle name="Note 5 7 2 3" xfId="38797"/>
    <cellStyle name="Note 5 7 2 3 2" xfId="38798"/>
    <cellStyle name="Note 5 7 2 3 2 2" xfId="38799"/>
    <cellStyle name="Note 5 7 2 3 2 2 2" xfId="38800"/>
    <cellStyle name="Note 5 7 2 3 2 2 3" xfId="38801"/>
    <cellStyle name="Note 5 7 2 3 2 3" xfId="38802"/>
    <cellStyle name="Note 5 7 2 3 2 3 2" xfId="38803"/>
    <cellStyle name="Note 5 7 2 3 2 3 3" xfId="38804"/>
    <cellStyle name="Note 5 7 2 3 2 4" xfId="38805"/>
    <cellStyle name="Note 5 7 2 3 2 5" xfId="38806"/>
    <cellStyle name="Note 5 7 2 3 3" xfId="38807"/>
    <cellStyle name="Note 5 7 2 3 3 2" xfId="38808"/>
    <cellStyle name="Note 5 7 2 3 3 3" xfId="38809"/>
    <cellStyle name="Note 5 7 2 3 4" xfId="38810"/>
    <cellStyle name="Note 5 7 2 3 4 2" xfId="38811"/>
    <cellStyle name="Note 5 7 2 3 4 3" xfId="38812"/>
    <cellStyle name="Note 5 7 2 3 5" xfId="38813"/>
    <cellStyle name="Note 5 7 2 3 5 2" xfId="38814"/>
    <cellStyle name="Note 5 7 2 3 5 3" xfId="38815"/>
    <cellStyle name="Note 5 7 2 3 6" xfId="38816"/>
    <cellStyle name="Note 5 7 2 4" xfId="38817"/>
    <cellStyle name="Note 5 7 2 4 2" xfId="38818"/>
    <cellStyle name="Note 5 7 2 4 2 2" xfId="38819"/>
    <cellStyle name="Note 5 7 2 4 2 3" xfId="38820"/>
    <cellStyle name="Note 5 7 2 4 3" xfId="38821"/>
    <cellStyle name="Note 5 7 2 4 3 2" xfId="38822"/>
    <cellStyle name="Note 5 7 2 4 3 3" xfId="38823"/>
    <cellStyle name="Note 5 7 2 4 4" xfId="38824"/>
    <cellStyle name="Note 5 7 2 4 4 2" xfId="38825"/>
    <cellStyle name="Note 5 7 2 4 4 3" xfId="38826"/>
    <cellStyle name="Note 5 7 2 4 5" xfId="38827"/>
    <cellStyle name="Note 5 7 2 4 5 2" xfId="38828"/>
    <cellStyle name="Note 5 7 2 4 5 3" xfId="38829"/>
    <cellStyle name="Note 5 7 2 4 6" xfId="38830"/>
    <cellStyle name="Note 5 7 2 4 6 2" xfId="38831"/>
    <cellStyle name="Note 5 7 2 4 6 3" xfId="38832"/>
    <cellStyle name="Note 5 7 2 4 7" xfId="38833"/>
    <cellStyle name="Note 5 7 2 4 8" xfId="38834"/>
    <cellStyle name="Note 5 7 2 5" xfId="38835"/>
    <cellStyle name="Note 5 7 2 5 2" xfId="38836"/>
    <cellStyle name="Note 5 7 2 5 2 2" xfId="38837"/>
    <cellStyle name="Note 5 7 2 5 2 3" xfId="38838"/>
    <cellStyle name="Note 5 7 2 5 3" xfId="38839"/>
    <cellStyle name="Note 5 7 2 5 3 2" xfId="38840"/>
    <cellStyle name="Note 5 7 2 5 3 3" xfId="38841"/>
    <cellStyle name="Note 5 7 2 5 4" xfId="38842"/>
    <cellStyle name="Note 5 7 2 5 5" xfId="38843"/>
    <cellStyle name="Note 5 7 2 6" xfId="38844"/>
    <cellStyle name="Note 5 7 2 6 2" xfId="38845"/>
    <cellStyle name="Note 5 7 2 6 3" xfId="38846"/>
    <cellStyle name="Note 5 7 2 7" xfId="38847"/>
    <cellStyle name="Note 5 7 2 7 2" xfId="38848"/>
    <cellStyle name="Note 5 7 2 7 3" xfId="38849"/>
    <cellStyle name="Note 5 7 2 8" xfId="38850"/>
    <cellStyle name="Note 5 7 2 8 2" xfId="38851"/>
    <cellStyle name="Note 5 7 2 8 3" xfId="38852"/>
    <cellStyle name="Note 5 7 2 9" xfId="38853"/>
    <cellStyle name="Note 5 7 3" xfId="38854"/>
    <cellStyle name="Note 5 7 3 2" xfId="38855"/>
    <cellStyle name="Note 5 7 3 2 2" xfId="38856"/>
    <cellStyle name="Note 5 7 3 2 2 2" xfId="38857"/>
    <cellStyle name="Note 5 7 3 2 2 2 2" xfId="38858"/>
    <cellStyle name="Note 5 7 3 2 2 2 3" xfId="38859"/>
    <cellStyle name="Note 5 7 3 2 2 3" xfId="38860"/>
    <cellStyle name="Note 5 7 3 2 2 3 2" xfId="38861"/>
    <cellStyle name="Note 5 7 3 2 2 3 3" xfId="38862"/>
    <cellStyle name="Note 5 7 3 2 2 4" xfId="38863"/>
    <cellStyle name="Note 5 7 3 2 2 5" xfId="38864"/>
    <cellStyle name="Note 5 7 3 2 3" xfId="38865"/>
    <cellStyle name="Note 5 7 3 2 3 2" xfId="38866"/>
    <cellStyle name="Note 5 7 3 2 3 3" xfId="38867"/>
    <cellStyle name="Note 5 7 3 2 4" xfId="38868"/>
    <cellStyle name="Note 5 7 3 2 4 2" xfId="38869"/>
    <cellStyle name="Note 5 7 3 2 4 3" xfId="38870"/>
    <cellStyle name="Note 5 7 3 2 5" xfId="38871"/>
    <cellStyle name="Note 5 7 3 2 5 2" xfId="38872"/>
    <cellStyle name="Note 5 7 3 2 5 3" xfId="38873"/>
    <cellStyle name="Note 5 7 3 2 6" xfId="38874"/>
    <cellStyle name="Note 5 7 3 3" xfId="38875"/>
    <cellStyle name="Note 5 7 3 3 2" xfId="38876"/>
    <cellStyle name="Note 5 7 3 3 2 2" xfId="38877"/>
    <cellStyle name="Note 5 7 3 3 2 2 2" xfId="38878"/>
    <cellStyle name="Note 5 7 3 3 2 2 3" xfId="38879"/>
    <cellStyle name="Note 5 7 3 3 2 3" xfId="38880"/>
    <cellStyle name="Note 5 7 3 3 2 3 2" xfId="38881"/>
    <cellStyle name="Note 5 7 3 3 2 3 3" xfId="38882"/>
    <cellStyle name="Note 5 7 3 3 2 4" xfId="38883"/>
    <cellStyle name="Note 5 7 3 3 2 5" xfId="38884"/>
    <cellStyle name="Note 5 7 3 3 3" xfId="38885"/>
    <cellStyle name="Note 5 7 3 3 3 2" xfId="38886"/>
    <cellStyle name="Note 5 7 3 3 3 3" xfId="38887"/>
    <cellStyle name="Note 5 7 3 3 4" xfId="38888"/>
    <cellStyle name="Note 5 7 3 3 4 2" xfId="38889"/>
    <cellStyle name="Note 5 7 3 3 4 3" xfId="38890"/>
    <cellStyle name="Note 5 7 3 3 5" xfId="38891"/>
    <cellStyle name="Note 5 7 3 3 5 2" xfId="38892"/>
    <cellStyle name="Note 5 7 3 3 5 3" xfId="38893"/>
    <cellStyle name="Note 5 7 3 3 6" xfId="38894"/>
    <cellStyle name="Note 5 7 3 4" xfId="38895"/>
    <cellStyle name="Note 5 7 3 4 2" xfId="38896"/>
    <cellStyle name="Note 5 7 3 4 2 2" xfId="38897"/>
    <cellStyle name="Note 5 7 3 4 2 3" xfId="38898"/>
    <cellStyle name="Note 5 7 3 4 3" xfId="38899"/>
    <cellStyle name="Note 5 7 3 4 3 2" xfId="38900"/>
    <cellStyle name="Note 5 7 3 4 3 3" xfId="38901"/>
    <cellStyle name="Note 5 7 3 4 4" xfId="38902"/>
    <cellStyle name="Note 5 7 3 4 4 2" xfId="38903"/>
    <cellStyle name="Note 5 7 3 4 4 3" xfId="38904"/>
    <cellStyle name="Note 5 7 3 4 5" xfId="38905"/>
    <cellStyle name="Note 5 7 3 4 5 2" xfId="38906"/>
    <cellStyle name="Note 5 7 3 4 5 3" xfId="38907"/>
    <cellStyle name="Note 5 7 3 4 6" xfId="38908"/>
    <cellStyle name="Note 5 7 3 4 6 2" xfId="38909"/>
    <cellStyle name="Note 5 7 3 4 6 3" xfId="38910"/>
    <cellStyle name="Note 5 7 3 4 7" xfId="38911"/>
    <cellStyle name="Note 5 7 3 4 8" xfId="38912"/>
    <cellStyle name="Note 5 7 3 5" xfId="38913"/>
    <cellStyle name="Note 5 7 3 5 2" xfId="38914"/>
    <cellStyle name="Note 5 7 3 5 2 2" xfId="38915"/>
    <cellStyle name="Note 5 7 3 5 2 3" xfId="38916"/>
    <cellStyle name="Note 5 7 3 5 3" xfId="38917"/>
    <cellStyle name="Note 5 7 3 5 3 2" xfId="38918"/>
    <cellStyle name="Note 5 7 3 5 3 3" xfId="38919"/>
    <cellStyle name="Note 5 7 3 5 4" xfId="38920"/>
    <cellStyle name="Note 5 7 3 5 5" xfId="38921"/>
    <cellStyle name="Note 5 7 3 6" xfId="38922"/>
    <cellStyle name="Note 5 7 3 6 2" xfId="38923"/>
    <cellStyle name="Note 5 7 3 6 3" xfId="38924"/>
    <cellStyle name="Note 5 7 3 7" xfId="38925"/>
    <cellStyle name="Note 5 7 3 7 2" xfId="38926"/>
    <cellStyle name="Note 5 7 3 7 3" xfId="38927"/>
    <cellStyle name="Note 5 7 3 8" xfId="38928"/>
    <cellStyle name="Note 5 7 3 8 2" xfId="38929"/>
    <cellStyle name="Note 5 7 3 8 3" xfId="38930"/>
    <cellStyle name="Note 5 7 3 9" xfId="38931"/>
    <cellStyle name="Note 5 7 4" xfId="38932"/>
    <cellStyle name="Note 5 7 4 2" xfId="38933"/>
    <cellStyle name="Note 5 7 4 2 2" xfId="38934"/>
    <cellStyle name="Note 5 7 4 2 2 2" xfId="38935"/>
    <cellStyle name="Note 5 7 4 2 2 2 2" xfId="38936"/>
    <cellStyle name="Note 5 7 4 2 2 2 3" xfId="38937"/>
    <cellStyle name="Note 5 7 4 2 2 3" xfId="38938"/>
    <cellStyle name="Note 5 7 4 2 2 3 2" xfId="38939"/>
    <cellStyle name="Note 5 7 4 2 2 3 3" xfId="38940"/>
    <cellStyle name="Note 5 7 4 2 2 4" xfId="38941"/>
    <cellStyle name="Note 5 7 4 2 2 5" xfId="38942"/>
    <cellStyle name="Note 5 7 4 2 3" xfId="38943"/>
    <cellStyle name="Note 5 7 4 2 3 2" xfId="38944"/>
    <cellStyle name="Note 5 7 4 2 3 3" xfId="38945"/>
    <cellStyle name="Note 5 7 4 2 4" xfId="38946"/>
    <cellStyle name="Note 5 7 4 2 4 2" xfId="38947"/>
    <cellStyle name="Note 5 7 4 2 4 3" xfId="38948"/>
    <cellStyle name="Note 5 7 4 2 5" xfId="38949"/>
    <cellStyle name="Note 5 7 4 2 5 2" xfId="38950"/>
    <cellStyle name="Note 5 7 4 2 5 3" xfId="38951"/>
    <cellStyle name="Note 5 7 4 2 6" xfId="38952"/>
    <cellStyle name="Note 5 7 4 3" xfId="38953"/>
    <cellStyle name="Note 5 7 4 3 2" xfId="38954"/>
    <cellStyle name="Note 5 7 4 3 2 2" xfId="38955"/>
    <cellStyle name="Note 5 7 4 3 2 2 2" xfId="38956"/>
    <cellStyle name="Note 5 7 4 3 2 2 3" xfId="38957"/>
    <cellStyle name="Note 5 7 4 3 2 3" xfId="38958"/>
    <cellStyle name="Note 5 7 4 3 2 3 2" xfId="38959"/>
    <cellStyle name="Note 5 7 4 3 2 3 3" xfId="38960"/>
    <cellStyle name="Note 5 7 4 3 2 4" xfId="38961"/>
    <cellStyle name="Note 5 7 4 3 2 5" xfId="38962"/>
    <cellStyle name="Note 5 7 4 3 3" xfId="38963"/>
    <cellStyle name="Note 5 7 4 3 3 2" xfId="38964"/>
    <cellStyle name="Note 5 7 4 3 3 3" xfId="38965"/>
    <cellStyle name="Note 5 7 4 3 4" xfId="38966"/>
    <cellStyle name="Note 5 7 4 3 4 2" xfId="38967"/>
    <cellStyle name="Note 5 7 4 3 4 3" xfId="38968"/>
    <cellStyle name="Note 5 7 4 3 5" xfId="38969"/>
    <cellStyle name="Note 5 7 4 3 5 2" xfId="38970"/>
    <cellStyle name="Note 5 7 4 3 5 3" xfId="38971"/>
    <cellStyle name="Note 5 7 4 3 6" xfId="38972"/>
    <cellStyle name="Note 5 7 4 4" xfId="38973"/>
    <cellStyle name="Note 5 7 4 4 2" xfId="38974"/>
    <cellStyle name="Note 5 7 4 4 2 2" xfId="38975"/>
    <cellStyle name="Note 5 7 4 4 2 3" xfId="38976"/>
    <cellStyle name="Note 5 7 4 4 3" xfId="38977"/>
    <cellStyle name="Note 5 7 4 4 3 2" xfId="38978"/>
    <cellStyle name="Note 5 7 4 4 3 3" xfId="38979"/>
    <cellStyle name="Note 5 7 4 4 4" xfId="38980"/>
    <cellStyle name="Note 5 7 4 4 4 2" xfId="38981"/>
    <cellStyle name="Note 5 7 4 4 4 3" xfId="38982"/>
    <cellStyle name="Note 5 7 4 4 5" xfId="38983"/>
    <cellStyle name="Note 5 7 4 4 5 2" xfId="38984"/>
    <cellStyle name="Note 5 7 4 4 5 3" xfId="38985"/>
    <cellStyle name="Note 5 7 4 4 6" xfId="38986"/>
    <cellStyle name="Note 5 7 4 4 6 2" xfId="38987"/>
    <cellStyle name="Note 5 7 4 4 6 3" xfId="38988"/>
    <cellStyle name="Note 5 7 4 4 7" xfId="38989"/>
    <cellStyle name="Note 5 7 4 4 8" xfId="38990"/>
    <cellStyle name="Note 5 7 4 5" xfId="38991"/>
    <cellStyle name="Note 5 7 4 5 2" xfId="38992"/>
    <cellStyle name="Note 5 7 4 5 2 2" xfId="38993"/>
    <cellStyle name="Note 5 7 4 5 2 3" xfId="38994"/>
    <cellStyle name="Note 5 7 4 5 3" xfId="38995"/>
    <cellStyle name="Note 5 7 4 5 3 2" xfId="38996"/>
    <cellStyle name="Note 5 7 4 5 3 3" xfId="38997"/>
    <cellStyle name="Note 5 7 4 5 4" xfId="38998"/>
    <cellStyle name="Note 5 7 4 5 5" xfId="38999"/>
    <cellStyle name="Note 5 7 4 6" xfId="39000"/>
    <cellStyle name="Note 5 7 4 6 2" xfId="39001"/>
    <cellStyle name="Note 5 7 4 6 3" xfId="39002"/>
    <cellStyle name="Note 5 7 4 7" xfId="39003"/>
    <cellStyle name="Note 5 7 4 7 2" xfId="39004"/>
    <cellStyle name="Note 5 7 4 7 3" xfId="39005"/>
    <cellStyle name="Note 5 7 4 8" xfId="39006"/>
    <cellStyle name="Note 5 7 4 8 2" xfId="39007"/>
    <cellStyle name="Note 5 7 4 8 3" xfId="39008"/>
    <cellStyle name="Note 5 7 4 9" xfId="39009"/>
    <cellStyle name="Note 5 7 5" xfId="39010"/>
    <cellStyle name="Note 5 7 5 2" xfId="39011"/>
    <cellStyle name="Note 5 7 5 2 2" xfId="39012"/>
    <cellStyle name="Note 5 7 5 2 2 2" xfId="39013"/>
    <cellStyle name="Note 5 7 5 2 2 2 2" xfId="39014"/>
    <cellStyle name="Note 5 7 5 2 2 2 3" xfId="39015"/>
    <cellStyle name="Note 5 7 5 2 2 3" xfId="39016"/>
    <cellStyle name="Note 5 7 5 2 2 3 2" xfId="39017"/>
    <cellStyle name="Note 5 7 5 2 2 3 3" xfId="39018"/>
    <cellStyle name="Note 5 7 5 2 2 4" xfId="39019"/>
    <cellStyle name="Note 5 7 5 2 2 5" xfId="39020"/>
    <cellStyle name="Note 5 7 5 2 3" xfId="39021"/>
    <cellStyle name="Note 5 7 5 2 3 2" xfId="39022"/>
    <cellStyle name="Note 5 7 5 2 3 3" xfId="39023"/>
    <cellStyle name="Note 5 7 5 2 4" xfId="39024"/>
    <cellStyle name="Note 5 7 5 2 4 2" xfId="39025"/>
    <cellStyle name="Note 5 7 5 2 4 3" xfId="39026"/>
    <cellStyle name="Note 5 7 5 2 5" xfId="39027"/>
    <cellStyle name="Note 5 7 5 2 5 2" xfId="39028"/>
    <cellStyle name="Note 5 7 5 2 5 3" xfId="39029"/>
    <cellStyle name="Note 5 7 5 2 6" xfId="39030"/>
    <cellStyle name="Note 5 7 5 3" xfId="39031"/>
    <cellStyle name="Note 5 7 5 3 2" xfId="39032"/>
    <cellStyle name="Note 5 7 5 3 2 2" xfId="39033"/>
    <cellStyle name="Note 5 7 5 3 2 2 2" xfId="39034"/>
    <cellStyle name="Note 5 7 5 3 2 2 3" xfId="39035"/>
    <cellStyle name="Note 5 7 5 3 2 3" xfId="39036"/>
    <cellStyle name="Note 5 7 5 3 2 3 2" xfId="39037"/>
    <cellStyle name="Note 5 7 5 3 2 3 3" xfId="39038"/>
    <cellStyle name="Note 5 7 5 3 2 4" xfId="39039"/>
    <cellStyle name="Note 5 7 5 3 2 5" xfId="39040"/>
    <cellStyle name="Note 5 7 5 3 3" xfId="39041"/>
    <cellStyle name="Note 5 7 5 3 3 2" xfId="39042"/>
    <cellStyle name="Note 5 7 5 3 3 3" xfId="39043"/>
    <cellStyle name="Note 5 7 5 3 4" xfId="39044"/>
    <cellStyle name="Note 5 7 5 3 4 2" xfId="39045"/>
    <cellStyle name="Note 5 7 5 3 4 3" xfId="39046"/>
    <cellStyle name="Note 5 7 5 3 5" xfId="39047"/>
    <cellStyle name="Note 5 7 5 3 5 2" xfId="39048"/>
    <cellStyle name="Note 5 7 5 3 5 3" xfId="39049"/>
    <cellStyle name="Note 5 7 5 3 6" xfId="39050"/>
    <cellStyle name="Note 5 7 5 4" xfId="39051"/>
    <cellStyle name="Note 5 7 5 4 2" xfId="39052"/>
    <cellStyle name="Note 5 7 5 4 2 2" xfId="39053"/>
    <cellStyle name="Note 5 7 5 4 2 3" xfId="39054"/>
    <cellStyle name="Note 5 7 5 4 3" xfId="39055"/>
    <cellStyle name="Note 5 7 5 4 3 2" xfId="39056"/>
    <cellStyle name="Note 5 7 5 4 3 3" xfId="39057"/>
    <cellStyle name="Note 5 7 5 4 4" xfId="39058"/>
    <cellStyle name="Note 5 7 5 4 4 2" xfId="39059"/>
    <cellStyle name="Note 5 7 5 4 4 3" xfId="39060"/>
    <cellStyle name="Note 5 7 5 4 5" xfId="39061"/>
    <cellStyle name="Note 5 7 5 4 5 2" xfId="39062"/>
    <cellStyle name="Note 5 7 5 4 5 3" xfId="39063"/>
    <cellStyle name="Note 5 7 5 4 6" xfId="39064"/>
    <cellStyle name="Note 5 7 5 4 6 2" xfId="39065"/>
    <cellStyle name="Note 5 7 5 4 6 3" xfId="39066"/>
    <cellStyle name="Note 5 7 5 4 7" xfId="39067"/>
    <cellStyle name="Note 5 7 5 4 8" xfId="39068"/>
    <cellStyle name="Note 5 7 5 5" xfId="39069"/>
    <cellStyle name="Note 5 7 5 5 2" xfId="39070"/>
    <cellStyle name="Note 5 7 5 5 2 2" xfId="39071"/>
    <cellStyle name="Note 5 7 5 5 2 3" xfId="39072"/>
    <cellStyle name="Note 5 7 5 5 3" xfId="39073"/>
    <cellStyle name="Note 5 7 5 5 3 2" xfId="39074"/>
    <cellStyle name="Note 5 7 5 5 3 3" xfId="39075"/>
    <cellStyle name="Note 5 7 5 5 4" xfId="39076"/>
    <cellStyle name="Note 5 7 5 5 5" xfId="39077"/>
    <cellStyle name="Note 5 7 5 6" xfId="39078"/>
    <cellStyle name="Note 5 7 5 6 2" xfId="39079"/>
    <cellStyle name="Note 5 7 5 6 3" xfId="39080"/>
    <cellStyle name="Note 5 7 5 7" xfId="39081"/>
    <cellStyle name="Note 5 7 5 7 2" xfId="39082"/>
    <cellStyle name="Note 5 7 5 7 3" xfId="39083"/>
    <cellStyle name="Note 5 7 5 8" xfId="39084"/>
    <cellStyle name="Note 5 7 5 8 2" xfId="39085"/>
    <cellStyle name="Note 5 7 5 8 3" xfId="39086"/>
    <cellStyle name="Note 5 7 5 9" xfId="39087"/>
    <cellStyle name="Note 5 7 6" xfId="39088"/>
    <cellStyle name="Note 5 7 6 2" xfId="39089"/>
    <cellStyle name="Note 5 7 6 2 2" xfId="39090"/>
    <cellStyle name="Note 5 7 6 2 2 2" xfId="39091"/>
    <cellStyle name="Note 5 7 6 2 2 3" xfId="39092"/>
    <cellStyle name="Note 5 7 6 2 3" xfId="39093"/>
    <cellStyle name="Note 5 7 6 2 3 2" xfId="39094"/>
    <cellStyle name="Note 5 7 6 2 3 3" xfId="39095"/>
    <cellStyle name="Note 5 7 6 2 4" xfId="39096"/>
    <cellStyle name="Note 5 7 6 2 5" xfId="39097"/>
    <cellStyle name="Note 5 7 6 3" xfId="39098"/>
    <cellStyle name="Note 5 7 6 3 2" xfId="39099"/>
    <cellStyle name="Note 5 7 6 3 3" xfId="39100"/>
    <cellStyle name="Note 5 7 6 4" xfId="39101"/>
    <cellStyle name="Note 5 7 6 4 2" xfId="39102"/>
    <cellStyle name="Note 5 7 6 4 3" xfId="39103"/>
    <cellStyle name="Note 5 7 6 5" xfId="39104"/>
    <cellStyle name="Note 5 7 6 5 2" xfId="39105"/>
    <cellStyle name="Note 5 7 6 5 3" xfId="39106"/>
    <cellStyle name="Note 5 7 6 6" xfId="39107"/>
    <cellStyle name="Note 5 7 7" xfId="39108"/>
    <cellStyle name="Note 5 7 7 2" xfId="39109"/>
    <cellStyle name="Note 5 7 7 2 2" xfId="39110"/>
    <cellStyle name="Note 5 7 7 2 2 2" xfId="39111"/>
    <cellStyle name="Note 5 7 7 2 2 3" xfId="39112"/>
    <cellStyle name="Note 5 7 7 2 3" xfId="39113"/>
    <cellStyle name="Note 5 7 7 2 3 2" xfId="39114"/>
    <cellStyle name="Note 5 7 7 2 3 3" xfId="39115"/>
    <cellStyle name="Note 5 7 7 2 4" xfId="39116"/>
    <cellStyle name="Note 5 7 7 2 5" xfId="39117"/>
    <cellStyle name="Note 5 7 7 3" xfId="39118"/>
    <cellStyle name="Note 5 7 7 3 2" xfId="39119"/>
    <cellStyle name="Note 5 7 7 3 3" xfId="39120"/>
    <cellStyle name="Note 5 7 7 4" xfId="39121"/>
    <cellStyle name="Note 5 7 7 4 2" xfId="39122"/>
    <cellStyle name="Note 5 7 7 4 3" xfId="39123"/>
    <cellStyle name="Note 5 7 7 5" xfId="39124"/>
    <cellStyle name="Note 5 7 7 5 2" xfId="39125"/>
    <cellStyle name="Note 5 7 7 5 3" xfId="39126"/>
    <cellStyle name="Note 5 7 7 6" xfId="39127"/>
    <cellStyle name="Note 5 7 8" xfId="39128"/>
    <cellStyle name="Note 5 7 8 2" xfId="39129"/>
    <cellStyle name="Note 5 7 8 2 2" xfId="39130"/>
    <cellStyle name="Note 5 7 8 2 3" xfId="39131"/>
    <cellStyle name="Note 5 7 8 3" xfId="39132"/>
    <cellStyle name="Note 5 7 8 3 2" xfId="39133"/>
    <cellStyle name="Note 5 7 8 3 3" xfId="39134"/>
    <cellStyle name="Note 5 7 8 4" xfId="39135"/>
    <cellStyle name="Note 5 7 8 4 2" xfId="39136"/>
    <cellStyle name="Note 5 7 8 4 3" xfId="39137"/>
    <cellStyle name="Note 5 7 8 5" xfId="39138"/>
    <cellStyle name="Note 5 7 8 5 2" xfId="39139"/>
    <cellStyle name="Note 5 7 8 5 3" xfId="39140"/>
    <cellStyle name="Note 5 7 8 6" xfId="39141"/>
    <cellStyle name="Note 5 7 8 6 2" xfId="39142"/>
    <cellStyle name="Note 5 7 8 6 3" xfId="39143"/>
    <cellStyle name="Note 5 7 8 7" xfId="39144"/>
    <cellStyle name="Note 5 7 8 8" xfId="39145"/>
    <cellStyle name="Note 5 7 9" xfId="39146"/>
    <cellStyle name="Note 5 7 9 2" xfId="39147"/>
    <cellStyle name="Note 5 7 9 2 2" xfId="39148"/>
    <cellStyle name="Note 5 7 9 2 3" xfId="39149"/>
    <cellStyle name="Note 5 7 9 3" xfId="39150"/>
    <cellStyle name="Note 5 7 9 3 2" xfId="39151"/>
    <cellStyle name="Note 5 7 9 3 3" xfId="39152"/>
    <cellStyle name="Note 5 7 9 4" xfId="39153"/>
    <cellStyle name="Note 5 7 9 5" xfId="39154"/>
    <cellStyle name="Note 5 8" xfId="39155"/>
    <cellStyle name="Note 5 8 10" xfId="39156"/>
    <cellStyle name="Note 5 8 10 2" xfId="39157"/>
    <cellStyle name="Note 5 8 10 3" xfId="39158"/>
    <cellStyle name="Note 5 8 11" xfId="39159"/>
    <cellStyle name="Note 5 8 11 2" xfId="39160"/>
    <cellStyle name="Note 5 8 11 3" xfId="39161"/>
    <cellStyle name="Note 5 8 12" xfId="39162"/>
    <cellStyle name="Note 5 8 12 2" xfId="39163"/>
    <cellStyle name="Note 5 8 12 3" xfId="39164"/>
    <cellStyle name="Note 5 8 13" xfId="39165"/>
    <cellStyle name="Note 5 8 2" xfId="39166"/>
    <cellStyle name="Note 5 8 2 2" xfId="39167"/>
    <cellStyle name="Note 5 8 2 2 2" xfId="39168"/>
    <cellStyle name="Note 5 8 2 2 2 2" xfId="39169"/>
    <cellStyle name="Note 5 8 2 2 2 2 2" xfId="39170"/>
    <cellStyle name="Note 5 8 2 2 2 2 3" xfId="39171"/>
    <cellStyle name="Note 5 8 2 2 2 3" xfId="39172"/>
    <cellStyle name="Note 5 8 2 2 2 3 2" xfId="39173"/>
    <cellStyle name="Note 5 8 2 2 2 3 3" xfId="39174"/>
    <cellStyle name="Note 5 8 2 2 2 4" xfId="39175"/>
    <cellStyle name="Note 5 8 2 2 2 5" xfId="39176"/>
    <cellStyle name="Note 5 8 2 2 3" xfId="39177"/>
    <cellStyle name="Note 5 8 2 2 3 2" xfId="39178"/>
    <cellStyle name="Note 5 8 2 2 3 3" xfId="39179"/>
    <cellStyle name="Note 5 8 2 2 4" xfId="39180"/>
    <cellStyle name="Note 5 8 2 2 4 2" xfId="39181"/>
    <cellStyle name="Note 5 8 2 2 4 3" xfId="39182"/>
    <cellStyle name="Note 5 8 2 2 5" xfId="39183"/>
    <cellStyle name="Note 5 8 2 2 5 2" xfId="39184"/>
    <cellStyle name="Note 5 8 2 2 5 3" xfId="39185"/>
    <cellStyle name="Note 5 8 2 2 6" xfId="39186"/>
    <cellStyle name="Note 5 8 2 3" xfId="39187"/>
    <cellStyle name="Note 5 8 2 3 2" xfId="39188"/>
    <cellStyle name="Note 5 8 2 3 2 2" xfId="39189"/>
    <cellStyle name="Note 5 8 2 3 2 2 2" xfId="39190"/>
    <cellStyle name="Note 5 8 2 3 2 2 3" xfId="39191"/>
    <cellStyle name="Note 5 8 2 3 2 3" xfId="39192"/>
    <cellStyle name="Note 5 8 2 3 2 3 2" xfId="39193"/>
    <cellStyle name="Note 5 8 2 3 2 3 3" xfId="39194"/>
    <cellStyle name="Note 5 8 2 3 2 4" xfId="39195"/>
    <cellStyle name="Note 5 8 2 3 2 5" xfId="39196"/>
    <cellStyle name="Note 5 8 2 3 3" xfId="39197"/>
    <cellStyle name="Note 5 8 2 3 3 2" xfId="39198"/>
    <cellStyle name="Note 5 8 2 3 3 3" xfId="39199"/>
    <cellStyle name="Note 5 8 2 3 4" xfId="39200"/>
    <cellStyle name="Note 5 8 2 3 4 2" xfId="39201"/>
    <cellStyle name="Note 5 8 2 3 4 3" xfId="39202"/>
    <cellStyle name="Note 5 8 2 3 5" xfId="39203"/>
    <cellStyle name="Note 5 8 2 3 5 2" xfId="39204"/>
    <cellStyle name="Note 5 8 2 3 5 3" xfId="39205"/>
    <cellStyle name="Note 5 8 2 3 6" xfId="39206"/>
    <cellStyle name="Note 5 8 2 4" xfId="39207"/>
    <cellStyle name="Note 5 8 2 4 2" xfId="39208"/>
    <cellStyle name="Note 5 8 2 4 2 2" xfId="39209"/>
    <cellStyle name="Note 5 8 2 4 2 3" xfId="39210"/>
    <cellStyle name="Note 5 8 2 4 3" xfId="39211"/>
    <cellStyle name="Note 5 8 2 4 3 2" xfId="39212"/>
    <cellStyle name="Note 5 8 2 4 3 3" xfId="39213"/>
    <cellStyle name="Note 5 8 2 4 4" xfId="39214"/>
    <cellStyle name="Note 5 8 2 4 4 2" xfId="39215"/>
    <cellStyle name="Note 5 8 2 4 4 3" xfId="39216"/>
    <cellStyle name="Note 5 8 2 4 5" xfId="39217"/>
    <cellStyle name="Note 5 8 2 4 5 2" xfId="39218"/>
    <cellStyle name="Note 5 8 2 4 5 3" xfId="39219"/>
    <cellStyle name="Note 5 8 2 4 6" xfId="39220"/>
    <cellStyle name="Note 5 8 2 4 6 2" xfId="39221"/>
    <cellStyle name="Note 5 8 2 4 6 3" xfId="39222"/>
    <cellStyle name="Note 5 8 2 4 7" xfId="39223"/>
    <cellStyle name="Note 5 8 2 4 8" xfId="39224"/>
    <cellStyle name="Note 5 8 2 5" xfId="39225"/>
    <cellStyle name="Note 5 8 2 5 2" xfId="39226"/>
    <cellStyle name="Note 5 8 2 5 2 2" xfId="39227"/>
    <cellStyle name="Note 5 8 2 5 2 3" xfId="39228"/>
    <cellStyle name="Note 5 8 2 5 3" xfId="39229"/>
    <cellStyle name="Note 5 8 2 5 3 2" xfId="39230"/>
    <cellStyle name="Note 5 8 2 5 3 3" xfId="39231"/>
    <cellStyle name="Note 5 8 2 5 4" xfId="39232"/>
    <cellStyle name="Note 5 8 2 5 5" xfId="39233"/>
    <cellStyle name="Note 5 8 2 6" xfId="39234"/>
    <cellStyle name="Note 5 8 2 6 2" xfId="39235"/>
    <cellStyle name="Note 5 8 2 6 3" xfId="39236"/>
    <cellStyle name="Note 5 8 2 7" xfId="39237"/>
    <cellStyle name="Note 5 8 2 7 2" xfId="39238"/>
    <cellStyle name="Note 5 8 2 7 3" xfId="39239"/>
    <cellStyle name="Note 5 8 2 8" xfId="39240"/>
    <cellStyle name="Note 5 8 2 8 2" xfId="39241"/>
    <cellStyle name="Note 5 8 2 8 3" xfId="39242"/>
    <cellStyle name="Note 5 8 2 9" xfId="39243"/>
    <cellStyle name="Note 5 8 3" xfId="39244"/>
    <cellStyle name="Note 5 8 3 2" xfId="39245"/>
    <cellStyle name="Note 5 8 3 2 2" xfId="39246"/>
    <cellStyle name="Note 5 8 3 2 2 2" xfId="39247"/>
    <cellStyle name="Note 5 8 3 2 2 2 2" xfId="39248"/>
    <cellStyle name="Note 5 8 3 2 2 2 3" xfId="39249"/>
    <cellStyle name="Note 5 8 3 2 2 3" xfId="39250"/>
    <cellStyle name="Note 5 8 3 2 2 3 2" xfId="39251"/>
    <cellStyle name="Note 5 8 3 2 2 3 3" xfId="39252"/>
    <cellStyle name="Note 5 8 3 2 2 4" xfId="39253"/>
    <cellStyle name="Note 5 8 3 2 2 5" xfId="39254"/>
    <cellStyle name="Note 5 8 3 2 3" xfId="39255"/>
    <cellStyle name="Note 5 8 3 2 3 2" xfId="39256"/>
    <cellStyle name="Note 5 8 3 2 3 3" xfId="39257"/>
    <cellStyle name="Note 5 8 3 2 4" xfId="39258"/>
    <cellStyle name="Note 5 8 3 2 4 2" xfId="39259"/>
    <cellStyle name="Note 5 8 3 2 4 3" xfId="39260"/>
    <cellStyle name="Note 5 8 3 2 5" xfId="39261"/>
    <cellStyle name="Note 5 8 3 2 5 2" xfId="39262"/>
    <cellStyle name="Note 5 8 3 2 5 3" xfId="39263"/>
    <cellStyle name="Note 5 8 3 2 6" xfId="39264"/>
    <cellStyle name="Note 5 8 3 3" xfId="39265"/>
    <cellStyle name="Note 5 8 3 3 2" xfId="39266"/>
    <cellStyle name="Note 5 8 3 3 2 2" xfId="39267"/>
    <cellStyle name="Note 5 8 3 3 2 2 2" xfId="39268"/>
    <cellStyle name="Note 5 8 3 3 2 2 3" xfId="39269"/>
    <cellStyle name="Note 5 8 3 3 2 3" xfId="39270"/>
    <cellStyle name="Note 5 8 3 3 2 3 2" xfId="39271"/>
    <cellStyle name="Note 5 8 3 3 2 3 3" xfId="39272"/>
    <cellStyle name="Note 5 8 3 3 2 4" xfId="39273"/>
    <cellStyle name="Note 5 8 3 3 2 5" xfId="39274"/>
    <cellStyle name="Note 5 8 3 3 3" xfId="39275"/>
    <cellStyle name="Note 5 8 3 3 3 2" xfId="39276"/>
    <cellStyle name="Note 5 8 3 3 3 3" xfId="39277"/>
    <cellStyle name="Note 5 8 3 3 4" xfId="39278"/>
    <cellStyle name="Note 5 8 3 3 4 2" xfId="39279"/>
    <cellStyle name="Note 5 8 3 3 4 3" xfId="39280"/>
    <cellStyle name="Note 5 8 3 3 5" xfId="39281"/>
    <cellStyle name="Note 5 8 3 3 5 2" xfId="39282"/>
    <cellStyle name="Note 5 8 3 3 5 3" xfId="39283"/>
    <cellStyle name="Note 5 8 3 3 6" xfId="39284"/>
    <cellStyle name="Note 5 8 3 4" xfId="39285"/>
    <cellStyle name="Note 5 8 3 4 2" xfId="39286"/>
    <cellStyle name="Note 5 8 3 4 2 2" xfId="39287"/>
    <cellStyle name="Note 5 8 3 4 2 3" xfId="39288"/>
    <cellStyle name="Note 5 8 3 4 3" xfId="39289"/>
    <cellStyle name="Note 5 8 3 4 3 2" xfId="39290"/>
    <cellStyle name="Note 5 8 3 4 3 3" xfId="39291"/>
    <cellStyle name="Note 5 8 3 4 4" xfId="39292"/>
    <cellStyle name="Note 5 8 3 4 4 2" xfId="39293"/>
    <cellStyle name="Note 5 8 3 4 4 3" xfId="39294"/>
    <cellStyle name="Note 5 8 3 4 5" xfId="39295"/>
    <cellStyle name="Note 5 8 3 4 5 2" xfId="39296"/>
    <cellStyle name="Note 5 8 3 4 5 3" xfId="39297"/>
    <cellStyle name="Note 5 8 3 4 6" xfId="39298"/>
    <cellStyle name="Note 5 8 3 4 6 2" xfId="39299"/>
    <cellStyle name="Note 5 8 3 4 6 3" xfId="39300"/>
    <cellStyle name="Note 5 8 3 4 7" xfId="39301"/>
    <cellStyle name="Note 5 8 3 4 8" xfId="39302"/>
    <cellStyle name="Note 5 8 3 5" xfId="39303"/>
    <cellStyle name="Note 5 8 3 5 2" xfId="39304"/>
    <cellStyle name="Note 5 8 3 5 2 2" xfId="39305"/>
    <cellStyle name="Note 5 8 3 5 2 3" xfId="39306"/>
    <cellStyle name="Note 5 8 3 5 3" xfId="39307"/>
    <cellStyle name="Note 5 8 3 5 3 2" xfId="39308"/>
    <cellStyle name="Note 5 8 3 5 3 3" xfId="39309"/>
    <cellStyle name="Note 5 8 3 5 4" xfId="39310"/>
    <cellStyle name="Note 5 8 3 5 5" xfId="39311"/>
    <cellStyle name="Note 5 8 3 6" xfId="39312"/>
    <cellStyle name="Note 5 8 3 6 2" xfId="39313"/>
    <cellStyle name="Note 5 8 3 6 3" xfId="39314"/>
    <cellStyle name="Note 5 8 3 7" xfId="39315"/>
    <cellStyle name="Note 5 8 3 7 2" xfId="39316"/>
    <cellStyle name="Note 5 8 3 7 3" xfId="39317"/>
    <cellStyle name="Note 5 8 3 8" xfId="39318"/>
    <cellStyle name="Note 5 8 3 8 2" xfId="39319"/>
    <cellStyle name="Note 5 8 3 8 3" xfId="39320"/>
    <cellStyle name="Note 5 8 3 9" xfId="39321"/>
    <cellStyle name="Note 5 8 4" xfId="39322"/>
    <cellStyle name="Note 5 8 4 2" xfId="39323"/>
    <cellStyle name="Note 5 8 4 2 2" xfId="39324"/>
    <cellStyle name="Note 5 8 4 2 2 2" xfId="39325"/>
    <cellStyle name="Note 5 8 4 2 2 2 2" xfId="39326"/>
    <cellStyle name="Note 5 8 4 2 2 2 3" xfId="39327"/>
    <cellStyle name="Note 5 8 4 2 2 3" xfId="39328"/>
    <cellStyle name="Note 5 8 4 2 2 3 2" xfId="39329"/>
    <cellStyle name="Note 5 8 4 2 2 3 3" xfId="39330"/>
    <cellStyle name="Note 5 8 4 2 2 4" xfId="39331"/>
    <cellStyle name="Note 5 8 4 2 2 5" xfId="39332"/>
    <cellStyle name="Note 5 8 4 2 3" xfId="39333"/>
    <cellStyle name="Note 5 8 4 2 3 2" xfId="39334"/>
    <cellStyle name="Note 5 8 4 2 3 3" xfId="39335"/>
    <cellStyle name="Note 5 8 4 2 4" xfId="39336"/>
    <cellStyle name="Note 5 8 4 2 4 2" xfId="39337"/>
    <cellStyle name="Note 5 8 4 2 4 3" xfId="39338"/>
    <cellStyle name="Note 5 8 4 2 5" xfId="39339"/>
    <cellStyle name="Note 5 8 4 2 5 2" xfId="39340"/>
    <cellStyle name="Note 5 8 4 2 5 3" xfId="39341"/>
    <cellStyle name="Note 5 8 4 2 6" xfId="39342"/>
    <cellStyle name="Note 5 8 4 3" xfId="39343"/>
    <cellStyle name="Note 5 8 4 3 2" xfId="39344"/>
    <cellStyle name="Note 5 8 4 3 2 2" xfId="39345"/>
    <cellStyle name="Note 5 8 4 3 2 2 2" xfId="39346"/>
    <cellStyle name="Note 5 8 4 3 2 2 3" xfId="39347"/>
    <cellStyle name="Note 5 8 4 3 2 3" xfId="39348"/>
    <cellStyle name="Note 5 8 4 3 2 3 2" xfId="39349"/>
    <cellStyle name="Note 5 8 4 3 2 3 3" xfId="39350"/>
    <cellStyle name="Note 5 8 4 3 2 4" xfId="39351"/>
    <cellStyle name="Note 5 8 4 3 2 5" xfId="39352"/>
    <cellStyle name="Note 5 8 4 3 3" xfId="39353"/>
    <cellStyle name="Note 5 8 4 3 3 2" xfId="39354"/>
    <cellStyle name="Note 5 8 4 3 3 3" xfId="39355"/>
    <cellStyle name="Note 5 8 4 3 4" xfId="39356"/>
    <cellStyle name="Note 5 8 4 3 4 2" xfId="39357"/>
    <cellStyle name="Note 5 8 4 3 4 3" xfId="39358"/>
    <cellStyle name="Note 5 8 4 3 5" xfId="39359"/>
    <cellStyle name="Note 5 8 4 3 5 2" xfId="39360"/>
    <cellStyle name="Note 5 8 4 3 5 3" xfId="39361"/>
    <cellStyle name="Note 5 8 4 3 6" xfId="39362"/>
    <cellStyle name="Note 5 8 4 4" xfId="39363"/>
    <cellStyle name="Note 5 8 4 4 2" xfId="39364"/>
    <cellStyle name="Note 5 8 4 4 2 2" xfId="39365"/>
    <cellStyle name="Note 5 8 4 4 2 3" xfId="39366"/>
    <cellStyle name="Note 5 8 4 4 3" xfId="39367"/>
    <cellStyle name="Note 5 8 4 4 3 2" xfId="39368"/>
    <cellStyle name="Note 5 8 4 4 3 3" xfId="39369"/>
    <cellStyle name="Note 5 8 4 4 4" xfId="39370"/>
    <cellStyle name="Note 5 8 4 4 4 2" xfId="39371"/>
    <cellStyle name="Note 5 8 4 4 4 3" xfId="39372"/>
    <cellStyle name="Note 5 8 4 4 5" xfId="39373"/>
    <cellStyle name="Note 5 8 4 4 5 2" xfId="39374"/>
    <cellStyle name="Note 5 8 4 4 5 3" xfId="39375"/>
    <cellStyle name="Note 5 8 4 4 6" xfId="39376"/>
    <cellStyle name="Note 5 8 4 4 6 2" xfId="39377"/>
    <cellStyle name="Note 5 8 4 4 6 3" xfId="39378"/>
    <cellStyle name="Note 5 8 4 4 7" xfId="39379"/>
    <cellStyle name="Note 5 8 4 4 8" xfId="39380"/>
    <cellStyle name="Note 5 8 4 5" xfId="39381"/>
    <cellStyle name="Note 5 8 4 5 2" xfId="39382"/>
    <cellStyle name="Note 5 8 4 5 2 2" xfId="39383"/>
    <cellStyle name="Note 5 8 4 5 2 3" xfId="39384"/>
    <cellStyle name="Note 5 8 4 5 3" xfId="39385"/>
    <cellStyle name="Note 5 8 4 5 3 2" xfId="39386"/>
    <cellStyle name="Note 5 8 4 5 3 3" xfId="39387"/>
    <cellStyle name="Note 5 8 4 5 4" xfId="39388"/>
    <cellStyle name="Note 5 8 4 5 5" xfId="39389"/>
    <cellStyle name="Note 5 8 4 6" xfId="39390"/>
    <cellStyle name="Note 5 8 4 6 2" xfId="39391"/>
    <cellStyle name="Note 5 8 4 6 3" xfId="39392"/>
    <cellStyle name="Note 5 8 4 7" xfId="39393"/>
    <cellStyle name="Note 5 8 4 7 2" xfId="39394"/>
    <cellStyle name="Note 5 8 4 7 3" xfId="39395"/>
    <cellStyle name="Note 5 8 4 8" xfId="39396"/>
    <cellStyle name="Note 5 8 4 8 2" xfId="39397"/>
    <cellStyle name="Note 5 8 4 8 3" xfId="39398"/>
    <cellStyle name="Note 5 8 4 9" xfId="39399"/>
    <cellStyle name="Note 5 8 5" xfId="39400"/>
    <cellStyle name="Note 5 8 5 2" xfId="39401"/>
    <cellStyle name="Note 5 8 5 2 2" xfId="39402"/>
    <cellStyle name="Note 5 8 5 2 2 2" xfId="39403"/>
    <cellStyle name="Note 5 8 5 2 2 2 2" xfId="39404"/>
    <cellStyle name="Note 5 8 5 2 2 2 3" xfId="39405"/>
    <cellStyle name="Note 5 8 5 2 2 3" xfId="39406"/>
    <cellStyle name="Note 5 8 5 2 2 3 2" xfId="39407"/>
    <cellStyle name="Note 5 8 5 2 2 3 3" xfId="39408"/>
    <cellStyle name="Note 5 8 5 2 2 4" xfId="39409"/>
    <cellStyle name="Note 5 8 5 2 2 5" xfId="39410"/>
    <cellStyle name="Note 5 8 5 2 3" xfId="39411"/>
    <cellStyle name="Note 5 8 5 2 3 2" xfId="39412"/>
    <cellStyle name="Note 5 8 5 2 3 3" xfId="39413"/>
    <cellStyle name="Note 5 8 5 2 4" xfId="39414"/>
    <cellStyle name="Note 5 8 5 2 4 2" xfId="39415"/>
    <cellStyle name="Note 5 8 5 2 4 3" xfId="39416"/>
    <cellStyle name="Note 5 8 5 2 5" xfId="39417"/>
    <cellStyle name="Note 5 8 5 2 5 2" xfId="39418"/>
    <cellStyle name="Note 5 8 5 2 5 3" xfId="39419"/>
    <cellStyle name="Note 5 8 5 2 6" xfId="39420"/>
    <cellStyle name="Note 5 8 5 3" xfId="39421"/>
    <cellStyle name="Note 5 8 5 3 2" xfId="39422"/>
    <cellStyle name="Note 5 8 5 3 2 2" xfId="39423"/>
    <cellStyle name="Note 5 8 5 3 2 2 2" xfId="39424"/>
    <cellStyle name="Note 5 8 5 3 2 2 3" xfId="39425"/>
    <cellStyle name="Note 5 8 5 3 2 3" xfId="39426"/>
    <cellStyle name="Note 5 8 5 3 2 3 2" xfId="39427"/>
    <cellStyle name="Note 5 8 5 3 2 3 3" xfId="39428"/>
    <cellStyle name="Note 5 8 5 3 2 4" xfId="39429"/>
    <cellStyle name="Note 5 8 5 3 2 5" xfId="39430"/>
    <cellStyle name="Note 5 8 5 3 3" xfId="39431"/>
    <cellStyle name="Note 5 8 5 3 3 2" xfId="39432"/>
    <cellStyle name="Note 5 8 5 3 3 3" xfId="39433"/>
    <cellStyle name="Note 5 8 5 3 4" xfId="39434"/>
    <cellStyle name="Note 5 8 5 3 4 2" xfId="39435"/>
    <cellStyle name="Note 5 8 5 3 4 3" xfId="39436"/>
    <cellStyle name="Note 5 8 5 3 5" xfId="39437"/>
    <cellStyle name="Note 5 8 5 3 5 2" xfId="39438"/>
    <cellStyle name="Note 5 8 5 3 5 3" xfId="39439"/>
    <cellStyle name="Note 5 8 5 3 6" xfId="39440"/>
    <cellStyle name="Note 5 8 5 4" xfId="39441"/>
    <cellStyle name="Note 5 8 5 4 2" xfId="39442"/>
    <cellStyle name="Note 5 8 5 4 2 2" xfId="39443"/>
    <cellStyle name="Note 5 8 5 4 2 3" xfId="39444"/>
    <cellStyle name="Note 5 8 5 4 3" xfId="39445"/>
    <cellStyle name="Note 5 8 5 4 3 2" xfId="39446"/>
    <cellStyle name="Note 5 8 5 4 3 3" xfId="39447"/>
    <cellStyle name="Note 5 8 5 4 4" xfId="39448"/>
    <cellStyle name="Note 5 8 5 4 4 2" xfId="39449"/>
    <cellStyle name="Note 5 8 5 4 4 3" xfId="39450"/>
    <cellStyle name="Note 5 8 5 4 5" xfId="39451"/>
    <cellStyle name="Note 5 8 5 4 5 2" xfId="39452"/>
    <cellStyle name="Note 5 8 5 4 5 3" xfId="39453"/>
    <cellStyle name="Note 5 8 5 4 6" xfId="39454"/>
    <cellStyle name="Note 5 8 5 4 6 2" xfId="39455"/>
    <cellStyle name="Note 5 8 5 4 6 3" xfId="39456"/>
    <cellStyle name="Note 5 8 5 4 7" xfId="39457"/>
    <cellStyle name="Note 5 8 5 4 8" xfId="39458"/>
    <cellStyle name="Note 5 8 5 5" xfId="39459"/>
    <cellStyle name="Note 5 8 5 5 2" xfId="39460"/>
    <cellStyle name="Note 5 8 5 5 2 2" xfId="39461"/>
    <cellStyle name="Note 5 8 5 5 2 3" xfId="39462"/>
    <cellStyle name="Note 5 8 5 5 3" xfId="39463"/>
    <cellStyle name="Note 5 8 5 5 3 2" xfId="39464"/>
    <cellStyle name="Note 5 8 5 5 3 3" xfId="39465"/>
    <cellStyle name="Note 5 8 5 5 4" xfId="39466"/>
    <cellStyle name="Note 5 8 5 5 5" xfId="39467"/>
    <cellStyle name="Note 5 8 5 6" xfId="39468"/>
    <cellStyle name="Note 5 8 5 6 2" xfId="39469"/>
    <cellStyle name="Note 5 8 5 6 3" xfId="39470"/>
    <cellStyle name="Note 5 8 5 7" xfId="39471"/>
    <cellStyle name="Note 5 8 5 7 2" xfId="39472"/>
    <cellStyle name="Note 5 8 5 7 3" xfId="39473"/>
    <cellStyle name="Note 5 8 5 8" xfId="39474"/>
    <cellStyle name="Note 5 8 5 8 2" xfId="39475"/>
    <cellStyle name="Note 5 8 5 8 3" xfId="39476"/>
    <cellStyle name="Note 5 8 5 9" xfId="39477"/>
    <cellStyle name="Note 5 8 6" xfId="39478"/>
    <cellStyle name="Note 5 8 6 2" xfId="39479"/>
    <cellStyle name="Note 5 8 6 2 2" xfId="39480"/>
    <cellStyle name="Note 5 8 6 2 2 2" xfId="39481"/>
    <cellStyle name="Note 5 8 6 2 2 3" xfId="39482"/>
    <cellStyle name="Note 5 8 6 2 3" xfId="39483"/>
    <cellStyle name="Note 5 8 6 2 3 2" xfId="39484"/>
    <cellStyle name="Note 5 8 6 2 3 3" xfId="39485"/>
    <cellStyle name="Note 5 8 6 2 4" xfId="39486"/>
    <cellStyle name="Note 5 8 6 2 5" xfId="39487"/>
    <cellStyle name="Note 5 8 6 3" xfId="39488"/>
    <cellStyle name="Note 5 8 6 3 2" xfId="39489"/>
    <cellStyle name="Note 5 8 6 3 3" xfId="39490"/>
    <cellStyle name="Note 5 8 6 4" xfId="39491"/>
    <cellStyle name="Note 5 8 6 4 2" xfId="39492"/>
    <cellStyle name="Note 5 8 6 4 3" xfId="39493"/>
    <cellStyle name="Note 5 8 6 5" xfId="39494"/>
    <cellStyle name="Note 5 8 6 5 2" xfId="39495"/>
    <cellStyle name="Note 5 8 6 5 3" xfId="39496"/>
    <cellStyle name="Note 5 8 6 6" xfId="39497"/>
    <cellStyle name="Note 5 8 7" xfId="39498"/>
    <cellStyle name="Note 5 8 7 2" xfId="39499"/>
    <cellStyle name="Note 5 8 7 2 2" xfId="39500"/>
    <cellStyle name="Note 5 8 7 2 2 2" xfId="39501"/>
    <cellStyle name="Note 5 8 7 2 2 3" xfId="39502"/>
    <cellStyle name="Note 5 8 7 2 3" xfId="39503"/>
    <cellStyle name="Note 5 8 7 2 3 2" xfId="39504"/>
    <cellStyle name="Note 5 8 7 2 3 3" xfId="39505"/>
    <cellStyle name="Note 5 8 7 2 4" xfId="39506"/>
    <cellStyle name="Note 5 8 7 2 5" xfId="39507"/>
    <cellStyle name="Note 5 8 7 3" xfId="39508"/>
    <cellStyle name="Note 5 8 7 3 2" xfId="39509"/>
    <cellStyle name="Note 5 8 7 3 3" xfId="39510"/>
    <cellStyle name="Note 5 8 7 4" xfId="39511"/>
    <cellStyle name="Note 5 8 7 4 2" xfId="39512"/>
    <cellStyle name="Note 5 8 7 4 3" xfId="39513"/>
    <cellStyle name="Note 5 8 7 5" xfId="39514"/>
    <cellStyle name="Note 5 8 7 5 2" xfId="39515"/>
    <cellStyle name="Note 5 8 7 5 3" xfId="39516"/>
    <cellStyle name="Note 5 8 7 6" xfId="39517"/>
    <cellStyle name="Note 5 8 8" xfId="39518"/>
    <cellStyle name="Note 5 8 8 2" xfId="39519"/>
    <cellStyle name="Note 5 8 8 2 2" xfId="39520"/>
    <cellStyle name="Note 5 8 8 2 3" xfId="39521"/>
    <cellStyle name="Note 5 8 8 3" xfId="39522"/>
    <cellStyle name="Note 5 8 8 3 2" xfId="39523"/>
    <cellStyle name="Note 5 8 8 3 3" xfId="39524"/>
    <cellStyle name="Note 5 8 8 4" xfId="39525"/>
    <cellStyle name="Note 5 8 8 4 2" xfId="39526"/>
    <cellStyle name="Note 5 8 8 4 3" xfId="39527"/>
    <cellStyle name="Note 5 8 8 5" xfId="39528"/>
    <cellStyle name="Note 5 8 8 5 2" xfId="39529"/>
    <cellStyle name="Note 5 8 8 5 3" xfId="39530"/>
    <cellStyle name="Note 5 8 8 6" xfId="39531"/>
    <cellStyle name="Note 5 8 8 6 2" xfId="39532"/>
    <cellStyle name="Note 5 8 8 6 3" xfId="39533"/>
    <cellStyle name="Note 5 8 8 7" xfId="39534"/>
    <cellStyle name="Note 5 8 8 8" xfId="39535"/>
    <cellStyle name="Note 5 8 9" xfId="39536"/>
    <cellStyle name="Note 5 8 9 2" xfId="39537"/>
    <cellStyle name="Note 5 8 9 2 2" xfId="39538"/>
    <cellStyle name="Note 5 8 9 2 3" xfId="39539"/>
    <cellStyle name="Note 5 8 9 3" xfId="39540"/>
    <cellStyle name="Note 5 8 9 3 2" xfId="39541"/>
    <cellStyle name="Note 5 8 9 3 3" xfId="39542"/>
    <cellStyle name="Note 5 8 9 4" xfId="39543"/>
    <cellStyle name="Note 5 8 9 5" xfId="39544"/>
    <cellStyle name="Note 5 9" xfId="39545"/>
    <cellStyle name="Note 5 9 10" xfId="39546"/>
    <cellStyle name="Note 5 9 10 2" xfId="39547"/>
    <cellStyle name="Note 5 9 10 3" xfId="39548"/>
    <cellStyle name="Note 5 9 11" xfId="39549"/>
    <cellStyle name="Note 5 9 11 2" xfId="39550"/>
    <cellStyle name="Note 5 9 11 3" xfId="39551"/>
    <cellStyle name="Note 5 9 12" xfId="39552"/>
    <cellStyle name="Note 5 9 12 2" xfId="39553"/>
    <cellStyle name="Note 5 9 12 3" xfId="39554"/>
    <cellStyle name="Note 5 9 13" xfId="39555"/>
    <cellStyle name="Note 5 9 2" xfId="39556"/>
    <cellStyle name="Note 5 9 2 2" xfId="39557"/>
    <cellStyle name="Note 5 9 2 2 2" xfId="39558"/>
    <cellStyle name="Note 5 9 2 2 2 2" xfId="39559"/>
    <cellStyle name="Note 5 9 2 2 2 2 2" xfId="39560"/>
    <cellStyle name="Note 5 9 2 2 2 2 3" xfId="39561"/>
    <cellStyle name="Note 5 9 2 2 2 3" xfId="39562"/>
    <cellStyle name="Note 5 9 2 2 2 3 2" xfId="39563"/>
    <cellStyle name="Note 5 9 2 2 2 3 3" xfId="39564"/>
    <cellStyle name="Note 5 9 2 2 2 4" xfId="39565"/>
    <cellStyle name="Note 5 9 2 2 2 5" xfId="39566"/>
    <cellStyle name="Note 5 9 2 2 3" xfId="39567"/>
    <cellStyle name="Note 5 9 2 2 3 2" xfId="39568"/>
    <cellStyle name="Note 5 9 2 2 3 3" xfId="39569"/>
    <cellStyle name="Note 5 9 2 2 4" xfId="39570"/>
    <cellStyle name="Note 5 9 2 2 4 2" xfId="39571"/>
    <cellStyle name="Note 5 9 2 2 4 3" xfId="39572"/>
    <cellStyle name="Note 5 9 2 2 5" xfId="39573"/>
    <cellStyle name="Note 5 9 2 2 5 2" xfId="39574"/>
    <cellStyle name="Note 5 9 2 2 5 3" xfId="39575"/>
    <cellStyle name="Note 5 9 2 2 6" xfId="39576"/>
    <cellStyle name="Note 5 9 2 3" xfId="39577"/>
    <cellStyle name="Note 5 9 2 3 2" xfId="39578"/>
    <cellStyle name="Note 5 9 2 3 2 2" xfId="39579"/>
    <cellStyle name="Note 5 9 2 3 2 2 2" xfId="39580"/>
    <cellStyle name="Note 5 9 2 3 2 2 3" xfId="39581"/>
    <cellStyle name="Note 5 9 2 3 2 3" xfId="39582"/>
    <cellStyle name="Note 5 9 2 3 2 3 2" xfId="39583"/>
    <cellStyle name="Note 5 9 2 3 2 3 3" xfId="39584"/>
    <cellStyle name="Note 5 9 2 3 2 4" xfId="39585"/>
    <cellStyle name="Note 5 9 2 3 2 5" xfId="39586"/>
    <cellStyle name="Note 5 9 2 3 3" xfId="39587"/>
    <cellStyle name="Note 5 9 2 3 3 2" xfId="39588"/>
    <cellStyle name="Note 5 9 2 3 3 3" xfId="39589"/>
    <cellStyle name="Note 5 9 2 3 4" xfId="39590"/>
    <cellStyle name="Note 5 9 2 3 4 2" xfId="39591"/>
    <cellStyle name="Note 5 9 2 3 4 3" xfId="39592"/>
    <cellStyle name="Note 5 9 2 3 5" xfId="39593"/>
    <cellStyle name="Note 5 9 2 3 5 2" xfId="39594"/>
    <cellStyle name="Note 5 9 2 3 5 3" xfId="39595"/>
    <cellStyle name="Note 5 9 2 3 6" xfId="39596"/>
    <cellStyle name="Note 5 9 2 4" xfId="39597"/>
    <cellStyle name="Note 5 9 2 4 2" xfId="39598"/>
    <cellStyle name="Note 5 9 2 4 2 2" xfId="39599"/>
    <cellStyle name="Note 5 9 2 4 2 3" xfId="39600"/>
    <cellStyle name="Note 5 9 2 4 3" xfId="39601"/>
    <cellStyle name="Note 5 9 2 4 3 2" xfId="39602"/>
    <cellStyle name="Note 5 9 2 4 3 3" xfId="39603"/>
    <cellStyle name="Note 5 9 2 4 4" xfId="39604"/>
    <cellStyle name="Note 5 9 2 4 4 2" xfId="39605"/>
    <cellStyle name="Note 5 9 2 4 4 3" xfId="39606"/>
    <cellStyle name="Note 5 9 2 4 5" xfId="39607"/>
    <cellStyle name="Note 5 9 2 4 5 2" xfId="39608"/>
    <cellStyle name="Note 5 9 2 4 5 3" xfId="39609"/>
    <cellStyle name="Note 5 9 2 4 6" xfId="39610"/>
    <cellStyle name="Note 5 9 2 4 6 2" xfId="39611"/>
    <cellStyle name="Note 5 9 2 4 6 3" xfId="39612"/>
    <cellStyle name="Note 5 9 2 4 7" xfId="39613"/>
    <cellStyle name="Note 5 9 2 4 8" xfId="39614"/>
    <cellStyle name="Note 5 9 2 5" xfId="39615"/>
    <cellStyle name="Note 5 9 2 5 2" xfId="39616"/>
    <cellStyle name="Note 5 9 2 5 2 2" xfId="39617"/>
    <cellStyle name="Note 5 9 2 5 2 3" xfId="39618"/>
    <cellStyle name="Note 5 9 2 5 3" xfId="39619"/>
    <cellStyle name="Note 5 9 2 5 3 2" xfId="39620"/>
    <cellStyle name="Note 5 9 2 5 3 3" xfId="39621"/>
    <cellStyle name="Note 5 9 2 5 4" xfId="39622"/>
    <cellStyle name="Note 5 9 2 5 5" xfId="39623"/>
    <cellStyle name="Note 5 9 2 6" xfId="39624"/>
    <cellStyle name="Note 5 9 2 6 2" xfId="39625"/>
    <cellStyle name="Note 5 9 2 6 3" xfId="39626"/>
    <cellStyle name="Note 5 9 2 7" xfId="39627"/>
    <cellStyle name="Note 5 9 2 7 2" xfId="39628"/>
    <cellStyle name="Note 5 9 2 7 3" xfId="39629"/>
    <cellStyle name="Note 5 9 2 8" xfId="39630"/>
    <cellStyle name="Note 5 9 2 8 2" xfId="39631"/>
    <cellStyle name="Note 5 9 2 8 3" xfId="39632"/>
    <cellStyle name="Note 5 9 2 9" xfId="39633"/>
    <cellStyle name="Note 5 9 3" xfId="39634"/>
    <cellStyle name="Note 5 9 3 2" xfId="39635"/>
    <cellStyle name="Note 5 9 3 2 2" xfId="39636"/>
    <cellStyle name="Note 5 9 3 2 2 2" xfId="39637"/>
    <cellStyle name="Note 5 9 3 2 2 2 2" xfId="39638"/>
    <cellStyle name="Note 5 9 3 2 2 2 3" xfId="39639"/>
    <cellStyle name="Note 5 9 3 2 2 3" xfId="39640"/>
    <cellStyle name="Note 5 9 3 2 2 3 2" xfId="39641"/>
    <cellStyle name="Note 5 9 3 2 2 3 3" xfId="39642"/>
    <cellStyle name="Note 5 9 3 2 2 4" xfId="39643"/>
    <cellStyle name="Note 5 9 3 2 2 5" xfId="39644"/>
    <cellStyle name="Note 5 9 3 2 3" xfId="39645"/>
    <cellStyle name="Note 5 9 3 2 3 2" xfId="39646"/>
    <cellStyle name="Note 5 9 3 2 3 3" xfId="39647"/>
    <cellStyle name="Note 5 9 3 2 4" xfId="39648"/>
    <cellStyle name="Note 5 9 3 2 4 2" xfId="39649"/>
    <cellStyle name="Note 5 9 3 2 4 3" xfId="39650"/>
    <cellStyle name="Note 5 9 3 2 5" xfId="39651"/>
    <cellStyle name="Note 5 9 3 2 5 2" xfId="39652"/>
    <cellStyle name="Note 5 9 3 2 5 3" xfId="39653"/>
    <cellStyle name="Note 5 9 3 2 6" xfId="39654"/>
    <cellStyle name="Note 5 9 3 3" xfId="39655"/>
    <cellStyle name="Note 5 9 3 3 2" xfId="39656"/>
    <cellStyle name="Note 5 9 3 3 2 2" xfId="39657"/>
    <cellStyle name="Note 5 9 3 3 2 2 2" xfId="39658"/>
    <cellStyle name="Note 5 9 3 3 2 2 3" xfId="39659"/>
    <cellStyle name="Note 5 9 3 3 2 3" xfId="39660"/>
    <cellStyle name="Note 5 9 3 3 2 3 2" xfId="39661"/>
    <cellStyle name="Note 5 9 3 3 2 3 3" xfId="39662"/>
    <cellStyle name="Note 5 9 3 3 2 4" xfId="39663"/>
    <cellStyle name="Note 5 9 3 3 2 5" xfId="39664"/>
    <cellStyle name="Note 5 9 3 3 3" xfId="39665"/>
    <cellStyle name="Note 5 9 3 3 3 2" xfId="39666"/>
    <cellStyle name="Note 5 9 3 3 3 3" xfId="39667"/>
    <cellStyle name="Note 5 9 3 3 4" xfId="39668"/>
    <cellStyle name="Note 5 9 3 3 4 2" xfId="39669"/>
    <cellStyle name="Note 5 9 3 3 4 3" xfId="39670"/>
    <cellStyle name="Note 5 9 3 3 5" xfId="39671"/>
    <cellStyle name="Note 5 9 3 3 5 2" xfId="39672"/>
    <cellStyle name="Note 5 9 3 3 5 3" xfId="39673"/>
    <cellStyle name="Note 5 9 3 3 6" xfId="39674"/>
    <cellStyle name="Note 5 9 3 4" xfId="39675"/>
    <cellStyle name="Note 5 9 3 4 2" xfId="39676"/>
    <cellStyle name="Note 5 9 3 4 2 2" xfId="39677"/>
    <cellStyle name="Note 5 9 3 4 2 3" xfId="39678"/>
    <cellStyle name="Note 5 9 3 4 3" xfId="39679"/>
    <cellStyle name="Note 5 9 3 4 3 2" xfId="39680"/>
    <cellStyle name="Note 5 9 3 4 3 3" xfId="39681"/>
    <cellStyle name="Note 5 9 3 4 4" xfId="39682"/>
    <cellStyle name="Note 5 9 3 4 4 2" xfId="39683"/>
    <cellStyle name="Note 5 9 3 4 4 3" xfId="39684"/>
    <cellStyle name="Note 5 9 3 4 5" xfId="39685"/>
    <cellStyle name="Note 5 9 3 4 5 2" xfId="39686"/>
    <cellStyle name="Note 5 9 3 4 5 3" xfId="39687"/>
    <cellStyle name="Note 5 9 3 4 6" xfId="39688"/>
    <cellStyle name="Note 5 9 3 4 6 2" xfId="39689"/>
    <cellStyle name="Note 5 9 3 4 6 3" xfId="39690"/>
    <cellStyle name="Note 5 9 3 4 7" xfId="39691"/>
    <cellStyle name="Note 5 9 3 4 8" xfId="39692"/>
    <cellStyle name="Note 5 9 3 5" xfId="39693"/>
    <cellStyle name="Note 5 9 3 5 2" xfId="39694"/>
    <cellStyle name="Note 5 9 3 5 2 2" xfId="39695"/>
    <cellStyle name="Note 5 9 3 5 2 3" xfId="39696"/>
    <cellStyle name="Note 5 9 3 5 3" xfId="39697"/>
    <cellStyle name="Note 5 9 3 5 3 2" xfId="39698"/>
    <cellStyle name="Note 5 9 3 5 3 3" xfId="39699"/>
    <cellStyle name="Note 5 9 3 5 4" xfId="39700"/>
    <cellStyle name="Note 5 9 3 5 5" xfId="39701"/>
    <cellStyle name="Note 5 9 3 6" xfId="39702"/>
    <cellStyle name="Note 5 9 3 6 2" xfId="39703"/>
    <cellStyle name="Note 5 9 3 6 3" xfId="39704"/>
    <cellStyle name="Note 5 9 3 7" xfId="39705"/>
    <cellStyle name="Note 5 9 3 7 2" xfId="39706"/>
    <cellStyle name="Note 5 9 3 7 3" xfId="39707"/>
    <cellStyle name="Note 5 9 3 8" xfId="39708"/>
    <cellStyle name="Note 5 9 3 8 2" xfId="39709"/>
    <cellStyle name="Note 5 9 3 8 3" xfId="39710"/>
    <cellStyle name="Note 5 9 3 9" xfId="39711"/>
    <cellStyle name="Note 5 9 4" xfId="39712"/>
    <cellStyle name="Note 5 9 4 2" xfId="39713"/>
    <cellStyle name="Note 5 9 4 2 2" xfId="39714"/>
    <cellStyle name="Note 5 9 4 2 2 2" xfId="39715"/>
    <cellStyle name="Note 5 9 4 2 2 2 2" xfId="39716"/>
    <cellStyle name="Note 5 9 4 2 2 2 3" xfId="39717"/>
    <cellStyle name="Note 5 9 4 2 2 3" xfId="39718"/>
    <cellStyle name="Note 5 9 4 2 2 3 2" xfId="39719"/>
    <cellStyle name="Note 5 9 4 2 2 3 3" xfId="39720"/>
    <cellStyle name="Note 5 9 4 2 2 4" xfId="39721"/>
    <cellStyle name="Note 5 9 4 2 2 5" xfId="39722"/>
    <cellStyle name="Note 5 9 4 2 3" xfId="39723"/>
    <cellStyle name="Note 5 9 4 2 3 2" xfId="39724"/>
    <cellStyle name="Note 5 9 4 2 3 3" xfId="39725"/>
    <cellStyle name="Note 5 9 4 2 4" xfId="39726"/>
    <cellStyle name="Note 5 9 4 2 4 2" xfId="39727"/>
    <cellStyle name="Note 5 9 4 2 4 3" xfId="39728"/>
    <cellStyle name="Note 5 9 4 2 5" xfId="39729"/>
    <cellStyle name="Note 5 9 4 2 5 2" xfId="39730"/>
    <cellStyle name="Note 5 9 4 2 5 3" xfId="39731"/>
    <cellStyle name="Note 5 9 4 2 6" xfId="39732"/>
    <cellStyle name="Note 5 9 4 3" xfId="39733"/>
    <cellStyle name="Note 5 9 4 3 2" xfId="39734"/>
    <cellStyle name="Note 5 9 4 3 2 2" xfId="39735"/>
    <cellStyle name="Note 5 9 4 3 2 2 2" xfId="39736"/>
    <cellStyle name="Note 5 9 4 3 2 2 3" xfId="39737"/>
    <cellStyle name="Note 5 9 4 3 2 3" xfId="39738"/>
    <cellStyle name="Note 5 9 4 3 2 3 2" xfId="39739"/>
    <cellStyle name="Note 5 9 4 3 2 3 3" xfId="39740"/>
    <cellStyle name="Note 5 9 4 3 2 4" xfId="39741"/>
    <cellStyle name="Note 5 9 4 3 2 5" xfId="39742"/>
    <cellStyle name="Note 5 9 4 3 3" xfId="39743"/>
    <cellStyle name="Note 5 9 4 3 3 2" xfId="39744"/>
    <cellStyle name="Note 5 9 4 3 3 3" xfId="39745"/>
    <cellStyle name="Note 5 9 4 3 4" xfId="39746"/>
    <cellStyle name="Note 5 9 4 3 4 2" xfId="39747"/>
    <cellStyle name="Note 5 9 4 3 4 3" xfId="39748"/>
    <cellStyle name="Note 5 9 4 3 5" xfId="39749"/>
    <cellStyle name="Note 5 9 4 3 5 2" xfId="39750"/>
    <cellStyle name="Note 5 9 4 3 5 3" xfId="39751"/>
    <cellStyle name="Note 5 9 4 3 6" xfId="39752"/>
    <cellStyle name="Note 5 9 4 4" xfId="39753"/>
    <cellStyle name="Note 5 9 4 4 2" xfId="39754"/>
    <cellStyle name="Note 5 9 4 4 2 2" xfId="39755"/>
    <cellStyle name="Note 5 9 4 4 2 3" xfId="39756"/>
    <cellStyle name="Note 5 9 4 4 3" xfId="39757"/>
    <cellStyle name="Note 5 9 4 4 3 2" xfId="39758"/>
    <cellStyle name="Note 5 9 4 4 3 3" xfId="39759"/>
    <cellStyle name="Note 5 9 4 4 4" xfId="39760"/>
    <cellStyle name="Note 5 9 4 4 4 2" xfId="39761"/>
    <cellStyle name="Note 5 9 4 4 4 3" xfId="39762"/>
    <cellStyle name="Note 5 9 4 4 5" xfId="39763"/>
    <cellStyle name="Note 5 9 4 4 5 2" xfId="39764"/>
    <cellStyle name="Note 5 9 4 4 5 3" xfId="39765"/>
    <cellStyle name="Note 5 9 4 4 6" xfId="39766"/>
    <cellStyle name="Note 5 9 4 4 6 2" xfId="39767"/>
    <cellStyle name="Note 5 9 4 4 6 3" xfId="39768"/>
    <cellStyle name="Note 5 9 4 4 7" xfId="39769"/>
    <cellStyle name="Note 5 9 4 4 8" xfId="39770"/>
    <cellStyle name="Note 5 9 4 5" xfId="39771"/>
    <cellStyle name="Note 5 9 4 5 2" xfId="39772"/>
    <cellStyle name="Note 5 9 4 5 2 2" xfId="39773"/>
    <cellStyle name="Note 5 9 4 5 2 3" xfId="39774"/>
    <cellStyle name="Note 5 9 4 5 3" xfId="39775"/>
    <cellStyle name="Note 5 9 4 5 3 2" xfId="39776"/>
    <cellStyle name="Note 5 9 4 5 3 3" xfId="39777"/>
    <cellStyle name="Note 5 9 4 5 4" xfId="39778"/>
    <cellStyle name="Note 5 9 4 5 5" xfId="39779"/>
    <cellStyle name="Note 5 9 4 6" xfId="39780"/>
    <cellStyle name="Note 5 9 4 6 2" xfId="39781"/>
    <cellStyle name="Note 5 9 4 6 3" xfId="39782"/>
    <cellStyle name="Note 5 9 4 7" xfId="39783"/>
    <cellStyle name="Note 5 9 4 7 2" xfId="39784"/>
    <cellStyle name="Note 5 9 4 7 3" xfId="39785"/>
    <cellStyle name="Note 5 9 4 8" xfId="39786"/>
    <cellStyle name="Note 5 9 4 8 2" xfId="39787"/>
    <cellStyle name="Note 5 9 4 8 3" xfId="39788"/>
    <cellStyle name="Note 5 9 4 9" xfId="39789"/>
    <cellStyle name="Note 5 9 5" xfId="39790"/>
    <cellStyle name="Note 5 9 5 2" xfId="39791"/>
    <cellStyle name="Note 5 9 5 2 2" xfId="39792"/>
    <cellStyle name="Note 5 9 5 2 2 2" xfId="39793"/>
    <cellStyle name="Note 5 9 5 2 2 2 2" xfId="39794"/>
    <cellStyle name="Note 5 9 5 2 2 2 3" xfId="39795"/>
    <cellStyle name="Note 5 9 5 2 2 3" xfId="39796"/>
    <cellStyle name="Note 5 9 5 2 2 3 2" xfId="39797"/>
    <cellStyle name="Note 5 9 5 2 2 3 3" xfId="39798"/>
    <cellStyle name="Note 5 9 5 2 2 4" xfId="39799"/>
    <cellStyle name="Note 5 9 5 2 2 5" xfId="39800"/>
    <cellStyle name="Note 5 9 5 2 3" xfId="39801"/>
    <cellStyle name="Note 5 9 5 2 3 2" xfId="39802"/>
    <cellStyle name="Note 5 9 5 2 3 3" xfId="39803"/>
    <cellStyle name="Note 5 9 5 2 4" xfId="39804"/>
    <cellStyle name="Note 5 9 5 2 4 2" xfId="39805"/>
    <cellStyle name="Note 5 9 5 2 4 3" xfId="39806"/>
    <cellStyle name="Note 5 9 5 2 5" xfId="39807"/>
    <cellStyle name="Note 5 9 5 2 5 2" xfId="39808"/>
    <cellStyle name="Note 5 9 5 2 5 3" xfId="39809"/>
    <cellStyle name="Note 5 9 5 2 6" xfId="39810"/>
    <cellStyle name="Note 5 9 5 3" xfId="39811"/>
    <cellStyle name="Note 5 9 5 3 2" xfId="39812"/>
    <cellStyle name="Note 5 9 5 3 2 2" xfId="39813"/>
    <cellStyle name="Note 5 9 5 3 2 2 2" xfId="39814"/>
    <cellStyle name="Note 5 9 5 3 2 2 3" xfId="39815"/>
    <cellStyle name="Note 5 9 5 3 2 3" xfId="39816"/>
    <cellStyle name="Note 5 9 5 3 2 3 2" xfId="39817"/>
    <cellStyle name="Note 5 9 5 3 2 3 3" xfId="39818"/>
    <cellStyle name="Note 5 9 5 3 2 4" xfId="39819"/>
    <cellStyle name="Note 5 9 5 3 2 5" xfId="39820"/>
    <cellStyle name="Note 5 9 5 3 3" xfId="39821"/>
    <cellStyle name="Note 5 9 5 3 3 2" xfId="39822"/>
    <cellStyle name="Note 5 9 5 3 3 3" xfId="39823"/>
    <cellStyle name="Note 5 9 5 3 4" xfId="39824"/>
    <cellStyle name="Note 5 9 5 3 4 2" xfId="39825"/>
    <cellStyle name="Note 5 9 5 3 4 3" xfId="39826"/>
    <cellStyle name="Note 5 9 5 3 5" xfId="39827"/>
    <cellStyle name="Note 5 9 5 3 5 2" xfId="39828"/>
    <cellStyle name="Note 5 9 5 3 5 3" xfId="39829"/>
    <cellStyle name="Note 5 9 5 3 6" xfId="39830"/>
    <cellStyle name="Note 5 9 5 4" xfId="39831"/>
    <cellStyle name="Note 5 9 5 4 2" xfId="39832"/>
    <cellStyle name="Note 5 9 5 4 2 2" xfId="39833"/>
    <cellStyle name="Note 5 9 5 4 2 3" xfId="39834"/>
    <cellStyle name="Note 5 9 5 4 3" xfId="39835"/>
    <cellStyle name="Note 5 9 5 4 3 2" xfId="39836"/>
    <cellStyle name="Note 5 9 5 4 3 3" xfId="39837"/>
    <cellStyle name="Note 5 9 5 4 4" xfId="39838"/>
    <cellStyle name="Note 5 9 5 4 4 2" xfId="39839"/>
    <cellStyle name="Note 5 9 5 4 4 3" xfId="39840"/>
    <cellStyle name="Note 5 9 5 4 5" xfId="39841"/>
    <cellStyle name="Note 5 9 5 4 5 2" xfId="39842"/>
    <cellStyle name="Note 5 9 5 4 5 3" xfId="39843"/>
    <cellStyle name="Note 5 9 5 4 6" xfId="39844"/>
    <cellStyle name="Note 5 9 5 4 6 2" xfId="39845"/>
    <cellStyle name="Note 5 9 5 4 6 3" xfId="39846"/>
    <cellStyle name="Note 5 9 5 4 7" xfId="39847"/>
    <cellStyle name="Note 5 9 5 4 8" xfId="39848"/>
    <cellStyle name="Note 5 9 5 5" xfId="39849"/>
    <cellStyle name="Note 5 9 5 5 2" xfId="39850"/>
    <cellStyle name="Note 5 9 5 5 2 2" xfId="39851"/>
    <cellStyle name="Note 5 9 5 5 2 3" xfId="39852"/>
    <cellStyle name="Note 5 9 5 5 3" xfId="39853"/>
    <cellStyle name="Note 5 9 5 5 3 2" xfId="39854"/>
    <cellStyle name="Note 5 9 5 5 3 3" xfId="39855"/>
    <cellStyle name="Note 5 9 5 5 4" xfId="39856"/>
    <cellStyle name="Note 5 9 5 5 5" xfId="39857"/>
    <cellStyle name="Note 5 9 5 6" xfId="39858"/>
    <cellStyle name="Note 5 9 5 6 2" xfId="39859"/>
    <cellStyle name="Note 5 9 5 6 3" xfId="39860"/>
    <cellStyle name="Note 5 9 5 7" xfId="39861"/>
    <cellStyle name="Note 5 9 5 7 2" xfId="39862"/>
    <cellStyle name="Note 5 9 5 7 3" xfId="39863"/>
    <cellStyle name="Note 5 9 5 8" xfId="39864"/>
    <cellStyle name="Note 5 9 5 8 2" xfId="39865"/>
    <cellStyle name="Note 5 9 5 8 3" xfId="39866"/>
    <cellStyle name="Note 5 9 5 9" xfId="39867"/>
    <cellStyle name="Note 5 9 6" xfId="39868"/>
    <cellStyle name="Note 5 9 6 2" xfId="39869"/>
    <cellStyle name="Note 5 9 6 2 2" xfId="39870"/>
    <cellStyle name="Note 5 9 6 2 2 2" xfId="39871"/>
    <cellStyle name="Note 5 9 6 2 2 3" xfId="39872"/>
    <cellStyle name="Note 5 9 6 2 3" xfId="39873"/>
    <cellStyle name="Note 5 9 6 2 3 2" xfId="39874"/>
    <cellStyle name="Note 5 9 6 2 3 3" xfId="39875"/>
    <cellStyle name="Note 5 9 6 2 4" xfId="39876"/>
    <cellStyle name="Note 5 9 6 2 5" xfId="39877"/>
    <cellStyle name="Note 5 9 6 3" xfId="39878"/>
    <cellStyle name="Note 5 9 6 3 2" xfId="39879"/>
    <cellStyle name="Note 5 9 6 3 3" xfId="39880"/>
    <cellStyle name="Note 5 9 6 4" xfId="39881"/>
    <cellStyle name="Note 5 9 6 4 2" xfId="39882"/>
    <cellStyle name="Note 5 9 6 4 3" xfId="39883"/>
    <cellStyle name="Note 5 9 6 5" xfId="39884"/>
    <cellStyle name="Note 5 9 6 5 2" xfId="39885"/>
    <cellStyle name="Note 5 9 6 5 3" xfId="39886"/>
    <cellStyle name="Note 5 9 6 6" xfId="39887"/>
    <cellStyle name="Note 5 9 7" xfId="39888"/>
    <cellStyle name="Note 5 9 7 2" xfId="39889"/>
    <cellStyle name="Note 5 9 7 2 2" xfId="39890"/>
    <cellStyle name="Note 5 9 7 2 2 2" xfId="39891"/>
    <cellStyle name="Note 5 9 7 2 2 3" xfId="39892"/>
    <cellStyle name="Note 5 9 7 2 3" xfId="39893"/>
    <cellStyle name="Note 5 9 7 2 3 2" xfId="39894"/>
    <cellStyle name="Note 5 9 7 2 3 3" xfId="39895"/>
    <cellStyle name="Note 5 9 7 2 4" xfId="39896"/>
    <cellStyle name="Note 5 9 7 2 5" xfId="39897"/>
    <cellStyle name="Note 5 9 7 3" xfId="39898"/>
    <cellStyle name="Note 5 9 7 3 2" xfId="39899"/>
    <cellStyle name="Note 5 9 7 3 3" xfId="39900"/>
    <cellStyle name="Note 5 9 7 4" xfId="39901"/>
    <cellStyle name="Note 5 9 7 4 2" xfId="39902"/>
    <cellStyle name="Note 5 9 7 4 3" xfId="39903"/>
    <cellStyle name="Note 5 9 7 5" xfId="39904"/>
    <cellStyle name="Note 5 9 7 5 2" xfId="39905"/>
    <cellStyle name="Note 5 9 7 5 3" xfId="39906"/>
    <cellStyle name="Note 5 9 7 6" xfId="39907"/>
    <cellStyle name="Note 5 9 8" xfId="39908"/>
    <cellStyle name="Note 5 9 8 2" xfId="39909"/>
    <cellStyle name="Note 5 9 8 2 2" xfId="39910"/>
    <cellStyle name="Note 5 9 8 2 3" xfId="39911"/>
    <cellStyle name="Note 5 9 8 3" xfId="39912"/>
    <cellStyle name="Note 5 9 8 3 2" xfId="39913"/>
    <cellStyle name="Note 5 9 8 3 3" xfId="39914"/>
    <cellStyle name="Note 5 9 8 4" xfId="39915"/>
    <cellStyle name="Note 5 9 8 4 2" xfId="39916"/>
    <cellStyle name="Note 5 9 8 4 3" xfId="39917"/>
    <cellStyle name="Note 5 9 8 5" xfId="39918"/>
    <cellStyle name="Note 5 9 8 5 2" xfId="39919"/>
    <cellStyle name="Note 5 9 8 5 3" xfId="39920"/>
    <cellStyle name="Note 5 9 8 6" xfId="39921"/>
    <cellStyle name="Note 5 9 8 6 2" xfId="39922"/>
    <cellStyle name="Note 5 9 8 6 3" xfId="39923"/>
    <cellStyle name="Note 5 9 8 7" xfId="39924"/>
    <cellStyle name="Note 5 9 8 8" xfId="39925"/>
    <cellStyle name="Note 5 9 9" xfId="39926"/>
    <cellStyle name="Note 5 9 9 2" xfId="39927"/>
    <cellStyle name="Note 5 9 9 2 2" xfId="39928"/>
    <cellStyle name="Note 5 9 9 2 3" xfId="39929"/>
    <cellStyle name="Note 5 9 9 3" xfId="39930"/>
    <cellStyle name="Note 5 9 9 3 2" xfId="39931"/>
    <cellStyle name="Note 5 9 9 3 3" xfId="39932"/>
    <cellStyle name="Note 5 9 9 4" xfId="39933"/>
    <cellStyle name="Note 5 9 9 5" xfId="39934"/>
    <cellStyle name="Note 6" xfId="39935"/>
    <cellStyle name="Note 6 10" xfId="39936"/>
    <cellStyle name="Note 6 10 10" xfId="39937"/>
    <cellStyle name="Note 6 10 10 2" xfId="39938"/>
    <cellStyle name="Note 6 10 10 3" xfId="39939"/>
    <cellStyle name="Note 6 10 11" xfId="39940"/>
    <cellStyle name="Note 6 10 11 2" xfId="39941"/>
    <cellStyle name="Note 6 10 11 3" xfId="39942"/>
    <cellStyle name="Note 6 10 12" xfId="39943"/>
    <cellStyle name="Note 6 10 12 2" xfId="39944"/>
    <cellStyle name="Note 6 10 12 3" xfId="39945"/>
    <cellStyle name="Note 6 10 13" xfId="39946"/>
    <cellStyle name="Note 6 10 2" xfId="39947"/>
    <cellStyle name="Note 6 10 2 2" xfId="39948"/>
    <cellStyle name="Note 6 10 2 2 2" xfId="39949"/>
    <cellStyle name="Note 6 10 2 2 2 2" xfId="39950"/>
    <cellStyle name="Note 6 10 2 2 2 2 2" xfId="39951"/>
    <cellStyle name="Note 6 10 2 2 2 2 3" xfId="39952"/>
    <cellStyle name="Note 6 10 2 2 2 3" xfId="39953"/>
    <cellStyle name="Note 6 10 2 2 2 3 2" xfId="39954"/>
    <cellStyle name="Note 6 10 2 2 2 3 3" xfId="39955"/>
    <cellStyle name="Note 6 10 2 2 2 4" xfId="39956"/>
    <cellStyle name="Note 6 10 2 2 2 5" xfId="39957"/>
    <cellStyle name="Note 6 10 2 2 3" xfId="39958"/>
    <cellStyle name="Note 6 10 2 2 3 2" xfId="39959"/>
    <cellStyle name="Note 6 10 2 2 3 3" xfId="39960"/>
    <cellStyle name="Note 6 10 2 2 4" xfId="39961"/>
    <cellStyle name="Note 6 10 2 2 4 2" xfId="39962"/>
    <cellStyle name="Note 6 10 2 2 4 3" xfId="39963"/>
    <cellStyle name="Note 6 10 2 2 5" xfId="39964"/>
    <cellStyle name="Note 6 10 2 2 5 2" xfId="39965"/>
    <cellStyle name="Note 6 10 2 2 5 3" xfId="39966"/>
    <cellStyle name="Note 6 10 2 2 6" xfId="39967"/>
    <cellStyle name="Note 6 10 2 3" xfId="39968"/>
    <cellStyle name="Note 6 10 2 3 2" xfId="39969"/>
    <cellStyle name="Note 6 10 2 3 2 2" xfId="39970"/>
    <cellStyle name="Note 6 10 2 3 2 2 2" xfId="39971"/>
    <cellStyle name="Note 6 10 2 3 2 2 3" xfId="39972"/>
    <cellStyle name="Note 6 10 2 3 2 3" xfId="39973"/>
    <cellStyle name="Note 6 10 2 3 2 3 2" xfId="39974"/>
    <cellStyle name="Note 6 10 2 3 2 3 3" xfId="39975"/>
    <cellStyle name="Note 6 10 2 3 2 4" xfId="39976"/>
    <cellStyle name="Note 6 10 2 3 2 5" xfId="39977"/>
    <cellStyle name="Note 6 10 2 3 3" xfId="39978"/>
    <cellStyle name="Note 6 10 2 3 3 2" xfId="39979"/>
    <cellStyle name="Note 6 10 2 3 3 3" xfId="39980"/>
    <cellStyle name="Note 6 10 2 3 4" xfId="39981"/>
    <cellStyle name="Note 6 10 2 3 4 2" xfId="39982"/>
    <cellStyle name="Note 6 10 2 3 4 3" xfId="39983"/>
    <cellStyle name="Note 6 10 2 3 5" xfId="39984"/>
    <cellStyle name="Note 6 10 2 3 5 2" xfId="39985"/>
    <cellStyle name="Note 6 10 2 3 5 3" xfId="39986"/>
    <cellStyle name="Note 6 10 2 3 6" xfId="39987"/>
    <cellStyle name="Note 6 10 2 4" xfId="39988"/>
    <cellStyle name="Note 6 10 2 4 2" xfId="39989"/>
    <cellStyle name="Note 6 10 2 4 2 2" xfId="39990"/>
    <cellStyle name="Note 6 10 2 4 2 3" xfId="39991"/>
    <cellStyle name="Note 6 10 2 4 3" xfId="39992"/>
    <cellStyle name="Note 6 10 2 4 3 2" xfId="39993"/>
    <cellStyle name="Note 6 10 2 4 3 3" xfId="39994"/>
    <cellStyle name="Note 6 10 2 4 4" xfId="39995"/>
    <cellStyle name="Note 6 10 2 4 4 2" xfId="39996"/>
    <cellStyle name="Note 6 10 2 4 4 3" xfId="39997"/>
    <cellStyle name="Note 6 10 2 4 5" xfId="39998"/>
    <cellStyle name="Note 6 10 2 4 5 2" xfId="39999"/>
    <cellStyle name="Note 6 10 2 4 5 3" xfId="40000"/>
    <cellStyle name="Note 6 10 2 4 6" xfId="40001"/>
    <cellStyle name="Note 6 10 2 4 6 2" xfId="40002"/>
    <cellStyle name="Note 6 10 2 4 6 3" xfId="40003"/>
    <cellStyle name="Note 6 10 2 4 7" xfId="40004"/>
    <cellStyle name="Note 6 10 2 4 8" xfId="40005"/>
    <cellStyle name="Note 6 10 2 5" xfId="40006"/>
    <cellStyle name="Note 6 10 2 5 2" xfId="40007"/>
    <cellStyle name="Note 6 10 2 5 2 2" xfId="40008"/>
    <cellStyle name="Note 6 10 2 5 2 3" xfId="40009"/>
    <cellStyle name="Note 6 10 2 5 3" xfId="40010"/>
    <cellStyle name="Note 6 10 2 5 3 2" xfId="40011"/>
    <cellStyle name="Note 6 10 2 5 3 3" xfId="40012"/>
    <cellStyle name="Note 6 10 2 5 4" xfId="40013"/>
    <cellStyle name="Note 6 10 2 5 5" xfId="40014"/>
    <cellStyle name="Note 6 10 2 6" xfId="40015"/>
    <cellStyle name="Note 6 10 2 6 2" xfId="40016"/>
    <cellStyle name="Note 6 10 2 6 3" xfId="40017"/>
    <cellStyle name="Note 6 10 2 7" xfId="40018"/>
    <cellStyle name="Note 6 10 2 7 2" xfId="40019"/>
    <cellStyle name="Note 6 10 2 7 3" xfId="40020"/>
    <cellStyle name="Note 6 10 2 8" xfId="40021"/>
    <cellStyle name="Note 6 10 2 8 2" xfId="40022"/>
    <cellStyle name="Note 6 10 2 8 3" xfId="40023"/>
    <cellStyle name="Note 6 10 2 9" xfId="40024"/>
    <cellStyle name="Note 6 10 3" xfId="40025"/>
    <cellStyle name="Note 6 10 3 2" xfId="40026"/>
    <cellStyle name="Note 6 10 3 2 2" xfId="40027"/>
    <cellStyle name="Note 6 10 3 2 2 2" xfId="40028"/>
    <cellStyle name="Note 6 10 3 2 2 2 2" xfId="40029"/>
    <cellStyle name="Note 6 10 3 2 2 2 3" xfId="40030"/>
    <cellStyle name="Note 6 10 3 2 2 3" xfId="40031"/>
    <cellStyle name="Note 6 10 3 2 2 3 2" xfId="40032"/>
    <cellStyle name="Note 6 10 3 2 2 3 3" xfId="40033"/>
    <cellStyle name="Note 6 10 3 2 2 4" xfId="40034"/>
    <cellStyle name="Note 6 10 3 2 2 5" xfId="40035"/>
    <cellStyle name="Note 6 10 3 2 3" xfId="40036"/>
    <cellStyle name="Note 6 10 3 2 3 2" xfId="40037"/>
    <cellStyle name="Note 6 10 3 2 3 3" xfId="40038"/>
    <cellStyle name="Note 6 10 3 2 4" xfId="40039"/>
    <cellStyle name="Note 6 10 3 2 4 2" xfId="40040"/>
    <cellStyle name="Note 6 10 3 2 4 3" xfId="40041"/>
    <cellStyle name="Note 6 10 3 2 5" xfId="40042"/>
    <cellStyle name="Note 6 10 3 2 5 2" xfId="40043"/>
    <cellStyle name="Note 6 10 3 2 5 3" xfId="40044"/>
    <cellStyle name="Note 6 10 3 2 6" xfId="40045"/>
    <cellStyle name="Note 6 10 3 3" xfId="40046"/>
    <cellStyle name="Note 6 10 3 3 2" xfId="40047"/>
    <cellStyle name="Note 6 10 3 3 2 2" xfId="40048"/>
    <cellStyle name="Note 6 10 3 3 2 2 2" xfId="40049"/>
    <cellStyle name="Note 6 10 3 3 2 2 3" xfId="40050"/>
    <cellStyle name="Note 6 10 3 3 2 3" xfId="40051"/>
    <cellStyle name="Note 6 10 3 3 2 3 2" xfId="40052"/>
    <cellStyle name="Note 6 10 3 3 2 3 3" xfId="40053"/>
    <cellStyle name="Note 6 10 3 3 2 4" xfId="40054"/>
    <cellStyle name="Note 6 10 3 3 2 5" xfId="40055"/>
    <cellStyle name="Note 6 10 3 3 3" xfId="40056"/>
    <cellStyle name="Note 6 10 3 3 3 2" xfId="40057"/>
    <cellStyle name="Note 6 10 3 3 3 3" xfId="40058"/>
    <cellStyle name="Note 6 10 3 3 4" xfId="40059"/>
    <cellStyle name="Note 6 10 3 3 4 2" xfId="40060"/>
    <cellStyle name="Note 6 10 3 3 4 3" xfId="40061"/>
    <cellStyle name="Note 6 10 3 3 5" xfId="40062"/>
    <cellStyle name="Note 6 10 3 3 5 2" xfId="40063"/>
    <cellStyle name="Note 6 10 3 3 5 3" xfId="40064"/>
    <cellStyle name="Note 6 10 3 3 6" xfId="40065"/>
    <cellStyle name="Note 6 10 3 4" xfId="40066"/>
    <cellStyle name="Note 6 10 3 4 2" xfId="40067"/>
    <cellStyle name="Note 6 10 3 4 2 2" xfId="40068"/>
    <cellStyle name="Note 6 10 3 4 2 3" xfId="40069"/>
    <cellStyle name="Note 6 10 3 4 3" xfId="40070"/>
    <cellStyle name="Note 6 10 3 4 3 2" xfId="40071"/>
    <cellStyle name="Note 6 10 3 4 3 3" xfId="40072"/>
    <cellStyle name="Note 6 10 3 4 4" xfId="40073"/>
    <cellStyle name="Note 6 10 3 4 4 2" xfId="40074"/>
    <cellStyle name="Note 6 10 3 4 4 3" xfId="40075"/>
    <cellStyle name="Note 6 10 3 4 5" xfId="40076"/>
    <cellStyle name="Note 6 10 3 4 5 2" xfId="40077"/>
    <cellStyle name="Note 6 10 3 4 5 3" xfId="40078"/>
    <cellStyle name="Note 6 10 3 4 6" xfId="40079"/>
    <cellStyle name="Note 6 10 3 4 6 2" xfId="40080"/>
    <cellStyle name="Note 6 10 3 4 6 3" xfId="40081"/>
    <cellStyle name="Note 6 10 3 4 7" xfId="40082"/>
    <cellStyle name="Note 6 10 3 4 8" xfId="40083"/>
    <cellStyle name="Note 6 10 3 5" xfId="40084"/>
    <cellStyle name="Note 6 10 3 5 2" xfId="40085"/>
    <cellStyle name="Note 6 10 3 5 2 2" xfId="40086"/>
    <cellStyle name="Note 6 10 3 5 2 3" xfId="40087"/>
    <cellStyle name="Note 6 10 3 5 3" xfId="40088"/>
    <cellStyle name="Note 6 10 3 5 3 2" xfId="40089"/>
    <cellStyle name="Note 6 10 3 5 3 3" xfId="40090"/>
    <cellStyle name="Note 6 10 3 5 4" xfId="40091"/>
    <cellStyle name="Note 6 10 3 5 5" xfId="40092"/>
    <cellStyle name="Note 6 10 3 6" xfId="40093"/>
    <cellStyle name="Note 6 10 3 6 2" xfId="40094"/>
    <cellStyle name="Note 6 10 3 6 3" xfId="40095"/>
    <cellStyle name="Note 6 10 3 7" xfId="40096"/>
    <cellStyle name="Note 6 10 3 7 2" xfId="40097"/>
    <cellStyle name="Note 6 10 3 7 3" xfId="40098"/>
    <cellStyle name="Note 6 10 3 8" xfId="40099"/>
    <cellStyle name="Note 6 10 3 8 2" xfId="40100"/>
    <cellStyle name="Note 6 10 3 8 3" xfId="40101"/>
    <cellStyle name="Note 6 10 3 9" xfId="40102"/>
    <cellStyle name="Note 6 10 4" xfId="40103"/>
    <cellStyle name="Note 6 10 4 2" xfId="40104"/>
    <cellStyle name="Note 6 10 4 2 2" xfId="40105"/>
    <cellStyle name="Note 6 10 4 2 2 2" xfId="40106"/>
    <cellStyle name="Note 6 10 4 2 2 2 2" xfId="40107"/>
    <cellStyle name="Note 6 10 4 2 2 2 3" xfId="40108"/>
    <cellStyle name="Note 6 10 4 2 2 3" xfId="40109"/>
    <cellStyle name="Note 6 10 4 2 2 3 2" xfId="40110"/>
    <cellStyle name="Note 6 10 4 2 2 3 3" xfId="40111"/>
    <cellStyle name="Note 6 10 4 2 2 4" xfId="40112"/>
    <cellStyle name="Note 6 10 4 2 2 5" xfId="40113"/>
    <cellStyle name="Note 6 10 4 2 3" xfId="40114"/>
    <cellStyle name="Note 6 10 4 2 3 2" xfId="40115"/>
    <cellStyle name="Note 6 10 4 2 3 3" xfId="40116"/>
    <cellStyle name="Note 6 10 4 2 4" xfId="40117"/>
    <cellStyle name="Note 6 10 4 2 4 2" xfId="40118"/>
    <cellStyle name="Note 6 10 4 2 4 3" xfId="40119"/>
    <cellStyle name="Note 6 10 4 2 5" xfId="40120"/>
    <cellStyle name="Note 6 10 4 2 5 2" xfId="40121"/>
    <cellStyle name="Note 6 10 4 2 5 3" xfId="40122"/>
    <cellStyle name="Note 6 10 4 2 6" xfId="40123"/>
    <cellStyle name="Note 6 10 4 3" xfId="40124"/>
    <cellStyle name="Note 6 10 4 3 2" xfId="40125"/>
    <cellStyle name="Note 6 10 4 3 2 2" xfId="40126"/>
    <cellStyle name="Note 6 10 4 3 2 2 2" xfId="40127"/>
    <cellStyle name="Note 6 10 4 3 2 2 3" xfId="40128"/>
    <cellStyle name="Note 6 10 4 3 2 3" xfId="40129"/>
    <cellStyle name="Note 6 10 4 3 2 3 2" xfId="40130"/>
    <cellStyle name="Note 6 10 4 3 2 3 3" xfId="40131"/>
    <cellStyle name="Note 6 10 4 3 2 4" xfId="40132"/>
    <cellStyle name="Note 6 10 4 3 2 5" xfId="40133"/>
    <cellStyle name="Note 6 10 4 3 3" xfId="40134"/>
    <cellStyle name="Note 6 10 4 3 3 2" xfId="40135"/>
    <cellStyle name="Note 6 10 4 3 3 3" xfId="40136"/>
    <cellStyle name="Note 6 10 4 3 4" xfId="40137"/>
    <cellStyle name="Note 6 10 4 3 4 2" xfId="40138"/>
    <cellStyle name="Note 6 10 4 3 4 3" xfId="40139"/>
    <cellStyle name="Note 6 10 4 3 5" xfId="40140"/>
    <cellStyle name="Note 6 10 4 3 5 2" xfId="40141"/>
    <cellStyle name="Note 6 10 4 3 5 3" xfId="40142"/>
    <cellStyle name="Note 6 10 4 3 6" xfId="40143"/>
    <cellStyle name="Note 6 10 4 4" xfId="40144"/>
    <cellStyle name="Note 6 10 4 4 2" xfId="40145"/>
    <cellStyle name="Note 6 10 4 4 2 2" xfId="40146"/>
    <cellStyle name="Note 6 10 4 4 2 3" xfId="40147"/>
    <cellStyle name="Note 6 10 4 4 3" xfId="40148"/>
    <cellStyle name="Note 6 10 4 4 3 2" xfId="40149"/>
    <cellStyle name="Note 6 10 4 4 3 3" xfId="40150"/>
    <cellStyle name="Note 6 10 4 4 4" xfId="40151"/>
    <cellStyle name="Note 6 10 4 4 4 2" xfId="40152"/>
    <cellStyle name="Note 6 10 4 4 4 3" xfId="40153"/>
    <cellStyle name="Note 6 10 4 4 5" xfId="40154"/>
    <cellStyle name="Note 6 10 4 4 5 2" xfId="40155"/>
    <cellStyle name="Note 6 10 4 4 5 3" xfId="40156"/>
    <cellStyle name="Note 6 10 4 4 6" xfId="40157"/>
    <cellStyle name="Note 6 10 4 4 6 2" xfId="40158"/>
    <cellStyle name="Note 6 10 4 4 6 3" xfId="40159"/>
    <cellStyle name="Note 6 10 4 4 7" xfId="40160"/>
    <cellStyle name="Note 6 10 4 4 8" xfId="40161"/>
    <cellStyle name="Note 6 10 4 5" xfId="40162"/>
    <cellStyle name="Note 6 10 4 5 2" xfId="40163"/>
    <cellStyle name="Note 6 10 4 5 2 2" xfId="40164"/>
    <cellStyle name="Note 6 10 4 5 2 3" xfId="40165"/>
    <cellStyle name="Note 6 10 4 5 3" xfId="40166"/>
    <cellStyle name="Note 6 10 4 5 3 2" xfId="40167"/>
    <cellStyle name="Note 6 10 4 5 3 3" xfId="40168"/>
    <cellStyle name="Note 6 10 4 5 4" xfId="40169"/>
    <cellStyle name="Note 6 10 4 5 5" xfId="40170"/>
    <cellStyle name="Note 6 10 4 6" xfId="40171"/>
    <cellStyle name="Note 6 10 4 6 2" xfId="40172"/>
    <cellStyle name="Note 6 10 4 6 3" xfId="40173"/>
    <cellStyle name="Note 6 10 4 7" xfId="40174"/>
    <cellStyle name="Note 6 10 4 7 2" xfId="40175"/>
    <cellStyle name="Note 6 10 4 7 3" xfId="40176"/>
    <cellStyle name="Note 6 10 4 8" xfId="40177"/>
    <cellStyle name="Note 6 10 4 8 2" xfId="40178"/>
    <cellStyle name="Note 6 10 4 8 3" xfId="40179"/>
    <cellStyle name="Note 6 10 4 9" xfId="40180"/>
    <cellStyle name="Note 6 10 5" xfId="40181"/>
    <cellStyle name="Note 6 10 5 2" xfId="40182"/>
    <cellStyle name="Note 6 10 5 2 2" xfId="40183"/>
    <cellStyle name="Note 6 10 5 2 2 2" xfId="40184"/>
    <cellStyle name="Note 6 10 5 2 2 2 2" xfId="40185"/>
    <cellStyle name="Note 6 10 5 2 2 2 3" xfId="40186"/>
    <cellStyle name="Note 6 10 5 2 2 3" xfId="40187"/>
    <cellStyle name="Note 6 10 5 2 2 3 2" xfId="40188"/>
    <cellStyle name="Note 6 10 5 2 2 3 3" xfId="40189"/>
    <cellStyle name="Note 6 10 5 2 2 4" xfId="40190"/>
    <cellStyle name="Note 6 10 5 2 2 5" xfId="40191"/>
    <cellStyle name="Note 6 10 5 2 3" xfId="40192"/>
    <cellStyle name="Note 6 10 5 2 3 2" xfId="40193"/>
    <cellStyle name="Note 6 10 5 2 3 3" xfId="40194"/>
    <cellStyle name="Note 6 10 5 2 4" xfId="40195"/>
    <cellStyle name="Note 6 10 5 2 4 2" xfId="40196"/>
    <cellStyle name="Note 6 10 5 2 4 3" xfId="40197"/>
    <cellStyle name="Note 6 10 5 2 5" xfId="40198"/>
    <cellStyle name="Note 6 10 5 2 5 2" xfId="40199"/>
    <cellStyle name="Note 6 10 5 2 5 3" xfId="40200"/>
    <cellStyle name="Note 6 10 5 2 6" xfId="40201"/>
    <cellStyle name="Note 6 10 5 3" xfId="40202"/>
    <cellStyle name="Note 6 10 5 3 2" xfId="40203"/>
    <cellStyle name="Note 6 10 5 3 2 2" xfId="40204"/>
    <cellStyle name="Note 6 10 5 3 2 2 2" xfId="40205"/>
    <cellStyle name="Note 6 10 5 3 2 2 3" xfId="40206"/>
    <cellStyle name="Note 6 10 5 3 2 3" xfId="40207"/>
    <cellStyle name="Note 6 10 5 3 2 3 2" xfId="40208"/>
    <cellStyle name="Note 6 10 5 3 2 3 3" xfId="40209"/>
    <cellStyle name="Note 6 10 5 3 2 4" xfId="40210"/>
    <cellStyle name="Note 6 10 5 3 2 5" xfId="40211"/>
    <cellStyle name="Note 6 10 5 3 3" xfId="40212"/>
    <cellStyle name="Note 6 10 5 3 3 2" xfId="40213"/>
    <cellStyle name="Note 6 10 5 3 3 3" xfId="40214"/>
    <cellStyle name="Note 6 10 5 3 4" xfId="40215"/>
    <cellStyle name="Note 6 10 5 3 4 2" xfId="40216"/>
    <cellStyle name="Note 6 10 5 3 4 3" xfId="40217"/>
    <cellStyle name="Note 6 10 5 3 5" xfId="40218"/>
    <cellStyle name="Note 6 10 5 3 5 2" xfId="40219"/>
    <cellStyle name="Note 6 10 5 3 5 3" xfId="40220"/>
    <cellStyle name="Note 6 10 5 3 6" xfId="40221"/>
    <cellStyle name="Note 6 10 5 4" xfId="40222"/>
    <cellStyle name="Note 6 10 5 4 2" xfId="40223"/>
    <cellStyle name="Note 6 10 5 4 2 2" xfId="40224"/>
    <cellStyle name="Note 6 10 5 4 2 3" xfId="40225"/>
    <cellStyle name="Note 6 10 5 4 3" xfId="40226"/>
    <cellStyle name="Note 6 10 5 4 3 2" xfId="40227"/>
    <cellStyle name="Note 6 10 5 4 3 3" xfId="40228"/>
    <cellStyle name="Note 6 10 5 4 4" xfId="40229"/>
    <cellStyle name="Note 6 10 5 4 4 2" xfId="40230"/>
    <cellStyle name="Note 6 10 5 4 4 3" xfId="40231"/>
    <cellStyle name="Note 6 10 5 4 5" xfId="40232"/>
    <cellStyle name="Note 6 10 5 4 5 2" xfId="40233"/>
    <cellStyle name="Note 6 10 5 4 5 3" xfId="40234"/>
    <cellStyle name="Note 6 10 5 4 6" xfId="40235"/>
    <cellStyle name="Note 6 10 5 4 6 2" xfId="40236"/>
    <cellStyle name="Note 6 10 5 4 6 3" xfId="40237"/>
    <cellStyle name="Note 6 10 5 4 7" xfId="40238"/>
    <cellStyle name="Note 6 10 5 4 8" xfId="40239"/>
    <cellStyle name="Note 6 10 5 5" xfId="40240"/>
    <cellStyle name="Note 6 10 5 5 2" xfId="40241"/>
    <cellStyle name="Note 6 10 5 5 2 2" xfId="40242"/>
    <cellStyle name="Note 6 10 5 5 2 3" xfId="40243"/>
    <cellStyle name="Note 6 10 5 5 3" xfId="40244"/>
    <cellStyle name="Note 6 10 5 5 3 2" xfId="40245"/>
    <cellStyle name="Note 6 10 5 5 3 3" xfId="40246"/>
    <cellStyle name="Note 6 10 5 5 4" xfId="40247"/>
    <cellStyle name="Note 6 10 5 5 5" xfId="40248"/>
    <cellStyle name="Note 6 10 5 6" xfId="40249"/>
    <cellStyle name="Note 6 10 5 6 2" xfId="40250"/>
    <cellStyle name="Note 6 10 5 6 3" xfId="40251"/>
    <cellStyle name="Note 6 10 5 7" xfId="40252"/>
    <cellStyle name="Note 6 10 5 7 2" xfId="40253"/>
    <cellStyle name="Note 6 10 5 7 3" xfId="40254"/>
    <cellStyle name="Note 6 10 5 8" xfId="40255"/>
    <cellStyle name="Note 6 10 5 8 2" xfId="40256"/>
    <cellStyle name="Note 6 10 5 8 3" xfId="40257"/>
    <cellStyle name="Note 6 10 5 9" xfId="40258"/>
    <cellStyle name="Note 6 10 6" xfId="40259"/>
    <cellStyle name="Note 6 10 6 2" xfId="40260"/>
    <cellStyle name="Note 6 10 6 2 2" xfId="40261"/>
    <cellStyle name="Note 6 10 6 2 2 2" xfId="40262"/>
    <cellStyle name="Note 6 10 6 2 2 3" xfId="40263"/>
    <cellStyle name="Note 6 10 6 2 3" xfId="40264"/>
    <cellStyle name="Note 6 10 6 2 3 2" xfId="40265"/>
    <cellStyle name="Note 6 10 6 2 3 3" xfId="40266"/>
    <cellStyle name="Note 6 10 6 2 4" xfId="40267"/>
    <cellStyle name="Note 6 10 6 2 5" xfId="40268"/>
    <cellStyle name="Note 6 10 6 3" xfId="40269"/>
    <cellStyle name="Note 6 10 6 3 2" xfId="40270"/>
    <cellStyle name="Note 6 10 6 3 3" xfId="40271"/>
    <cellStyle name="Note 6 10 6 4" xfId="40272"/>
    <cellStyle name="Note 6 10 6 4 2" xfId="40273"/>
    <cellStyle name="Note 6 10 6 4 3" xfId="40274"/>
    <cellStyle name="Note 6 10 6 5" xfId="40275"/>
    <cellStyle name="Note 6 10 6 5 2" xfId="40276"/>
    <cellStyle name="Note 6 10 6 5 3" xfId="40277"/>
    <cellStyle name="Note 6 10 6 6" xfId="40278"/>
    <cellStyle name="Note 6 10 7" xfId="40279"/>
    <cellStyle name="Note 6 10 7 2" xfId="40280"/>
    <cellStyle name="Note 6 10 7 2 2" xfId="40281"/>
    <cellStyle name="Note 6 10 7 2 2 2" xfId="40282"/>
    <cellStyle name="Note 6 10 7 2 2 3" xfId="40283"/>
    <cellStyle name="Note 6 10 7 2 3" xfId="40284"/>
    <cellStyle name="Note 6 10 7 2 3 2" xfId="40285"/>
    <cellStyle name="Note 6 10 7 2 3 3" xfId="40286"/>
    <cellStyle name="Note 6 10 7 2 4" xfId="40287"/>
    <cellStyle name="Note 6 10 7 2 5" xfId="40288"/>
    <cellStyle name="Note 6 10 7 3" xfId="40289"/>
    <cellStyle name="Note 6 10 7 3 2" xfId="40290"/>
    <cellStyle name="Note 6 10 7 3 3" xfId="40291"/>
    <cellStyle name="Note 6 10 7 4" xfId="40292"/>
    <cellStyle name="Note 6 10 7 4 2" xfId="40293"/>
    <cellStyle name="Note 6 10 7 4 3" xfId="40294"/>
    <cellStyle name="Note 6 10 7 5" xfId="40295"/>
    <cellStyle name="Note 6 10 7 5 2" xfId="40296"/>
    <cellStyle name="Note 6 10 7 5 3" xfId="40297"/>
    <cellStyle name="Note 6 10 7 6" xfId="40298"/>
    <cellStyle name="Note 6 10 8" xfId="40299"/>
    <cellStyle name="Note 6 10 8 2" xfId="40300"/>
    <cellStyle name="Note 6 10 8 2 2" xfId="40301"/>
    <cellStyle name="Note 6 10 8 2 3" xfId="40302"/>
    <cellStyle name="Note 6 10 8 3" xfId="40303"/>
    <cellStyle name="Note 6 10 8 3 2" xfId="40304"/>
    <cellStyle name="Note 6 10 8 3 3" xfId="40305"/>
    <cellStyle name="Note 6 10 8 4" xfId="40306"/>
    <cellStyle name="Note 6 10 8 4 2" xfId="40307"/>
    <cellStyle name="Note 6 10 8 4 3" xfId="40308"/>
    <cellStyle name="Note 6 10 8 5" xfId="40309"/>
    <cellStyle name="Note 6 10 8 5 2" xfId="40310"/>
    <cellStyle name="Note 6 10 8 5 3" xfId="40311"/>
    <cellStyle name="Note 6 10 8 6" xfId="40312"/>
    <cellStyle name="Note 6 10 8 6 2" xfId="40313"/>
    <cellStyle name="Note 6 10 8 6 3" xfId="40314"/>
    <cellStyle name="Note 6 10 8 7" xfId="40315"/>
    <cellStyle name="Note 6 10 8 8" xfId="40316"/>
    <cellStyle name="Note 6 10 9" xfId="40317"/>
    <cellStyle name="Note 6 10 9 2" xfId="40318"/>
    <cellStyle name="Note 6 10 9 2 2" xfId="40319"/>
    <cellStyle name="Note 6 10 9 2 3" xfId="40320"/>
    <cellStyle name="Note 6 10 9 3" xfId="40321"/>
    <cellStyle name="Note 6 10 9 3 2" xfId="40322"/>
    <cellStyle name="Note 6 10 9 3 3" xfId="40323"/>
    <cellStyle name="Note 6 10 9 4" xfId="40324"/>
    <cellStyle name="Note 6 10 9 5" xfId="40325"/>
    <cellStyle name="Note 6 11" xfId="40326"/>
    <cellStyle name="Note 6 11 10" xfId="40327"/>
    <cellStyle name="Note 6 11 10 2" xfId="40328"/>
    <cellStyle name="Note 6 11 10 3" xfId="40329"/>
    <cellStyle name="Note 6 11 11" xfId="40330"/>
    <cellStyle name="Note 6 11 11 2" xfId="40331"/>
    <cellStyle name="Note 6 11 11 3" xfId="40332"/>
    <cellStyle name="Note 6 11 12" xfId="40333"/>
    <cellStyle name="Note 6 11 12 2" xfId="40334"/>
    <cellStyle name="Note 6 11 12 3" xfId="40335"/>
    <cellStyle name="Note 6 11 13" xfId="40336"/>
    <cellStyle name="Note 6 11 2" xfId="40337"/>
    <cellStyle name="Note 6 11 2 2" xfId="40338"/>
    <cellStyle name="Note 6 11 2 2 2" xfId="40339"/>
    <cellStyle name="Note 6 11 2 2 2 2" xfId="40340"/>
    <cellStyle name="Note 6 11 2 2 2 2 2" xfId="40341"/>
    <cellStyle name="Note 6 11 2 2 2 2 3" xfId="40342"/>
    <cellStyle name="Note 6 11 2 2 2 3" xfId="40343"/>
    <cellStyle name="Note 6 11 2 2 2 3 2" xfId="40344"/>
    <cellStyle name="Note 6 11 2 2 2 3 3" xfId="40345"/>
    <cellStyle name="Note 6 11 2 2 2 4" xfId="40346"/>
    <cellStyle name="Note 6 11 2 2 2 5" xfId="40347"/>
    <cellStyle name="Note 6 11 2 2 3" xfId="40348"/>
    <cellStyle name="Note 6 11 2 2 3 2" xfId="40349"/>
    <cellStyle name="Note 6 11 2 2 3 3" xfId="40350"/>
    <cellStyle name="Note 6 11 2 2 4" xfId="40351"/>
    <cellStyle name="Note 6 11 2 2 4 2" xfId="40352"/>
    <cellStyle name="Note 6 11 2 2 4 3" xfId="40353"/>
    <cellStyle name="Note 6 11 2 2 5" xfId="40354"/>
    <cellStyle name="Note 6 11 2 2 5 2" xfId="40355"/>
    <cellStyle name="Note 6 11 2 2 5 3" xfId="40356"/>
    <cellStyle name="Note 6 11 2 2 6" xfId="40357"/>
    <cellStyle name="Note 6 11 2 3" xfId="40358"/>
    <cellStyle name="Note 6 11 2 3 2" xfId="40359"/>
    <cellStyle name="Note 6 11 2 3 2 2" xfId="40360"/>
    <cellStyle name="Note 6 11 2 3 2 2 2" xfId="40361"/>
    <cellStyle name="Note 6 11 2 3 2 2 3" xfId="40362"/>
    <cellStyle name="Note 6 11 2 3 2 3" xfId="40363"/>
    <cellStyle name="Note 6 11 2 3 2 3 2" xfId="40364"/>
    <cellStyle name="Note 6 11 2 3 2 3 3" xfId="40365"/>
    <cellStyle name="Note 6 11 2 3 2 4" xfId="40366"/>
    <cellStyle name="Note 6 11 2 3 2 5" xfId="40367"/>
    <cellStyle name="Note 6 11 2 3 3" xfId="40368"/>
    <cellStyle name="Note 6 11 2 3 3 2" xfId="40369"/>
    <cellStyle name="Note 6 11 2 3 3 3" xfId="40370"/>
    <cellStyle name="Note 6 11 2 3 4" xfId="40371"/>
    <cellStyle name="Note 6 11 2 3 4 2" xfId="40372"/>
    <cellStyle name="Note 6 11 2 3 4 3" xfId="40373"/>
    <cellStyle name="Note 6 11 2 3 5" xfId="40374"/>
    <cellStyle name="Note 6 11 2 3 5 2" xfId="40375"/>
    <cellStyle name="Note 6 11 2 3 5 3" xfId="40376"/>
    <cellStyle name="Note 6 11 2 3 6" xfId="40377"/>
    <cellStyle name="Note 6 11 2 4" xfId="40378"/>
    <cellStyle name="Note 6 11 2 4 2" xfId="40379"/>
    <cellStyle name="Note 6 11 2 4 2 2" xfId="40380"/>
    <cellStyle name="Note 6 11 2 4 2 3" xfId="40381"/>
    <cellStyle name="Note 6 11 2 4 3" xfId="40382"/>
    <cellStyle name="Note 6 11 2 4 3 2" xfId="40383"/>
    <cellStyle name="Note 6 11 2 4 3 3" xfId="40384"/>
    <cellStyle name="Note 6 11 2 4 4" xfId="40385"/>
    <cellStyle name="Note 6 11 2 4 4 2" xfId="40386"/>
    <cellStyle name="Note 6 11 2 4 4 3" xfId="40387"/>
    <cellStyle name="Note 6 11 2 4 5" xfId="40388"/>
    <cellStyle name="Note 6 11 2 4 5 2" xfId="40389"/>
    <cellStyle name="Note 6 11 2 4 5 3" xfId="40390"/>
    <cellStyle name="Note 6 11 2 4 6" xfId="40391"/>
    <cellStyle name="Note 6 11 2 4 6 2" xfId="40392"/>
    <cellStyle name="Note 6 11 2 4 6 3" xfId="40393"/>
    <cellStyle name="Note 6 11 2 4 7" xfId="40394"/>
    <cellStyle name="Note 6 11 2 4 8" xfId="40395"/>
    <cellStyle name="Note 6 11 2 5" xfId="40396"/>
    <cellStyle name="Note 6 11 2 5 2" xfId="40397"/>
    <cellStyle name="Note 6 11 2 5 2 2" xfId="40398"/>
    <cellStyle name="Note 6 11 2 5 2 3" xfId="40399"/>
    <cellStyle name="Note 6 11 2 5 3" xfId="40400"/>
    <cellStyle name="Note 6 11 2 5 3 2" xfId="40401"/>
    <cellStyle name="Note 6 11 2 5 3 3" xfId="40402"/>
    <cellStyle name="Note 6 11 2 5 4" xfId="40403"/>
    <cellStyle name="Note 6 11 2 5 5" xfId="40404"/>
    <cellStyle name="Note 6 11 2 6" xfId="40405"/>
    <cellStyle name="Note 6 11 2 6 2" xfId="40406"/>
    <cellStyle name="Note 6 11 2 6 3" xfId="40407"/>
    <cellStyle name="Note 6 11 2 7" xfId="40408"/>
    <cellStyle name="Note 6 11 2 7 2" xfId="40409"/>
    <cellStyle name="Note 6 11 2 7 3" xfId="40410"/>
    <cellStyle name="Note 6 11 2 8" xfId="40411"/>
    <cellStyle name="Note 6 11 2 8 2" xfId="40412"/>
    <cellStyle name="Note 6 11 2 8 3" xfId="40413"/>
    <cellStyle name="Note 6 11 2 9" xfId="40414"/>
    <cellStyle name="Note 6 11 3" xfId="40415"/>
    <cellStyle name="Note 6 11 3 2" xfId="40416"/>
    <cellStyle name="Note 6 11 3 2 2" xfId="40417"/>
    <cellStyle name="Note 6 11 3 2 2 2" xfId="40418"/>
    <cellStyle name="Note 6 11 3 2 2 2 2" xfId="40419"/>
    <cellStyle name="Note 6 11 3 2 2 2 3" xfId="40420"/>
    <cellStyle name="Note 6 11 3 2 2 3" xfId="40421"/>
    <cellStyle name="Note 6 11 3 2 2 3 2" xfId="40422"/>
    <cellStyle name="Note 6 11 3 2 2 3 3" xfId="40423"/>
    <cellStyle name="Note 6 11 3 2 2 4" xfId="40424"/>
    <cellStyle name="Note 6 11 3 2 2 5" xfId="40425"/>
    <cellStyle name="Note 6 11 3 2 3" xfId="40426"/>
    <cellStyle name="Note 6 11 3 2 3 2" xfId="40427"/>
    <cellStyle name="Note 6 11 3 2 3 3" xfId="40428"/>
    <cellStyle name="Note 6 11 3 2 4" xfId="40429"/>
    <cellStyle name="Note 6 11 3 2 4 2" xfId="40430"/>
    <cellStyle name="Note 6 11 3 2 4 3" xfId="40431"/>
    <cellStyle name="Note 6 11 3 2 5" xfId="40432"/>
    <cellStyle name="Note 6 11 3 2 5 2" xfId="40433"/>
    <cellStyle name="Note 6 11 3 2 5 3" xfId="40434"/>
    <cellStyle name="Note 6 11 3 2 6" xfId="40435"/>
    <cellStyle name="Note 6 11 3 3" xfId="40436"/>
    <cellStyle name="Note 6 11 3 3 2" xfId="40437"/>
    <cellStyle name="Note 6 11 3 3 2 2" xfId="40438"/>
    <cellStyle name="Note 6 11 3 3 2 2 2" xfId="40439"/>
    <cellStyle name="Note 6 11 3 3 2 2 3" xfId="40440"/>
    <cellStyle name="Note 6 11 3 3 2 3" xfId="40441"/>
    <cellStyle name="Note 6 11 3 3 2 3 2" xfId="40442"/>
    <cellStyle name="Note 6 11 3 3 2 3 3" xfId="40443"/>
    <cellStyle name="Note 6 11 3 3 2 4" xfId="40444"/>
    <cellStyle name="Note 6 11 3 3 2 5" xfId="40445"/>
    <cellStyle name="Note 6 11 3 3 3" xfId="40446"/>
    <cellStyle name="Note 6 11 3 3 3 2" xfId="40447"/>
    <cellStyle name="Note 6 11 3 3 3 3" xfId="40448"/>
    <cellStyle name="Note 6 11 3 3 4" xfId="40449"/>
    <cellStyle name="Note 6 11 3 3 4 2" xfId="40450"/>
    <cellStyle name="Note 6 11 3 3 4 3" xfId="40451"/>
    <cellStyle name="Note 6 11 3 3 5" xfId="40452"/>
    <cellStyle name="Note 6 11 3 3 5 2" xfId="40453"/>
    <cellStyle name="Note 6 11 3 3 5 3" xfId="40454"/>
    <cellStyle name="Note 6 11 3 3 6" xfId="40455"/>
    <cellStyle name="Note 6 11 3 4" xfId="40456"/>
    <cellStyle name="Note 6 11 3 4 2" xfId="40457"/>
    <cellStyle name="Note 6 11 3 4 2 2" xfId="40458"/>
    <cellStyle name="Note 6 11 3 4 2 3" xfId="40459"/>
    <cellStyle name="Note 6 11 3 4 3" xfId="40460"/>
    <cellStyle name="Note 6 11 3 4 3 2" xfId="40461"/>
    <cellStyle name="Note 6 11 3 4 3 3" xfId="40462"/>
    <cellStyle name="Note 6 11 3 4 4" xfId="40463"/>
    <cellStyle name="Note 6 11 3 4 4 2" xfId="40464"/>
    <cellStyle name="Note 6 11 3 4 4 3" xfId="40465"/>
    <cellStyle name="Note 6 11 3 4 5" xfId="40466"/>
    <cellStyle name="Note 6 11 3 4 5 2" xfId="40467"/>
    <cellStyle name="Note 6 11 3 4 5 3" xfId="40468"/>
    <cellStyle name="Note 6 11 3 4 6" xfId="40469"/>
    <cellStyle name="Note 6 11 3 4 6 2" xfId="40470"/>
    <cellStyle name="Note 6 11 3 4 6 3" xfId="40471"/>
    <cellStyle name="Note 6 11 3 4 7" xfId="40472"/>
    <cellStyle name="Note 6 11 3 4 8" xfId="40473"/>
    <cellStyle name="Note 6 11 3 5" xfId="40474"/>
    <cellStyle name="Note 6 11 3 5 2" xfId="40475"/>
    <cellStyle name="Note 6 11 3 5 2 2" xfId="40476"/>
    <cellStyle name="Note 6 11 3 5 2 3" xfId="40477"/>
    <cellStyle name="Note 6 11 3 5 3" xfId="40478"/>
    <cellStyle name="Note 6 11 3 5 3 2" xfId="40479"/>
    <cellStyle name="Note 6 11 3 5 3 3" xfId="40480"/>
    <cellStyle name="Note 6 11 3 5 4" xfId="40481"/>
    <cellStyle name="Note 6 11 3 5 5" xfId="40482"/>
    <cellStyle name="Note 6 11 3 6" xfId="40483"/>
    <cellStyle name="Note 6 11 3 6 2" xfId="40484"/>
    <cellStyle name="Note 6 11 3 6 3" xfId="40485"/>
    <cellStyle name="Note 6 11 3 7" xfId="40486"/>
    <cellStyle name="Note 6 11 3 7 2" xfId="40487"/>
    <cellStyle name="Note 6 11 3 7 3" xfId="40488"/>
    <cellStyle name="Note 6 11 3 8" xfId="40489"/>
    <cellStyle name="Note 6 11 3 8 2" xfId="40490"/>
    <cellStyle name="Note 6 11 3 8 3" xfId="40491"/>
    <cellStyle name="Note 6 11 3 9" xfId="40492"/>
    <cellStyle name="Note 6 11 4" xfId="40493"/>
    <cellStyle name="Note 6 11 4 2" xfId="40494"/>
    <cellStyle name="Note 6 11 4 2 2" xfId="40495"/>
    <cellStyle name="Note 6 11 4 2 2 2" xfId="40496"/>
    <cellStyle name="Note 6 11 4 2 2 2 2" xfId="40497"/>
    <cellStyle name="Note 6 11 4 2 2 2 3" xfId="40498"/>
    <cellStyle name="Note 6 11 4 2 2 3" xfId="40499"/>
    <cellStyle name="Note 6 11 4 2 2 3 2" xfId="40500"/>
    <cellStyle name="Note 6 11 4 2 2 3 3" xfId="40501"/>
    <cellStyle name="Note 6 11 4 2 2 4" xfId="40502"/>
    <cellStyle name="Note 6 11 4 2 2 5" xfId="40503"/>
    <cellStyle name="Note 6 11 4 2 3" xfId="40504"/>
    <cellStyle name="Note 6 11 4 2 3 2" xfId="40505"/>
    <cellStyle name="Note 6 11 4 2 3 3" xfId="40506"/>
    <cellStyle name="Note 6 11 4 2 4" xfId="40507"/>
    <cellStyle name="Note 6 11 4 2 4 2" xfId="40508"/>
    <cellStyle name="Note 6 11 4 2 4 3" xfId="40509"/>
    <cellStyle name="Note 6 11 4 2 5" xfId="40510"/>
    <cellStyle name="Note 6 11 4 2 5 2" xfId="40511"/>
    <cellStyle name="Note 6 11 4 2 5 3" xfId="40512"/>
    <cellStyle name="Note 6 11 4 2 6" xfId="40513"/>
    <cellStyle name="Note 6 11 4 3" xfId="40514"/>
    <cellStyle name="Note 6 11 4 3 2" xfId="40515"/>
    <cellStyle name="Note 6 11 4 3 2 2" xfId="40516"/>
    <cellStyle name="Note 6 11 4 3 2 2 2" xfId="40517"/>
    <cellStyle name="Note 6 11 4 3 2 2 3" xfId="40518"/>
    <cellStyle name="Note 6 11 4 3 2 3" xfId="40519"/>
    <cellStyle name="Note 6 11 4 3 2 3 2" xfId="40520"/>
    <cellStyle name="Note 6 11 4 3 2 3 3" xfId="40521"/>
    <cellStyle name="Note 6 11 4 3 2 4" xfId="40522"/>
    <cellStyle name="Note 6 11 4 3 2 5" xfId="40523"/>
    <cellStyle name="Note 6 11 4 3 3" xfId="40524"/>
    <cellStyle name="Note 6 11 4 3 3 2" xfId="40525"/>
    <cellStyle name="Note 6 11 4 3 3 3" xfId="40526"/>
    <cellStyle name="Note 6 11 4 3 4" xfId="40527"/>
    <cellStyle name="Note 6 11 4 3 4 2" xfId="40528"/>
    <cellStyle name="Note 6 11 4 3 4 3" xfId="40529"/>
    <cellStyle name="Note 6 11 4 3 5" xfId="40530"/>
    <cellStyle name="Note 6 11 4 3 5 2" xfId="40531"/>
    <cellStyle name="Note 6 11 4 3 5 3" xfId="40532"/>
    <cellStyle name="Note 6 11 4 3 6" xfId="40533"/>
    <cellStyle name="Note 6 11 4 4" xfId="40534"/>
    <cellStyle name="Note 6 11 4 4 2" xfId="40535"/>
    <cellStyle name="Note 6 11 4 4 2 2" xfId="40536"/>
    <cellStyle name="Note 6 11 4 4 2 3" xfId="40537"/>
    <cellStyle name="Note 6 11 4 4 3" xfId="40538"/>
    <cellStyle name="Note 6 11 4 4 3 2" xfId="40539"/>
    <cellStyle name="Note 6 11 4 4 3 3" xfId="40540"/>
    <cellStyle name="Note 6 11 4 4 4" xfId="40541"/>
    <cellStyle name="Note 6 11 4 4 4 2" xfId="40542"/>
    <cellStyle name="Note 6 11 4 4 4 3" xfId="40543"/>
    <cellStyle name="Note 6 11 4 4 5" xfId="40544"/>
    <cellStyle name="Note 6 11 4 4 5 2" xfId="40545"/>
    <cellStyle name="Note 6 11 4 4 5 3" xfId="40546"/>
    <cellStyle name="Note 6 11 4 4 6" xfId="40547"/>
    <cellStyle name="Note 6 11 4 4 6 2" xfId="40548"/>
    <cellStyle name="Note 6 11 4 4 6 3" xfId="40549"/>
    <cellStyle name="Note 6 11 4 4 7" xfId="40550"/>
    <cellStyle name="Note 6 11 4 4 8" xfId="40551"/>
    <cellStyle name="Note 6 11 4 5" xfId="40552"/>
    <cellStyle name="Note 6 11 4 5 2" xfId="40553"/>
    <cellStyle name="Note 6 11 4 5 2 2" xfId="40554"/>
    <cellStyle name="Note 6 11 4 5 2 3" xfId="40555"/>
    <cellStyle name="Note 6 11 4 5 3" xfId="40556"/>
    <cellStyle name="Note 6 11 4 5 3 2" xfId="40557"/>
    <cellStyle name="Note 6 11 4 5 3 3" xfId="40558"/>
    <cellStyle name="Note 6 11 4 5 4" xfId="40559"/>
    <cellStyle name="Note 6 11 4 5 5" xfId="40560"/>
    <cellStyle name="Note 6 11 4 6" xfId="40561"/>
    <cellStyle name="Note 6 11 4 6 2" xfId="40562"/>
    <cellStyle name="Note 6 11 4 6 3" xfId="40563"/>
    <cellStyle name="Note 6 11 4 7" xfId="40564"/>
    <cellStyle name="Note 6 11 4 7 2" xfId="40565"/>
    <cellStyle name="Note 6 11 4 7 3" xfId="40566"/>
    <cellStyle name="Note 6 11 4 8" xfId="40567"/>
    <cellStyle name="Note 6 11 4 8 2" xfId="40568"/>
    <cellStyle name="Note 6 11 4 8 3" xfId="40569"/>
    <cellStyle name="Note 6 11 4 9" xfId="40570"/>
    <cellStyle name="Note 6 11 5" xfId="40571"/>
    <cellStyle name="Note 6 11 5 2" xfId="40572"/>
    <cellStyle name="Note 6 11 5 2 2" xfId="40573"/>
    <cellStyle name="Note 6 11 5 2 2 2" xfId="40574"/>
    <cellStyle name="Note 6 11 5 2 2 2 2" xfId="40575"/>
    <cellStyle name="Note 6 11 5 2 2 2 3" xfId="40576"/>
    <cellStyle name="Note 6 11 5 2 2 3" xfId="40577"/>
    <cellStyle name="Note 6 11 5 2 2 3 2" xfId="40578"/>
    <cellStyle name="Note 6 11 5 2 2 3 3" xfId="40579"/>
    <cellStyle name="Note 6 11 5 2 2 4" xfId="40580"/>
    <cellStyle name="Note 6 11 5 2 2 5" xfId="40581"/>
    <cellStyle name="Note 6 11 5 2 3" xfId="40582"/>
    <cellStyle name="Note 6 11 5 2 3 2" xfId="40583"/>
    <cellStyle name="Note 6 11 5 2 3 3" xfId="40584"/>
    <cellStyle name="Note 6 11 5 2 4" xfId="40585"/>
    <cellStyle name="Note 6 11 5 2 4 2" xfId="40586"/>
    <cellStyle name="Note 6 11 5 2 4 3" xfId="40587"/>
    <cellStyle name="Note 6 11 5 2 5" xfId="40588"/>
    <cellStyle name="Note 6 11 5 2 5 2" xfId="40589"/>
    <cellStyle name="Note 6 11 5 2 5 3" xfId="40590"/>
    <cellStyle name="Note 6 11 5 2 6" xfId="40591"/>
    <cellStyle name="Note 6 11 5 3" xfId="40592"/>
    <cellStyle name="Note 6 11 5 3 2" xfId="40593"/>
    <cellStyle name="Note 6 11 5 3 2 2" xfId="40594"/>
    <cellStyle name="Note 6 11 5 3 2 2 2" xfId="40595"/>
    <cellStyle name="Note 6 11 5 3 2 2 3" xfId="40596"/>
    <cellStyle name="Note 6 11 5 3 2 3" xfId="40597"/>
    <cellStyle name="Note 6 11 5 3 2 3 2" xfId="40598"/>
    <cellStyle name="Note 6 11 5 3 2 3 3" xfId="40599"/>
    <cellStyle name="Note 6 11 5 3 2 4" xfId="40600"/>
    <cellStyle name="Note 6 11 5 3 2 5" xfId="40601"/>
    <cellStyle name="Note 6 11 5 3 3" xfId="40602"/>
    <cellStyle name="Note 6 11 5 3 3 2" xfId="40603"/>
    <cellStyle name="Note 6 11 5 3 3 3" xfId="40604"/>
    <cellStyle name="Note 6 11 5 3 4" xfId="40605"/>
    <cellStyle name="Note 6 11 5 3 4 2" xfId="40606"/>
    <cellStyle name="Note 6 11 5 3 4 3" xfId="40607"/>
    <cellStyle name="Note 6 11 5 3 5" xfId="40608"/>
    <cellStyle name="Note 6 11 5 3 5 2" xfId="40609"/>
    <cellStyle name="Note 6 11 5 3 5 3" xfId="40610"/>
    <cellStyle name="Note 6 11 5 3 6" xfId="40611"/>
    <cellStyle name="Note 6 11 5 4" xfId="40612"/>
    <cellStyle name="Note 6 11 5 4 2" xfId="40613"/>
    <cellStyle name="Note 6 11 5 4 2 2" xfId="40614"/>
    <cellStyle name="Note 6 11 5 4 2 3" xfId="40615"/>
    <cellStyle name="Note 6 11 5 4 3" xfId="40616"/>
    <cellStyle name="Note 6 11 5 4 3 2" xfId="40617"/>
    <cellStyle name="Note 6 11 5 4 3 3" xfId="40618"/>
    <cellStyle name="Note 6 11 5 4 4" xfId="40619"/>
    <cellStyle name="Note 6 11 5 4 4 2" xfId="40620"/>
    <cellStyle name="Note 6 11 5 4 4 3" xfId="40621"/>
    <cellStyle name="Note 6 11 5 4 5" xfId="40622"/>
    <cellStyle name="Note 6 11 5 4 5 2" xfId="40623"/>
    <cellStyle name="Note 6 11 5 4 5 3" xfId="40624"/>
    <cellStyle name="Note 6 11 5 4 6" xfId="40625"/>
    <cellStyle name="Note 6 11 5 4 6 2" xfId="40626"/>
    <cellStyle name="Note 6 11 5 4 6 3" xfId="40627"/>
    <cellStyle name="Note 6 11 5 4 7" xfId="40628"/>
    <cellStyle name="Note 6 11 5 4 8" xfId="40629"/>
    <cellStyle name="Note 6 11 5 5" xfId="40630"/>
    <cellStyle name="Note 6 11 5 5 2" xfId="40631"/>
    <cellStyle name="Note 6 11 5 5 2 2" xfId="40632"/>
    <cellStyle name="Note 6 11 5 5 2 3" xfId="40633"/>
    <cellStyle name="Note 6 11 5 5 3" xfId="40634"/>
    <cellStyle name="Note 6 11 5 5 3 2" xfId="40635"/>
    <cellStyle name="Note 6 11 5 5 3 3" xfId="40636"/>
    <cellStyle name="Note 6 11 5 5 4" xfId="40637"/>
    <cellStyle name="Note 6 11 5 5 5" xfId="40638"/>
    <cellStyle name="Note 6 11 5 6" xfId="40639"/>
    <cellStyle name="Note 6 11 5 6 2" xfId="40640"/>
    <cellStyle name="Note 6 11 5 6 3" xfId="40641"/>
    <cellStyle name="Note 6 11 5 7" xfId="40642"/>
    <cellStyle name="Note 6 11 5 7 2" xfId="40643"/>
    <cellStyle name="Note 6 11 5 7 3" xfId="40644"/>
    <cellStyle name="Note 6 11 5 8" xfId="40645"/>
    <cellStyle name="Note 6 11 5 8 2" xfId="40646"/>
    <cellStyle name="Note 6 11 5 8 3" xfId="40647"/>
    <cellStyle name="Note 6 11 5 9" xfId="40648"/>
    <cellStyle name="Note 6 11 6" xfId="40649"/>
    <cellStyle name="Note 6 11 6 2" xfId="40650"/>
    <cellStyle name="Note 6 11 6 2 2" xfId="40651"/>
    <cellStyle name="Note 6 11 6 2 2 2" xfId="40652"/>
    <cellStyle name="Note 6 11 6 2 2 3" xfId="40653"/>
    <cellStyle name="Note 6 11 6 2 3" xfId="40654"/>
    <cellStyle name="Note 6 11 6 2 3 2" xfId="40655"/>
    <cellStyle name="Note 6 11 6 2 3 3" xfId="40656"/>
    <cellStyle name="Note 6 11 6 2 4" xfId="40657"/>
    <cellStyle name="Note 6 11 6 2 5" xfId="40658"/>
    <cellStyle name="Note 6 11 6 3" xfId="40659"/>
    <cellStyle name="Note 6 11 6 3 2" xfId="40660"/>
    <cellStyle name="Note 6 11 6 3 3" xfId="40661"/>
    <cellStyle name="Note 6 11 6 4" xfId="40662"/>
    <cellStyle name="Note 6 11 6 4 2" xfId="40663"/>
    <cellStyle name="Note 6 11 6 4 3" xfId="40664"/>
    <cellStyle name="Note 6 11 6 5" xfId="40665"/>
    <cellStyle name="Note 6 11 6 5 2" xfId="40666"/>
    <cellStyle name="Note 6 11 6 5 3" xfId="40667"/>
    <cellStyle name="Note 6 11 6 6" xfId="40668"/>
    <cellStyle name="Note 6 11 7" xfId="40669"/>
    <cellStyle name="Note 6 11 7 2" xfId="40670"/>
    <cellStyle name="Note 6 11 7 2 2" xfId="40671"/>
    <cellStyle name="Note 6 11 7 2 2 2" xfId="40672"/>
    <cellStyle name="Note 6 11 7 2 2 3" xfId="40673"/>
    <cellStyle name="Note 6 11 7 2 3" xfId="40674"/>
    <cellStyle name="Note 6 11 7 2 3 2" xfId="40675"/>
    <cellStyle name="Note 6 11 7 2 3 3" xfId="40676"/>
    <cellStyle name="Note 6 11 7 2 4" xfId="40677"/>
    <cellStyle name="Note 6 11 7 2 5" xfId="40678"/>
    <cellStyle name="Note 6 11 7 3" xfId="40679"/>
    <cellStyle name="Note 6 11 7 3 2" xfId="40680"/>
    <cellStyle name="Note 6 11 7 3 3" xfId="40681"/>
    <cellStyle name="Note 6 11 7 4" xfId="40682"/>
    <cellStyle name="Note 6 11 7 4 2" xfId="40683"/>
    <cellStyle name="Note 6 11 7 4 3" xfId="40684"/>
    <cellStyle name="Note 6 11 7 5" xfId="40685"/>
    <cellStyle name="Note 6 11 7 5 2" xfId="40686"/>
    <cellStyle name="Note 6 11 7 5 3" xfId="40687"/>
    <cellStyle name="Note 6 11 7 6" xfId="40688"/>
    <cellStyle name="Note 6 11 8" xfId="40689"/>
    <cellStyle name="Note 6 11 8 2" xfId="40690"/>
    <cellStyle name="Note 6 11 8 2 2" xfId="40691"/>
    <cellStyle name="Note 6 11 8 2 3" xfId="40692"/>
    <cellStyle name="Note 6 11 8 3" xfId="40693"/>
    <cellStyle name="Note 6 11 8 3 2" xfId="40694"/>
    <cellStyle name="Note 6 11 8 3 3" xfId="40695"/>
    <cellStyle name="Note 6 11 8 4" xfId="40696"/>
    <cellStyle name="Note 6 11 8 4 2" xfId="40697"/>
    <cellStyle name="Note 6 11 8 4 3" xfId="40698"/>
    <cellStyle name="Note 6 11 8 5" xfId="40699"/>
    <cellStyle name="Note 6 11 8 5 2" xfId="40700"/>
    <cellStyle name="Note 6 11 8 5 3" xfId="40701"/>
    <cellStyle name="Note 6 11 8 6" xfId="40702"/>
    <cellStyle name="Note 6 11 8 6 2" xfId="40703"/>
    <cellStyle name="Note 6 11 8 6 3" xfId="40704"/>
    <cellStyle name="Note 6 11 8 7" xfId="40705"/>
    <cellStyle name="Note 6 11 8 8" xfId="40706"/>
    <cellStyle name="Note 6 11 9" xfId="40707"/>
    <cellStyle name="Note 6 11 9 2" xfId="40708"/>
    <cellStyle name="Note 6 11 9 2 2" xfId="40709"/>
    <cellStyle name="Note 6 11 9 2 3" xfId="40710"/>
    <cellStyle name="Note 6 11 9 3" xfId="40711"/>
    <cellStyle name="Note 6 11 9 3 2" xfId="40712"/>
    <cellStyle name="Note 6 11 9 3 3" xfId="40713"/>
    <cellStyle name="Note 6 11 9 4" xfId="40714"/>
    <cellStyle name="Note 6 11 9 5" xfId="40715"/>
    <cellStyle name="Note 6 12" xfId="40716"/>
    <cellStyle name="Note 6 12 10" xfId="40717"/>
    <cellStyle name="Note 6 12 10 2" xfId="40718"/>
    <cellStyle name="Note 6 12 10 3" xfId="40719"/>
    <cellStyle name="Note 6 12 11" xfId="40720"/>
    <cellStyle name="Note 6 12 11 2" xfId="40721"/>
    <cellStyle name="Note 6 12 11 3" xfId="40722"/>
    <cellStyle name="Note 6 12 12" xfId="40723"/>
    <cellStyle name="Note 6 12 12 2" xfId="40724"/>
    <cellStyle name="Note 6 12 12 3" xfId="40725"/>
    <cellStyle name="Note 6 12 13" xfId="40726"/>
    <cellStyle name="Note 6 12 2" xfId="40727"/>
    <cellStyle name="Note 6 12 2 2" xfId="40728"/>
    <cellStyle name="Note 6 12 2 2 2" xfId="40729"/>
    <cellStyle name="Note 6 12 2 2 2 2" xfId="40730"/>
    <cellStyle name="Note 6 12 2 2 2 2 2" xfId="40731"/>
    <cellStyle name="Note 6 12 2 2 2 2 3" xfId="40732"/>
    <cellStyle name="Note 6 12 2 2 2 3" xfId="40733"/>
    <cellStyle name="Note 6 12 2 2 2 3 2" xfId="40734"/>
    <cellStyle name="Note 6 12 2 2 2 3 3" xfId="40735"/>
    <cellStyle name="Note 6 12 2 2 2 4" xfId="40736"/>
    <cellStyle name="Note 6 12 2 2 2 5" xfId="40737"/>
    <cellStyle name="Note 6 12 2 2 3" xfId="40738"/>
    <cellStyle name="Note 6 12 2 2 3 2" xfId="40739"/>
    <cellStyle name="Note 6 12 2 2 3 3" xfId="40740"/>
    <cellStyle name="Note 6 12 2 2 4" xfId="40741"/>
    <cellStyle name="Note 6 12 2 2 4 2" xfId="40742"/>
    <cellStyle name="Note 6 12 2 2 4 3" xfId="40743"/>
    <cellStyle name="Note 6 12 2 2 5" xfId="40744"/>
    <cellStyle name="Note 6 12 2 2 5 2" xfId="40745"/>
    <cellStyle name="Note 6 12 2 2 5 3" xfId="40746"/>
    <cellStyle name="Note 6 12 2 2 6" xfId="40747"/>
    <cellStyle name="Note 6 12 2 3" xfId="40748"/>
    <cellStyle name="Note 6 12 2 3 2" xfId="40749"/>
    <cellStyle name="Note 6 12 2 3 2 2" xfId="40750"/>
    <cellStyle name="Note 6 12 2 3 2 2 2" xfId="40751"/>
    <cellStyle name="Note 6 12 2 3 2 2 3" xfId="40752"/>
    <cellStyle name="Note 6 12 2 3 2 3" xfId="40753"/>
    <cellStyle name="Note 6 12 2 3 2 3 2" xfId="40754"/>
    <cellStyle name="Note 6 12 2 3 2 3 3" xfId="40755"/>
    <cellStyle name="Note 6 12 2 3 2 4" xfId="40756"/>
    <cellStyle name="Note 6 12 2 3 2 5" xfId="40757"/>
    <cellStyle name="Note 6 12 2 3 3" xfId="40758"/>
    <cellStyle name="Note 6 12 2 3 3 2" xfId="40759"/>
    <cellStyle name="Note 6 12 2 3 3 3" xfId="40760"/>
    <cellStyle name="Note 6 12 2 3 4" xfId="40761"/>
    <cellStyle name="Note 6 12 2 3 4 2" xfId="40762"/>
    <cellStyle name="Note 6 12 2 3 4 3" xfId="40763"/>
    <cellStyle name="Note 6 12 2 3 5" xfId="40764"/>
    <cellStyle name="Note 6 12 2 3 5 2" xfId="40765"/>
    <cellStyle name="Note 6 12 2 3 5 3" xfId="40766"/>
    <cellStyle name="Note 6 12 2 3 6" xfId="40767"/>
    <cellStyle name="Note 6 12 2 4" xfId="40768"/>
    <cellStyle name="Note 6 12 2 4 2" xfId="40769"/>
    <cellStyle name="Note 6 12 2 4 2 2" xfId="40770"/>
    <cellStyle name="Note 6 12 2 4 2 3" xfId="40771"/>
    <cellStyle name="Note 6 12 2 4 3" xfId="40772"/>
    <cellStyle name="Note 6 12 2 4 3 2" xfId="40773"/>
    <cellStyle name="Note 6 12 2 4 3 3" xfId="40774"/>
    <cellStyle name="Note 6 12 2 4 4" xfId="40775"/>
    <cellStyle name="Note 6 12 2 4 4 2" xfId="40776"/>
    <cellStyle name="Note 6 12 2 4 4 3" xfId="40777"/>
    <cellStyle name="Note 6 12 2 4 5" xfId="40778"/>
    <cellStyle name="Note 6 12 2 4 5 2" xfId="40779"/>
    <cellStyle name="Note 6 12 2 4 5 3" xfId="40780"/>
    <cellStyle name="Note 6 12 2 4 6" xfId="40781"/>
    <cellStyle name="Note 6 12 2 4 6 2" xfId="40782"/>
    <cellStyle name="Note 6 12 2 4 6 3" xfId="40783"/>
    <cellStyle name="Note 6 12 2 4 7" xfId="40784"/>
    <cellStyle name="Note 6 12 2 4 8" xfId="40785"/>
    <cellStyle name="Note 6 12 2 5" xfId="40786"/>
    <cellStyle name="Note 6 12 2 5 2" xfId="40787"/>
    <cellStyle name="Note 6 12 2 5 2 2" xfId="40788"/>
    <cellStyle name="Note 6 12 2 5 2 3" xfId="40789"/>
    <cellStyle name="Note 6 12 2 5 3" xfId="40790"/>
    <cellStyle name="Note 6 12 2 5 3 2" xfId="40791"/>
    <cellStyle name="Note 6 12 2 5 3 3" xfId="40792"/>
    <cellStyle name="Note 6 12 2 5 4" xfId="40793"/>
    <cellStyle name="Note 6 12 2 5 5" xfId="40794"/>
    <cellStyle name="Note 6 12 2 6" xfId="40795"/>
    <cellStyle name="Note 6 12 2 6 2" xfId="40796"/>
    <cellStyle name="Note 6 12 2 6 3" xfId="40797"/>
    <cellStyle name="Note 6 12 2 7" xfId="40798"/>
    <cellStyle name="Note 6 12 2 7 2" xfId="40799"/>
    <cellStyle name="Note 6 12 2 7 3" xfId="40800"/>
    <cellStyle name="Note 6 12 2 8" xfId="40801"/>
    <cellStyle name="Note 6 12 2 8 2" xfId="40802"/>
    <cellStyle name="Note 6 12 2 8 3" xfId="40803"/>
    <cellStyle name="Note 6 12 2 9" xfId="40804"/>
    <cellStyle name="Note 6 12 3" xfId="40805"/>
    <cellStyle name="Note 6 12 3 2" xfId="40806"/>
    <cellStyle name="Note 6 12 3 2 2" xfId="40807"/>
    <cellStyle name="Note 6 12 3 2 2 2" xfId="40808"/>
    <cellStyle name="Note 6 12 3 2 2 2 2" xfId="40809"/>
    <cellStyle name="Note 6 12 3 2 2 2 3" xfId="40810"/>
    <cellStyle name="Note 6 12 3 2 2 3" xfId="40811"/>
    <cellStyle name="Note 6 12 3 2 2 3 2" xfId="40812"/>
    <cellStyle name="Note 6 12 3 2 2 3 3" xfId="40813"/>
    <cellStyle name="Note 6 12 3 2 2 4" xfId="40814"/>
    <cellStyle name="Note 6 12 3 2 2 5" xfId="40815"/>
    <cellStyle name="Note 6 12 3 2 3" xfId="40816"/>
    <cellStyle name="Note 6 12 3 2 3 2" xfId="40817"/>
    <cellStyle name="Note 6 12 3 2 3 3" xfId="40818"/>
    <cellStyle name="Note 6 12 3 2 4" xfId="40819"/>
    <cellStyle name="Note 6 12 3 2 4 2" xfId="40820"/>
    <cellStyle name="Note 6 12 3 2 4 3" xfId="40821"/>
    <cellStyle name="Note 6 12 3 2 5" xfId="40822"/>
    <cellStyle name="Note 6 12 3 2 5 2" xfId="40823"/>
    <cellStyle name="Note 6 12 3 2 5 3" xfId="40824"/>
    <cellStyle name="Note 6 12 3 2 6" xfId="40825"/>
    <cellStyle name="Note 6 12 3 3" xfId="40826"/>
    <cellStyle name="Note 6 12 3 3 2" xfId="40827"/>
    <cellStyle name="Note 6 12 3 3 2 2" xfId="40828"/>
    <cellStyle name="Note 6 12 3 3 2 2 2" xfId="40829"/>
    <cellStyle name="Note 6 12 3 3 2 2 3" xfId="40830"/>
    <cellStyle name="Note 6 12 3 3 2 3" xfId="40831"/>
    <cellStyle name="Note 6 12 3 3 2 3 2" xfId="40832"/>
    <cellStyle name="Note 6 12 3 3 2 3 3" xfId="40833"/>
    <cellStyle name="Note 6 12 3 3 2 4" xfId="40834"/>
    <cellStyle name="Note 6 12 3 3 2 5" xfId="40835"/>
    <cellStyle name="Note 6 12 3 3 3" xfId="40836"/>
    <cellStyle name="Note 6 12 3 3 3 2" xfId="40837"/>
    <cellStyle name="Note 6 12 3 3 3 3" xfId="40838"/>
    <cellStyle name="Note 6 12 3 3 4" xfId="40839"/>
    <cellStyle name="Note 6 12 3 3 4 2" xfId="40840"/>
    <cellStyle name="Note 6 12 3 3 4 3" xfId="40841"/>
    <cellStyle name="Note 6 12 3 3 5" xfId="40842"/>
    <cellStyle name="Note 6 12 3 3 5 2" xfId="40843"/>
    <cellStyle name="Note 6 12 3 3 5 3" xfId="40844"/>
    <cellStyle name="Note 6 12 3 3 6" xfId="40845"/>
    <cellStyle name="Note 6 12 3 4" xfId="40846"/>
    <cellStyle name="Note 6 12 3 4 2" xfId="40847"/>
    <cellStyle name="Note 6 12 3 4 2 2" xfId="40848"/>
    <cellStyle name="Note 6 12 3 4 2 3" xfId="40849"/>
    <cellStyle name="Note 6 12 3 4 3" xfId="40850"/>
    <cellStyle name="Note 6 12 3 4 3 2" xfId="40851"/>
    <cellStyle name="Note 6 12 3 4 3 3" xfId="40852"/>
    <cellStyle name="Note 6 12 3 4 4" xfId="40853"/>
    <cellStyle name="Note 6 12 3 4 4 2" xfId="40854"/>
    <cellStyle name="Note 6 12 3 4 4 3" xfId="40855"/>
    <cellStyle name="Note 6 12 3 4 5" xfId="40856"/>
    <cellStyle name="Note 6 12 3 4 5 2" xfId="40857"/>
    <cellStyle name="Note 6 12 3 4 5 3" xfId="40858"/>
    <cellStyle name="Note 6 12 3 4 6" xfId="40859"/>
    <cellStyle name="Note 6 12 3 4 6 2" xfId="40860"/>
    <cellStyle name="Note 6 12 3 4 6 3" xfId="40861"/>
    <cellStyle name="Note 6 12 3 4 7" xfId="40862"/>
    <cellStyle name="Note 6 12 3 4 8" xfId="40863"/>
    <cellStyle name="Note 6 12 3 5" xfId="40864"/>
    <cellStyle name="Note 6 12 3 5 2" xfId="40865"/>
    <cellStyle name="Note 6 12 3 5 2 2" xfId="40866"/>
    <cellStyle name="Note 6 12 3 5 2 3" xfId="40867"/>
    <cellStyle name="Note 6 12 3 5 3" xfId="40868"/>
    <cellStyle name="Note 6 12 3 5 3 2" xfId="40869"/>
    <cellStyle name="Note 6 12 3 5 3 3" xfId="40870"/>
    <cellStyle name="Note 6 12 3 5 4" xfId="40871"/>
    <cellStyle name="Note 6 12 3 5 5" xfId="40872"/>
    <cellStyle name="Note 6 12 3 6" xfId="40873"/>
    <cellStyle name="Note 6 12 3 6 2" xfId="40874"/>
    <cellStyle name="Note 6 12 3 6 3" xfId="40875"/>
    <cellStyle name="Note 6 12 3 7" xfId="40876"/>
    <cellStyle name="Note 6 12 3 7 2" xfId="40877"/>
    <cellStyle name="Note 6 12 3 7 3" xfId="40878"/>
    <cellStyle name="Note 6 12 3 8" xfId="40879"/>
    <cellStyle name="Note 6 12 3 8 2" xfId="40880"/>
    <cellStyle name="Note 6 12 3 8 3" xfId="40881"/>
    <cellStyle name="Note 6 12 3 9" xfId="40882"/>
    <cellStyle name="Note 6 12 4" xfId="40883"/>
    <cellStyle name="Note 6 12 4 2" xfId="40884"/>
    <cellStyle name="Note 6 12 4 2 2" xfId="40885"/>
    <cellStyle name="Note 6 12 4 2 2 2" xfId="40886"/>
    <cellStyle name="Note 6 12 4 2 2 2 2" xfId="40887"/>
    <cellStyle name="Note 6 12 4 2 2 2 3" xfId="40888"/>
    <cellStyle name="Note 6 12 4 2 2 3" xfId="40889"/>
    <cellStyle name="Note 6 12 4 2 2 3 2" xfId="40890"/>
    <cellStyle name="Note 6 12 4 2 2 3 3" xfId="40891"/>
    <cellStyle name="Note 6 12 4 2 2 4" xfId="40892"/>
    <cellStyle name="Note 6 12 4 2 2 5" xfId="40893"/>
    <cellStyle name="Note 6 12 4 2 3" xfId="40894"/>
    <cellStyle name="Note 6 12 4 2 3 2" xfId="40895"/>
    <cellStyle name="Note 6 12 4 2 3 3" xfId="40896"/>
    <cellStyle name="Note 6 12 4 2 4" xfId="40897"/>
    <cellStyle name="Note 6 12 4 2 4 2" xfId="40898"/>
    <cellStyle name="Note 6 12 4 2 4 3" xfId="40899"/>
    <cellStyle name="Note 6 12 4 2 5" xfId="40900"/>
    <cellStyle name="Note 6 12 4 2 5 2" xfId="40901"/>
    <cellStyle name="Note 6 12 4 2 5 3" xfId="40902"/>
    <cellStyle name="Note 6 12 4 2 6" xfId="40903"/>
    <cellStyle name="Note 6 12 4 3" xfId="40904"/>
    <cellStyle name="Note 6 12 4 3 2" xfId="40905"/>
    <cellStyle name="Note 6 12 4 3 2 2" xfId="40906"/>
    <cellStyle name="Note 6 12 4 3 2 2 2" xfId="40907"/>
    <cellStyle name="Note 6 12 4 3 2 2 3" xfId="40908"/>
    <cellStyle name="Note 6 12 4 3 2 3" xfId="40909"/>
    <cellStyle name="Note 6 12 4 3 2 3 2" xfId="40910"/>
    <cellStyle name="Note 6 12 4 3 2 3 3" xfId="40911"/>
    <cellStyle name="Note 6 12 4 3 2 4" xfId="40912"/>
    <cellStyle name="Note 6 12 4 3 2 5" xfId="40913"/>
    <cellStyle name="Note 6 12 4 3 3" xfId="40914"/>
    <cellStyle name="Note 6 12 4 3 3 2" xfId="40915"/>
    <cellStyle name="Note 6 12 4 3 3 3" xfId="40916"/>
    <cellStyle name="Note 6 12 4 3 4" xfId="40917"/>
    <cellStyle name="Note 6 12 4 3 4 2" xfId="40918"/>
    <cellStyle name="Note 6 12 4 3 4 3" xfId="40919"/>
    <cellStyle name="Note 6 12 4 3 5" xfId="40920"/>
    <cellStyle name="Note 6 12 4 3 5 2" xfId="40921"/>
    <cellStyle name="Note 6 12 4 3 5 3" xfId="40922"/>
    <cellStyle name="Note 6 12 4 3 6" xfId="40923"/>
    <cellStyle name="Note 6 12 4 4" xfId="40924"/>
    <cellStyle name="Note 6 12 4 4 2" xfId="40925"/>
    <cellStyle name="Note 6 12 4 4 2 2" xfId="40926"/>
    <cellStyle name="Note 6 12 4 4 2 3" xfId="40927"/>
    <cellStyle name="Note 6 12 4 4 3" xfId="40928"/>
    <cellStyle name="Note 6 12 4 4 3 2" xfId="40929"/>
    <cellStyle name="Note 6 12 4 4 3 3" xfId="40930"/>
    <cellStyle name="Note 6 12 4 4 4" xfId="40931"/>
    <cellStyle name="Note 6 12 4 4 4 2" xfId="40932"/>
    <cellStyle name="Note 6 12 4 4 4 3" xfId="40933"/>
    <cellStyle name="Note 6 12 4 4 5" xfId="40934"/>
    <cellStyle name="Note 6 12 4 4 5 2" xfId="40935"/>
    <cellStyle name="Note 6 12 4 4 5 3" xfId="40936"/>
    <cellStyle name="Note 6 12 4 4 6" xfId="40937"/>
    <cellStyle name="Note 6 12 4 4 6 2" xfId="40938"/>
    <cellStyle name="Note 6 12 4 4 6 3" xfId="40939"/>
    <cellStyle name="Note 6 12 4 4 7" xfId="40940"/>
    <cellStyle name="Note 6 12 4 4 8" xfId="40941"/>
    <cellStyle name="Note 6 12 4 5" xfId="40942"/>
    <cellStyle name="Note 6 12 4 5 2" xfId="40943"/>
    <cellStyle name="Note 6 12 4 5 2 2" xfId="40944"/>
    <cellStyle name="Note 6 12 4 5 2 3" xfId="40945"/>
    <cellStyle name="Note 6 12 4 5 3" xfId="40946"/>
    <cellStyle name="Note 6 12 4 5 3 2" xfId="40947"/>
    <cellStyle name="Note 6 12 4 5 3 3" xfId="40948"/>
    <cellStyle name="Note 6 12 4 5 4" xfId="40949"/>
    <cellStyle name="Note 6 12 4 5 5" xfId="40950"/>
    <cellStyle name="Note 6 12 4 6" xfId="40951"/>
    <cellStyle name="Note 6 12 4 6 2" xfId="40952"/>
    <cellStyle name="Note 6 12 4 6 3" xfId="40953"/>
    <cellStyle name="Note 6 12 4 7" xfId="40954"/>
    <cellStyle name="Note 6 12 4 7 2" xfId="40955"/>
    <cellStyle name="Note 6 12 4 7 3" xfId="40956"/>
    <cellStyle name="Note 6 12 4 8" xfId="40957"/>
    <cellStyle name="Note 6 12 4 8 2" xfId="40958"/>
    <cellStyle name="Note 6 12 4 8 3" xfId="40959"/>
    <cellStyle name="Note 6 12 4 9" xfId="40960"/>
    <cellStyle name="Note 6 12 5" xfId="40961"/>
    <cellStyle name="Note 6 12 5 2" xfId="40962"/>
    <cellStyle name="Note 6 12 5 2 2" xfId="40963"/>
    <cellStyle name="Note 6 12 5 2 2 2" xfId="40964"/>
    <cellStyle name="Note 6 12 5 2 2 2 2" xfId="40965"/>
    <cellStyle name="Note 6 12 5 2 2 2 3" xfId="40966"/>
    <cellStyle name="Note 6 12 5 2 2 3" xfId="40967"/>
    <cellStyle name="Note 6 12 5 2 2 3 2" xfId="40968"/>
    <cellStyle name="Note 6 12 5 2 2 3 3" xfId="40969"/>
    <cellStyle name="Note 6 12 5 2 2 4" xfId="40970"/>
    <cellStyle name="Note 6 12 5 2 2 5" xfId="40971"/>
    <cellStyle name="Note 6 12 5 2 3" xfId="40972"/>
    <cellStyle name="Note 6 12 5 2 3 2" xfId="40973"/>
    <cellStyle name="Note 6 12 5 2 3 3" xfId="40974"/>
    <cellStyle name="Note 6 12 5 2 4" xfId="40975"/>
    <cellStyle name="Note 6 12 5 2 4 2" xfId="40976"/>
    <cellStyle name="Note 6 12 5 2 4 3" xfId="40977"/>
    <cellStyle name="Note 6 12 5 2 5" xfId="40978"/>
    <cellStyle name="Note 6 12 5 2 5 2" xfId="40979"/>
    <cellStyle name="Note 6 12 5 2 5 3" xfId="40980"/>
    <cellStyle name="Note 6 12 5 2 6" xfId="40981"/>
    <cellStyle name="Note 6 12 5 3" xfId="40982"/>
    <cellStyle name="Note 6 12 5 3 2" xfId="40983"/>
    <cellStyle name="Note 6 12 5 3 2 2" xfId="40984"/>
    <cellStyle name="Note 6 12 5 3 2 2 2" xfId="40985"/>
    <cellStyle name="Note 6 12 5 3 2 2 3" xfId="40986"/>
    <cellStyle name="Note 6 12 5 3 2 3" xfId="40987"/>
    <cellStyle name="Note 6 12 5 3 2 3 2" xfId="40988"/>
    <cellStyle name="Note 6 12 5 3 2 3 3" xfId="40989"/>
    <cellStyle name="Note 6 12 5 3 2 4" xfId="40990"/>
    <cellStyle name="Note 6 12 5 3 2 5" xfId="40991"/>
    <cellStyle name="Note 6 12 5 3 3" xfId="40992"/>
    <cellStyle name="Note 6 12 5 3 3 2" xfId="40993"/>
    <cellStyle name="Note 6 12 5 3 3 3" xfId="40994"/>
    <cellStyle name="Note 6 12 5 3 4" xfId="40995"/>
    <cellStyle name="Note 6 12 5 3 4 2" xfId="40996"/>
    <cellStyle name="Note 6 12 5 3 4 3" xfId="40997"/>
    <cellStyle name="Note 6 12 5 3 5" xfId="40998"/>
    <cellStyle name="Note 6 12 5 3 5 2" xfId="40999"/>
    <cellStyle name="Note 6 12 5 3 5 3" xfId="41000"/>
    <cellStyle name="Note 6 12 5 3 6" xfId="41001"/>
    <cellStyle name="Note 6 12 5 4" xfId="41002"/>
    <cellStyle name="Note 6 12 5 4 2" xfId="41003"/>
    <cellStyle name="Note 6 12 5 4 2 2" xfId="41004"/>
    <cellStyle name="Note 6 12 5 4 2 3" xfId="41005"/>
    <cellStyle name="Note 6 12 5 4 3" xfId="41006"/>
    <cellStyle name="Note 6 12 5 4 3 2" xfId="41007"/>
    <cellStyle name="Note 6 12 5 4 3 3" xfId="41008"/>
    <cellStyle name="Note 6 12 5 4 4" xfId="41009"/>
    <cellStyle name="Note 6 12 5 4 4 2" xfId="41010"/>
    <cellStyle name="Note 6 12 5 4 4 3" xfId="41011"/>
    <cellStyle name="Note 6 12 5 4 5" xfId="41012"/>
    <cellStyle name="Note 6 12 5 4 5 2" xfId="41013"/>
    <cellStyle name="Note 6 12 5 4 5 3" xfId="41014"/>
    <cellStyle name="Note 6 12 5 4 6" xfId="41015"/>
    <cellStyle name="Note 6 12 5 4 6 2" xfId="41016"/>
    <cellStyle name="Note 6 12 5 4 6 3" xfId="41017"/>
    <cellStyle name="Note 6 12 5 4 7" xfId="41018"/>
    <cellStyle name="Note 6 12 5 4 8" xfId="41019"/>
    <cellStyle name="Note 6 12 5 5" xfId="41020"/>
    <cellStyle name="Note 6 12 5 5 2" xfId="41021"/>
    <cellStyle name="Note 6 12 5 5 2 2" xfId="41022"/>
    <cellStyle name="Note 6 12 5 5 2 3" xfId="41023"/>
    <cellStyle name="Note 6 12 5 5 3" xfId="41024"/>
    <cellStyle name="Note 6 12 5 5 3 2" xfId="41025"/>
    <cellStyle name="Note 6 12 5 5 3 3" xfId="41026"/>
    <cellStyle name="Note 6 12 5 5 4" xfId="41027"/>
    <cellStyle name="Note 6 12 5 5 5" xfId="41028"/>
    <cellStyle name="Note 6 12 5 6" xfId="41029"/>
    <cellStyle name="Note 6 12 5 6 2" xfId="41030"/>
    <cellStyle name="Note 6 12 5 6 3" xfId="41031"/>
    <cellStyle name="Note 6 12 5 7" xfId="41032"/>
    <cellStyle name="Note 6 12 5 7 2" xfId="41033"/>
    <cellStyle name="Note 6 12 5 7 3" xfId="41034"/>
    <cellStyle name="Note 6 12 5 8" xfId="41035"/>
    <cellStyle name="Note 6 12 5 8 2" xfId="41036"/>
    <cellStyle name="Note 6 12 5 8 3" xfId="41037"/>
    <cellStyle name="Note 6 12 5 9" xfId="41038"/>
    <cellStyle name="Note 6 12 6" xfId="41039"/>
    <cellStyle name="Note 6 12 6 2" xfId="41040"/>
    <cellStyle name="Note 6 12 6 2 2" xfId="41041"/>
    <cellStyle name="Note 6 12 6 2 2 2" xfId="41042"/>
    <cellStyle name="Note 6 12 6 2 2 3" xfId="41043"/>
    <cellStyle name="Note 6 12 6 2 3" xfId="41044"/>
    <cellStyle name="Note 6 12 6 2 3 2" xfId="41045"/>
    <cellStyle name="Note 6 12 6 2 3 3" xfId="41046"/>
    <cellStyle name="Note 6 12 6 2 4" xfId="41047"/>
    <cellStyle name="Note 6 12 6 2 5" xfId="41048"/>
    <cellStyle name="Note 6 12 6 3" xfId="41049"/>
    <cellStyle name="Note 6 12 6 3 2" xfId="41050"/>
    <cellStyle name="Note 6 12 6 3 3" xfId="41051"/>
    <cellStyle name="Note 6 12 6 4" xfId="41052"/>
    <cellStyle name="Note 6 12 6 4 2" xfId="41053"/>
    <cellStyle name="Note 6 12 6 4 3" xfId="41054"/>
    <cellStyle name="Note 6 12 6 5" xfId="41055"/>
    <cellStyle name="Note 6 12 6 5 2" xfId="41056"/>
    <cellStyle name="Note 6 12 6 5 3" xfId="41057"/>
    <cellStyle name="Note 6 12 6 6" xfId="41058"/>
    <cellStyle name="Note 6 12 7" xfId="41059"/>
    <cellStyle name="Note 6 12 7 2" xfId="41060"/>
    <cellStyle name="Note 6 12 7 2 2" xfId="41061"/>
    <cellStyle name="Note 6 12 7 2 2 2" xfId="41062"/>
    <cellStyle name="Note 6 12 7 2 2 3" xfId="41063"/>
    <cellStyle name="Note 6 12 7 2 3" xfId="41064"/>
    <cellStyle name="Note 6 12 7 2 3 2" xfId="41065"/>
    <cellStyle name="Note 6 12 7 2 3 3" xfId="41066"/>
    <cellStyle name="Note 6 12 7 2 4" xfId="41067"/>
    <cellStyle name="Note 6 12 7 2 5" xfId="41068"/>
    <cellStyle name="Note 6 12 7 3" xfId="41069"/>
    <cellStyle name="Note 6 12 7 3 2" xfId="41070"/>
    <cellStyle name="Note 6 12 7 3 3" xfId="41071"/>
    <cellStyle name="Note 6 12 7 4" xfId="41072"/>
    <cellStyle name="Note 6 12 7 4 2" xfId="41073"/>
    <cellStyle name="Note 6 12 7 4 3" xfId="41074"/>
    <cellStyle name="Note 6 12 7 5" xfId="41075"/>
    <cellStyle name="Note 6 12 7 5 2" xfId="41076"/>
    <cellStyle name="Note 6 12 7 5 3" xfId="41077"/>
    <cellStyle name="Note 6 12 7 6" xfId="41078"/>
    <cellStyle name="Note 6 12 8" xfId="41079"/>
    <cellStyle name="Note 6 12 8 2" xfId="41080"/>
    <cellStyle name="Note 6 12 8 2 2" xfId="41081"/>
    <cellStyle name="Note 6 12 8 2 3" xfId="41082"/>
    <cellStyle name="Note 6 12 8 3" xfId="41083"/>
    <cellStyle name="Note 6 12 8 3 2" xfId="41084"/>
    <cellStyle name="Note 6 12 8 3 3" xfId="41085"/>
    <cellStyle name="Note 6 12 8 4" xfId="41086"/>
    <cellStyle name="Note 6 12 8 4 2" xfId="41087"/>
    <cellStyle name="Note 6 12 8 4 3" xfId="41088"/>
    <cellStyle name="Note 6 12 8 5" xfId="41089"/>
    <cellStyle name="Note 6 12 8 5 2" xfId="41090"/>
    <cellStyle name="Note 6 12 8 5 3" xfId="41091"/>
    <cellStyle name="Note 6 12 8 6" xfId="41092"/>
    <cellStyle name="Note 6 12 8 6 2" xfId="41093"/>
    <cellStyle name="Note 6 12 8 6 3" xfId="41094"/>
    <cellStyle name="Note 6 12 8 7" xfId="41095"/>
    <cellStyle name="Note 6 12 8 8" xfId="41096"/>
    <cellStyle name="Note 6 12 9" xfId="41097"/>
    <cellStyle name="Note 6 12 9 2" xfId="41098"/>
    <cellStyle name="Note 6 12 9 2 2" xfId="41099"/>
    <cellStyle name="Note 6 12 9 2 3" xfId="41100"/>
    <cellStyle name="Note 6 12 9 3" xfId="41101"/>
    <cellStyle name="Note 6 12 9 3 2" xfId="41102"/>
    <cellStyle name="Note 6 12 9 3 3" xfId="41103"/>
    <cellStyle name="Note 6 12 9 4" xfId="41104"/>
    <cellStyle name="Note 6 12 9 5" xfId="41105"/>
    <cellStyle name="Note 6 13" xfId="41106"/>
    <cellStyle name="Note 6 13 10" xfId="41107"/>
    <cellStyle name="Note 6 13 10 2" xfId="41108"/>
    <cellStyle name="Note 6 13 10 3" xfId="41109"/>
    <cellStyle name="Note 6 13 11" xfId="41110"/>
    <cellStyle name="Note 6 13 11 2" xfId="41111"/>
    <cellStyle name="Note 6 13 11 3" xfId="41112"/>
    <cellStyle name="Note 6 13 12" xfId="41113"/>
    <cellStyle name="Note 6 13 12 2" xfId="41114"/>
    <cellStyle name="Note 6 13 12 3" xfId="41115"/>
    <cellStyle name="Note 6 13 13" xfId="41116"/>
    <cellStyle name="Note 6 13 2" xfId="41117"/>
    <cellStyle name="Note 6 13 2 2" xfId="41118"/>
    <cellStyle name="Note 6 13 2 2 2" xfId="41119"/>
    <cellStyle name="Note 6 13 2 2 2 2" xfId="41120"/>
    <cellStyle name="Note 6 13 2 2 2 2 2" xfId="41121"/>
    <cellStyle name="Note 6 13 2 2 2 2 3" xfId="41122"/>
    <cellStyle name="Note 6 13 2 2 2 3" xfId="41123"/>
    <cellStyle name="Note 6 13 2 2 2 3 2" xfId="41124"/>
    <cellStyle name="Note 6 13 2 2 2 3 3" xfId="41125"/>
    <cellStyle name="Note 6 13 2 2 2 4" xfId="41126"/>
    <cellStyle name="Note 6 13 2 2 2 5" xfId="41127"/>
    <cellStyle name="Note 6 13 2 2 3" xfId="41128"/>
    <cellStyle name="Note 6 13 2 2 3 2" xfId="41129"/>
    <cellStyle name="Note 6 13 2 2 3 3" xfId="41130"/>
    <cellStyle name="Note 6 13 2 2 4" xfId="41131"/>
    <cellStyle name="Note 6 13 2 2 4 2" xfId="41132"/>
    <cellStyle name="Note 6 13 2 2 4 3" xfId="41133"/>
    <cellStyle name="Note 6 13 2 2 5" xfId="41134"/>
    <cellStyle name="Note 6 13 2 2 5 2" xfId="41135"/>
    <cellStyle name="Note 6 13 2 2 5 3" xfId="41136"/>
    <cellStyle name="Note 6 13 2 2 6" xfId="41137"/>
    <cellStyle name="Note 6 13 2 3" xfId="41138"/>
    <cellStyle name="Note 6 13 2 3 2" xfId="41139"/>
    <cellStyle name="Note 6 13 2 3 2 2" xfId="41140"/>
    <cellStyle name="Note 6 13 2 3 2 2 2" xfId="41141"/>
    <cellStyle name="Note 6 13 2 3 2 2 3" xfId="41142"/>
    <cellStyle name="Note 6 13 2 3 2 3" xfId="41143"/>
    <cellStyle name="Note 6 13 2 3 2 3 2" xfId="41144"/>
    <cellStyle name="Note 6 13 2 3 2 3 3" xfId="41145"/>
    <cellStyle name="Note 6 13 2 3 2 4" xfId="41146"/>
    <cellStyle name="Note 6 13 2 3 2 5" xfId="41147"/>
    <cellStyle name="Note 6 13 2 3 3" xfId="41148"/>
    <cellStyle name="Note 6 13 2 3 3 2" xfId="41149"/>
    <cellStyle name="Note 6 13 2 3 3 3" xfId="41150"/>
    <cellStyle name="Note 6 13 2 3 4" xfId="41151"/>
    <cellStyle name="Note 6 13 2 3 4 2" xfId="41152"/>
    <cellStyle name="Note 6 13 2 3 4 3" xfId="41153"/>
    <cellStyle name="Note 6 13 2 3 5" xfId="41154"/>
    <cellStyle name="Note 6 13 2 3 5 2" xfId="41155"/>
    <cellStyle name="Note 6 13 2 3 5 3" xfId="41156"/>
    <cellStyle name="Note 6 13 2 3 6" xfId="41157"/>
    <cellStyle name="Note 6 13 2 4" xfId="41158"/>
    <cellStyle name="Note 6 13 2 4 2" xfId="41159"/>
    <cellStyle name="Note 6 13 2 4 2 2" xfId="41160"/>
    <cellStyle name="Note 6 13 2 4 2 3" xfId="41161"/>
    <cellStyle name="Note 6 13 2 4 3" xfId="41162"/>
    <cellStyle name="Note 6 13 2 4 3 2" xfId="41163"/>
    <cellStyle name="Note 6 13 2 4 3 3" xfId="41164"/>
    <cellStyle name="Note 6 13 2 4 4" xfId="41165"/>
    <cellStyle name="Note 6 13 2 4 4 2" xfId="41166"/>
    <cellStyle name="Note 6 13 2 4 4 3" xfId="41167"/>
    <cellStyle name="Note 6 13 2 4 5" xfId="41168"/>
    <cellStyle name="Note 6 13 2 4 5 2" xfId="41169"/>
    <cellStyle name="Note 6 13 2 4 5 3" xfId="41170"/>
    <cellStyle name="Note 6 13 2 4 6" xfId="41171"/>
    <cellStyle name="Note 6 13 2 4 6 2" xfId="41172"/>
    <cellStyle name="Note 6 13 2 4 6 3" xfId="41173"/>
    <cellStyle name="Note 6 13 2 4 7" xfId="41174"/>
    <cellStyle name="Note 6 13 2 4 8" xfId="41175"/>
    <cellStyle name="Note 6 13 2 5" xfId="41176"/>
    <cellStyle name="Note 6 13 2 5 2" xfId="41177"/>
    <cellStyle name="Note 6 13 2 5 2 2" xfId="41178"/>
    <cellStyle name="Note 6 13 2 5 2 3" xfId="41179"/>
    <cellStyle name="Note 6 13 2 5 3" xfId="41180"/>
    <cellStyle name="Note 6 13 2 5 3 2" xfId="41181"/>
    <cellStyle name="Note 6 13 2 5 3 3" xfId="41182"/>
    <cellStyle name="Note 6 13 2 5 4" xfId="41183"/>
    <cellStyle name="Note 6 13 2 5 5" xfId="41184"/>
    <cellStyle name="Note 6 13 2 6" xfId="41185"/>
    <cellStyle name="Note 6 13 2 6 2" xfId="41186"/>
    <cellStyle name="Note 6 13 2 6 3" xfId="41187"/>
    <cellStyle name="Note 6 13 2 7" xfId="41188"/>
    <cellStyle name="Note 6 13 2 7 2" xfId="41189"/>
    <cellStyle name="Note 6 13 2 7 3" xfId="41190"/>
    <cellStyle name="Note 6 13 2 8" xfId="41191"/>
    <cellStyle name="Note 6 13 2 8 2" xfId="41192"/>
    <cellStyle name="Note 6 13 2 8 3" xfId="41193"/>
    <cellStyle name="Note 6 13 2 9" xfId="41194"/>
    <cellStyle name="Note 6 13 3" xfId="41195"/>
    <cellStyle name="Note 6 13 3 2" xfId="41196"/>
    <cellStyle name="Note 6 13 3 2 2" xfId="41197"/>
    <cellStyle name="Note 6 13 3 2 2 2" xfId="41198"/>
    <cellStyle name="Note 6 13 3 2 2 2 2" xfId="41199"/>
    <cellStyle name="Note 6 13 3 2 2 2 3" xfId="41200"/>
    <cellStyle name="Note 6 13 3 2 2 3" xfId="41201"/>
    <cellStyle name="Note 6 13 3 2 2 3 2" xfId="41202"/>
    <cellStyle name="Note 6 13 3 2 2 3 3" xfId="41203"/>
    <cellStyle name="Note 6 13 3 2 2 4" xfId="41204"/>
    <cellStyle name="Note 6 13 3 2 2 5" xfId="41205"/>
    <cellStyle name="Note 6 13 3 2 3" xfId="41206"/>
    <cellStyle name="Note 6 13 3 2 3 2" xfId="41207"/>
    <cellStyle name="Note 6 13 3 2 3 3" xfId="41208"/>
    <cellStyle name="Note 6 13 3 2 4" xfId="41209"/>
    <cellStyle name="Note 6 13 3 2 4 2" xfId="41210"/>
    <cellStyle name="Note 6 13 3 2 4 3" xfId="41211"/>
    <cellStyle name="Note 6 13 3 2 5" xfId="41212"/>
    <cellStyle name="Note 6 13 3 2 5 2" xfId="41213"/>
    <cellStyle name="Note 6 13 3 2 5 3" xfId="41214"/>
    <cellStyle name="Note 6 13 3 2 6" xfId="41215"/>
    <cellStyle name="Note 6 13 3 3" xfId="41216"/>
    <cellStyle name="Note 6 13 3 3 2" xfId="41217"/>
    <cellStyle name="Note 6 13 3 3 2 2" xfId="41218"/>
    <cellStyle name="Note 6 13 3 3 2 2 2" xfId="41219"/>
    <cellStyle name="Note 6 13 3 3 2 2 3" xfId="41220"/>
    <cellStyle name="Note 6 13 3 3 2 3" xfId="41221"/>
    <cellStyle name="Note 6 13 3 3 2 3 2" xfId="41222"/>
    <cellStyle name="Note 6 13 3 3 2 3 3" xfId="41223"/>
    <cellStyle name="Note 6 13 3 3 2 4" xfId="41224"/>
    <cellStyle name="Note 6 13 3 3 2 5" xfId="41225"/>
    <cellStyle name="Note 6 13 3 3 3" xfId="41226"/>
    <cellStyle name="Note 6 13 3 3 3 2" xfId="41227"/>
    <cellStyle name="Note 6 13 3 3 3 3" xfId="41228"/>
    <cellStyle name="Note 6 13 3 3 4" xfId="41229"/>
    <cellStyle name="Note 6 13 3 3 4 2" xfId="41230"/>
    <cellStyle name="Note 6 13 3 3 4 3" xfId="41231"/>
    <cellStyle name="Note 6 13 3 3 5" xfId="41232"/>
    <cellStyle name="Note 6 13 3 3 5 2" xfId="41233"/>
    <cellStyle name="Note 6 13 3 3 5 3" xfId="41234"/>
    <cellStyle name="Note 6 13 3 3 6" xfId="41235"/>
    <cellStyle name="Note 6 13 3 4" xfId="41236"/>
    <cellStyle name="Note 6 13 3 4 2" xfId="41237"/>
    <cellStyle name="Note 6 13 3 4 2 2" xfId="41238"/>
    <cellStyle name="Note 6 13 3 4 2 3" xfId="41239"/>
    <cellStyle name="Note 6 13 3 4 3" xfId="41240"/>
    <cellStyle name="Note 6 13 3 4 3 2" xfId="41241"/>
    <cellStyle name="Note 6 13 3 4 3 3" xfId="41242"/>
    <cellStyle name="Note 6 13 3 4 4" xfId="41243"/>
    <cellStyle name="Note 6 13 3 4 4 2" xfId="41244"/>
    <cellStyle name="Note 6 13 3 4 4 3" xfId="41245"/>
    <cellStyle name="Note 6 13 3 4 5" xfId="41246"/>
    <cellStyle name="Note 6 13 3 4 5 2" xfId="41247"/>
    <cellStyle name="Note 6 13 3 4 5 3" xfId="41248"/>
    <cellStyle name="Note 6 13 3 4 6" xfId="41249"/>
    <cellStyle name="Note 6 13 3 4 6 2" xfId="41250"/>
    <cellStyle name="Note 6 13 3 4 6 3" xfId="41251"/>
    <cellStyle name="Note 6 13 3 4 7" xfId="41252"/>
    <cellStyle name="Note 6 13 3 4 8" xfId="41253"/>
    <cellStyle name="Note 6 13 3 5" xfId="41254"/>
    <cellStyle name="Note 6 13 3 5 2" xfId="41255"/>
    <cellStyle name="Note 6 13 3 5 2 2" xfId="41256"/>
    <cellStyle name="Note 6 13 3 5 2 3" xfId="41257"/>
    <cellStyle name="Note 6 13 3 5 3" xfId="41258"/>
    <cellStyle name="Note 6 13 3 5 3 2" xfId="41259"/>
    <cellStyle name="Note 6 13 3 5 3 3" xfId="41260"/>
    <cellStyle name="Note 6 13 3 5 4" xfId="41261"/>
    <cellStyle name="Note 6 13 3 5 5" xfId="41262"/>
    <cellStyle name="Note 6 13 3 6" xfId="41263"/>
    <cellStyle name="Note 6 13 3 6 2" xfId="41264"/>
    <cellStyle name="Note 6 13 3 6 3" xfId="41265"/>
    <cellStyle name="Note 6 13 3 7" xfId="41266"/>
    <cellStyle name="Note 6 13 3 7 2" xfId="41267"/>
    <cellStyle name="Note 6 13 3 7 3" xfId="41268"/>
    <cellStyle name="Note 6 13 3 8" xfId="41269"/>
    <cellStyle name="Note 6 13 3 8 2" xfId="41270"/>
    <cellStyle name="Note 6 13 3 8 3" xfId="41271"/>
    <cellStyle name="Note 6 13 3 9" xfId="41272"/>
    <cellStyle name="Note 6 13 4" xfId="41273"/>
    <cellStyle name="Note 6 13 4 2" xfId="41274"/>
    <cellStyle name="Note 6 13 4 2 2" xfId="41275"/>
    <cellStyle name="Note 6 13 4 2 2 2" xfId="41276"/>
    <cellStyle name="Note 6 13 4 2 2 2 2" xfId="41277"/>
    <cellStyle name="Note 6 13 4 2 2 2 3" xfId="41278"/>
    <cellStyle name="Note 6 13 4 2 2 3" xfId="41279"/>
    <cellStyle name="Note 6 13 4 2 2 3 2" xfId="41280"/>
    <cellStyle name="Note 6 13 4 2 2 3 3" xfId="41281"/>
    <cellStyle name="Note 6 13 4 2 2 4" xfId="41282"/>
    <cellStyle name="Note 6 13 4 2 2 5" xfId="41283"/>
    <cellStyle name="Note 6 13 4 2 3" xfId="41284"/>
    <cellStyle name="Note 6 13 4 2 3 2" xfId="41285"/>
    <cellStyle name="Note 6 13 4 2 3 3" xfId="41286"/>
    <cellStyle name="Note 6 13 4 2 4" xfId="41287"/>
    <cellStyle name="Note 6 13 4 2 4 2" xfId="41288"/>
    <cellStyle name="Note 6 13 4 2 4 3" xfId="41289"/>
    <cellStyle name="Note 6 13 4 2 5" xfId="41290"/>
    <cellStyle name="Note 6 13 4 2 5 2" xfId="41291"/>
    <cellStyle name="Note 6 13 4 2 5 3" xfId="41292"/>
    <cellStyle name="Note 6 13 4 2 6" xfId="41293"/>
    <cellStyle name="Note 6 13 4 3" xfId="41294"/>
    <cellStyle name="Note 6 13 4 3 2" xfId="41295"/>
    <cellStyle name="Note 6 13 4 3 2 2" xfId="41296"/>
    <cellStyle name="Note 6 13 4 3 2 2 2" xfId="41297"/>
    <cellStyle name="Note 6 13 4 3 2 2 3" xfId="41298"/>
    <cellStyle name="Note 6 13 4 3 2 3" xfId="41299"/>
    <cellStyle name="Note 6 13 4 3 2 3 2" xfId="41300"/>
    <cellStyle name="Note 6 13 4 3 2 3 3" xfId="41301"/>
    <cellStyle name="Note 6 13 4 3 2 4" xfId="41302"/>
    <cellStyle name="Note 6 13 4 3 2 5" xfId="41303"/>
    <cellStyle name="Note 6 13 4 3 3" xfId="41304"/>
    <cellStyle name="Note 6 13 4 3 3 2" xfId="41305"/>
    <cellStyle name="Note 6 13 4 3 3 3" xfId="41306"/>
    <cellStyle name="Note 6 13 4 3 4" xfId="41307"/>
    <cellStyle name="Note 6 13 4 3 4 2" xfId="41308"/>
    <cellStyle name="Note 6 13 4 3 4 3" xfId="41309"/>
    <cellStyle name="Note 6 13 4 3 5" xfId="41310"/>
    <cellStyle name="Note 6 13 4 3 5 2" xfId="41311"/>
    <cellStyle name="Note 6 13 4 3 5 3" xfId="41312"/>
    <cellStyle name="Note 6 13 4 3 6" xfId="41313"/>
    <cellStyle name="Note 6 13 4 4" xfId="41314"/>
    <cellStyle name="Note 6 13 4 4 2" xfId="41315"/>
    <cellStyle name="Note 6 13 4 4 2 2" xfId="41316"/>
    <cellStyle name="Note 6 13 4 4 2 3" xfId="41317"/>
    <cellStyle name="Note 6 13 4 4 3" xfId="41318"/>
    <cellStyle name="Note 6 13 4 4 3 2" xfId="41319"/>
    <cellStyle name="Note 6 13 4 4 3 3" xfId="41320"/>
    <cellStyle name="Note 6 13 4 4 4" xfId="41321"/>
    <cellStyle name="Note 6 13 4 4 4 2" xfId="41322"/>
    <cellStyle name="Note 6 13 4 4 4 3" xfId="41323"/>
    <cellStyle name="Note 6 13 4 4 5" xfId="41324"/>
    <cellStyle name="Note 6 13 4 4 5 2" xfId="41325"/>
    <cellStyle name="Note 6 13 4 4 5 3" xfId="41326"/>
    <cellStyle name="Note 6 13 4 4 6" xfId="41327"/>
    <cellStyle name="Note 6 13 4 4 6 2" xfId="41328"/>
    <cellStyle name="Note 6 13 4 4 6 3" xfId="41329"/>
    <cellStyle name="Note 6 13 4 4 7" xfId="41330"/>
    <cellStyle name="Note 6 13 4 4 8" xfId="41331"/>
    <cellStyle name="Note 6 13 4 5" xfId="41332"/>
    <cellStyle name="Note 6 13 4 5 2" xfId="41333"/>
    <cellStyle name="Note 6 13 4 5 2 2" xfId="41334"/>
    <cellStyle name="Note 6 13 4 5 2 3" xfId="41335"/>
    <cellStyle name="Note 6 13 4 5 3" xfId="41336"/>
    <cellStyle name="Note 6 13 4 5 3 2" xfId="41337"/>
    <cellStyle name="Note 6 13 4 5 3 3" xfId="41338"/>
    <cellStyle name="Note 6 13 4 5 4" xfId="41339"/>
    <cellStyle name="Note 6 13 4 5 5" xfId="41340"/>
    <cellStyle name="Note 6 13 4 6" xfId="41341"/>
    <cellStyle name="Note 6 13 4 6 2" xfId="41342"/>
    <cellStyle name="Note 6 13 4 6 3" xfId="41343"/>
    <cellStyle name="Note 6 13 4 7" xfId="41344"/>
    <cellStyle name="Note 6 13 4 7 2" xfId="41345"/>
    <cellStyle name="Note 6 13 4 7 3" xfId="41346"/>
    <cellStyle name="Note 6 13 4 8" xfId="41347"/>
    <cellStyle name="Note 6 13 4 8 2" xfId="41348"/>
    <cellStyle name="Note 6 13 4 8 3" xfId="41349"/>
    <cellStyle name="Note 6 13 4 9" xfId="41350"/>
    <cellStyle name="Note 6 13 5" xfId="41351"/>
    <cellStyle name="Note 6 13 5 2" xfId="41352"/>
    <cellStyle name="Note 6 13 5 2 2" xfId="41353"/>
    <cellStyle name="Note 6 13 5 2 2 2" xfId="41354"/>
    <cellStyle name="Note 6 13 5 2 2 2 2" xfId="41355"/>
    <cellStyle name="Note 6 13 5 2 2 2 3" xfId="41356"/>
    <cellStyle name="Note 6 13 5 2 2 3" xfId="41357"/>
    <cellStyle name="Note 6 13 5 2 2 3 2" xfId="41358"/>
    <cellStyle name="Note 6 13 5 2 2 3 3" xfId="41359"/>
    <cellStyle name="Note 6 13 5 2 2 4" xfId="41360"/>
    <cellStyle name="Note 6 13 5 2 2 5" xfId="41361"/>
    <cellStyle name="Note 6 13 5 2 3" xfId="41362"/>
    <cellStyle name="Note 6 13 5 2 3 2" xfId="41363"/>
    <cellStyle name="Note 6 13 5 2 3 3" xfId="41364"/>
    <cellStyle name="Note 6 13 5 2 4" xfId="41365"/>
    <cellStyle name="Note 6 13 5 2 4 2" xfId="41366"/>
    <cellStyle name="Note 6 13 5 2 4 3" xfId="41367"/>
    <cellStyle name="Note 6 13 5 2 5" xfId="41368"/>
    <cellStyle name="Note 6 13 5 2 5 2" xfId="41369"/>
    <cellStyle name="Note 6 13 5 2 5 3" xfId="41370"/>
    <cellStyle name="Note 6 13 5 2 6" xfId="41371"/>
    <cellStyle name="Note 6 13 5 3" xfId="41372"/>
    <cellStyle name="Note 6 13 5 3 2" xfId="41373"/>
    <cellStyle name="Note 6 13 5 3 2 2" xfId="41374"/>
    <cellStyle name="Note 6 13 5 3 2 2 2" xfId="41375"/>
    <cellStyle name="Note 6 13 5 3 2 2 3" xfId="41376"/>
    <cellStyle name="Note 6 13 5 3 2 3" xfId="41377"/>
    <cellStyle name="Note 6 13 5 3 2 3 2" xfId="41378"/>
    <cellStyle name="Note 6 13 5 3 2 3 3" xfId="41379"/>
    <cellStyle name="Note 6 13 5 3 2 4" xfId="41380"/>
    <cellStyle name="Note 6 13 5 3 2 5" xfId="41381"/>
    <cellStyle name="Note 6 13 5 3 3" xfId="41382"/>
    <cellStyle name="Note 6 13 5 3 3 2" xfId="41383"/>
    <cellStyle name="Note 6 13 5 3 3 3" xfId="41384"/>
    <cellStyle name="Note 6 13 5 3 4" xfId="41385"/>
    <cellStyle name="Note 6 13 5 3 4 2" xfId="41386"/>
    <cellStyle name="Note 6 13 5 3 4 3" xfId="41387"/>
    <cellStyle name="Note 6 13 5 3 5" xfId="41388"/>
    <cellStyle name="Note 6 13 5 3 5 2" xfId="41389"/>
    <cellStyle name="Note 6 13 5 3 5 3" xfId="41390"/>
    <cellStyle name="Note 6 13 5 3 6" xfId="41391"/>
    <cellStyle name="Note 6 13 5 4" xfId="41392"/>
    <cellStyle name="Note 6 13 5 4 2" xfId="41393"/>
    <cellStyle name="Note 6 13 5 4 2 2" xfId="41394"/>
    <cellStyle name="Note 6 13 5 4 2 3" xfId="41395"/>
    <cellStyle name="Note 6 13 5 4 3" xfId="41396"/>
    <cellStyle name="Note 6 13 5 4 3 2" xfId="41397"/>
    <cellStyle name="Note 6 13 5 4 3 3" xfId="41398"/>
    <cellStyle name="Note 6 13 5 4 4" xfId="41399"/>
    <cellStyle name="Note 6 13 5 4 4 2" xfId="41400"/>
    <cellStyle name="Note 6 13 5 4 4 3" xfId="41401"/>
    <cellStyle name="Note 6 13 5 4 5" xfId="41402"/>
    <cellStyle name="Note 6 13 5 4 5 2" xfId="41403"/>
    <cellStyle name="Note 6 13 5 4 5 3" xfId="41404"/>
    <cellStyle name="Note 6 13 5 4 6" xfId="41405"/>
    <cellStyle name="Note 6 13 5 4 6 2" xfId="41406"/>
    <cellStyle name="Note 6 13 5 4 6 3" xfId="41407"/>
    <cellStyle name="Note 6 13 5 4 7" xfId="41408"/>
    <cellStyle name="Note 6 13 5 4 8" xfId="41409"/>
    <cellStyle name="Note 6 13 5 5" xfId="41410"/>
    <cellStyle name="Note 6 13 5 5 2" xfId="41411"/>
    <cellStyle name="Note 6 13 5 5 2 2" xfId="41412"/>
    <cellStyle name="Note 6 13 5 5 2 3" xfId="41413"/>
    <cellStyle name="Note 6 13 5 5 3" xfId="41414"/>
    <cellStyle name="Note 6 13 5 5 3 2" xfId="41415"/>
    <cellStyle name="Note 6 13 5 5 3 3" xfId="41416"/>
    <cellStyle name="Note 6 13 5 5 4" xfId="41417"/>
    <cellStyle name="Note 6 13 5 5 5" xfId="41418"/>
    <cellStyle name="Note 6 13 5 6" xfId="41419"/>
    <cellStyle name="Note 6 13 5 6 2" xfId="41420"/>
    <cellStyle name="Note 6 13 5 6 3" xfId="41421"/>
    <cellStyle name="Note 6 13 5 7" xfId="41422"/>
    <cellStyle name="Note 6 13 5 7 2" xfId="41423"/>
    <cellStyle name="Note 6 13 5 7 3" xfId="41424"/>
    <cellStyle name="Note 6 13 5 8" xfId="41425"/>
    <cellStyle name="Note 6 13 5 8 2" xfId="41426"/>
    <cellStyle name="Note 6 13 5 8 3" xfId="41427"/>
    <cellStyle name="Note 6 13 5 9" xfId="41428"/>
    <cellStyle name="Note 6 13 6" xfId="41429"/>
    <cellStyle name="Note 6 13 6 2" xfId="41430"/>
    <cellStyle name="Note 6 13 6 2 2" xfId="41431"/>
    <cellStyle name="Note 6 13 6 2 2 2" xfId="41432"/>
    <cellStyle name="Note 6 13 6 2 2 3" xfId="41433"/>
    <cellStyle name="Note 6 13 6 2 3" xfId="41434"/>
    <cellStyle name="Note 6 13 6 2 3 2" xfId="41435"/>
    <cellStyle name="Note 6 13 6 2 3 3" xfId="41436"/>
    <cellStyle name="Note 6 13 6 2 4" xfId="41437"/>
    <cellStyle name="Note 6 13 6 2 5" xfId="41438"/>
    <cellStyle name="Note 6 13 6 3" xfId="41439"/>
    <cellStyle name="Note 6 13 6 3 2" xfId="41440"/>
    <cellStyle name="Note 6 13 6 3 3" xfId="41441"/>
    <cellStyle name="Note 6 13 6 4" xfId="41442"/>
    <cellStyle name="Note 6 13 6 4 2" xfId="41443"/>
    <cellStyle name="Note 6 13 6 4 3" xfId="41444"/>
    <cellStyle name="Note 6 13 6 5" xfId="41445"/>
    <cellStyle name="Note 6 13 6 5 2" xfId="41446"/>
    <cellStyle name="Note 6 13 6 5 3" xfId="41447"/>
    <cellStyle name="Note 6 13 6 6" xfId="41448"/>
    <cellStyle name="Note 6 13 7" xfId="41449"/>
    <cellStyle name="Note 6 13 7 2" xfId="41450"/>
    <cellStyle name="Note 6 13 7 2 2" xfId="41451"/>
    <cellStyle name="Note 6 13 7 2 2 2" xfId="41452"/>
    <cellStyle name="Note 6 13 7 2 2 3" xfId="41453"/>
    <cellStyle name="Note 6 13 7 2 3" xfId="41454"/>
    <cellStyle name="Note 6 13 7 2 3 2" xfId="41455"/>
    <cellStyle name="Note 6 13 7 2 3 3" xfId="41456"/>
    <cellStyle name="Note 6 13 7 2 4" xfId="41457"/>
    <cellStyle name="Note 6 13 7 2 5" xfId="41458"/>
    <cellStyle name="Note 6 13 7 3" xfId="41459"/>
    <cellStyle name="Note 6 13 7 3 2" xfId="41460"/>
    <cellStyle name="Note 6 13 7 3 3" xfId="41461"/>
    <cellStyle name="Note 6 13 7 4" xfId="41462"/>
    <cellStyle name="Note 6 13 7 4 2" xfId="41463"/>
    <cellStyle name="Note 6 13 7 4 3" xfId="41464"/>
    <cellStyle name="Note 6 13 7 5" xfId="41465"/>
    <cellStyle name="Note 6 13 7 5 2" xfId="41466"/>
    <cellStyle name="Note 6 13 7 5 3" xfId="41467"/>
    <cellStyle name="Note 6 13 7 6" xfId="41468"/>
    <cellStyle name="Note 6 13 8" xfId="41469"/>
    <cellStyle name="Note 6 13 8 2" xfId="41470"/>
    <cellStyle name="Note 6 13 8 2 2" xfId="41471"/>
    <cellStyle name="Note 6 13 8 2 3" xfId="41472"/>
    <cellStyle name="Note 6 13 8 3" xfId="41473"/>
    <cellStyle name="Note 6 13 8 3 2" xfId="41474"/>
    <cellStyle name="Note 6 13 8 3 3" xfId="41475"/>
    <cellStyle name="Note 6 13 8 4" xfId="41476"/>
    <cellStyle name="Note 6 13 8 4 2" xfId="41477"/>
    <cellStyle name="Note 6 13 8 4 3" xfId="41478"/>
    <cellStyle name="Note 6 13 8 5" xfId="41479"/>
    <cellStyle name="Note 6 13 8 5 2" xfId="41480"/>
    <cellStyle name="Note 6 13 8 5 3" xfId="41481"/>
    <cellStyle name="Note 6 13 8 6" xfId="41482"/>
    <cellStyle name="Note 6 13 8 6 2" xfId="41483"/>
    <cellStyle name="Note 6 13 8 6 3" xfId="41484"/>
    <cellStyle name="Note 6 13 8 7" xfId="41485"/>
    <cellStyle name="Note 6 13 8 8" xfId="41486"/>
    <cellStyle name="Note 6 13 9" xfId="41487"/>
    <cellStyle name="Note 6 13 9 2" xfId="41488"/>
    <cellStyle name="Note 6 13 9 2 2" xfId="41489"/>
    <cellStyle name="Note 6 13 9 2 3" xfId="41490"/>
    <cellStyle name="Note 6 13 9 3" xfId="41491"/>
    <cellStyle name="Note 6 13 9 3 2" xfId="41492"/>
    <cellStyle name="Note 6 13 9 3 3" xfId="41493"/>
    <cellStyle name="Note 6 13 9 4" xfId="41494"/>
    <cellStyle name="Note 6 13 9 5" xfId="41495"/>
    <cellStyle name="Note 6 14" xfId="41496"/>
    <cellStyle name="Note 6 14 10" xfId="41497"/>
    <cellStyle name="Note 6 14 10 2" xfId="41498"/>
    <cellStyle name="Note 6 14 10 3" xfId="41499"/>
    <cellStyle name="Note 6 14 11" xfId="41500"/>
    <cellStyle name="Note 6 14 11 2" xfId="41501"/>
    <cellStyle name="Note 6 14 11 3" xfId="41502"/>
    <cellStyle name="Note 6 14 12" xfId="41503"/>
    <cellStyle name="Note 6 14 12 2" xfId="41504"/>
    <cellStyle name="Note 6 14 12 3" xfId="41505"/>
    <cellStyle name="Note 6 14 13" xfId="41506"/>
    <cellStyle name="Note 6 14 2" xfId="41507"/>
    <cellStyle name="Note 6 14 2 2" xfId="41508"/>
    <cellStyle name="Note 6 14 2 2 2" xfId="41509"/>
    <cellStyle name="Note 6 14 2 2 2 2" xfId="41510"/>
    <cellStyle name="Note 6 14 2 2 2 2 2" xfId="41511"/>
    <cellStyle name="Note 6 14 2 2 2 2 3" xfId="41512"/>
    <cellStyle name="Note 6 14 2 2 2 3" xfId="41513"/>
    <cellStyle name="Note 6 14 2 2 2 3 2" xfId="41514"/>
    <cellStyle name="Note 6 14 2 2 2 3 3" xfId="41515"/>
    <cellStyle name="Note 6 14 2 2 2 4" xfId="41516"/>
    <cellStyle name="Note 6 14 2 2 2 5" xfId="41517"/>
    <cellStyle name="Note 6 14 2 2 3" xfId="41518"/>
    <cellStyle name="Note 6 14 2 2 3 2" xfId="41519"/>
    <cellStyle name="Note 6 14 2 2 3 3" xfId="41520"/>
    <cellStyle name="Note 6 14 2 2 4" xfId="41521"/>
    <cellStyle name="Note 6 14 2 2 4 2" xfId="41522"/>
    <cellStyle name="Note 6 14 2 2 4 3" xfId="41523"/>
    <cellStyle name="Note 6 14 2 2 5" xfId="41524"/>
    <cellStyle name="Note 6 14 2 2 5 2" xfId="41525"/>
    <cellStyle name="Note 6 14 2 2 5 3" xfId="41526"/>
    <cellStyle name="Note 6 14 2 2 6" xfId="41527"/>
    <cellStyle name="Note 6 14 2 3" xfId="41528"/>
    <cellStyle name="Note 6 14 2 3 2" xfId="41529"/>
    <cellStyle name="Note 6 14 2 3 2 2" xfId="41530"/>
    <cellStyle name="Note 6 14 2 3 2 2 2" xfId="41531"/>
    <cellStyle name="Note 6 14 2 3 2 2 3" xfId="41532"/>
    <cellStyle name="Note 6 14 2 3 2 3" xfId="41533"/>
    <cellStyle name="Note 6 14 2 3 2 3 2" xfId="41534"/>
    <cellStyle name="Note 6 14 2 3 2 3 3" xfId="41535"/>
    <cellStyle name="Note 6 14 2 3 2 4" xfId="41536"/>
    <cellStyle name="Note 6 14 2 3 2 5" xfId="41537"/>
    <cellStyle name="Note 6 14 2 3 3" xfId="41538"/>
    <cellStyle name="Note 6 14 2 3 3 2" xfId="41539"/>
    <cellStyle name="Note 6 14 2 3 3 3" xfId="41540"/>
    <cellStyle name="Note 6 14 2 3 4" xfId="41541"/>
    <cellStyle name="Note 6 14 2 3 4 2" xfId="41542"/>
    <cellStyle name="Note 6 14 2 3 4 3" xfId="41543"/>
    <cellStyle name="Note 6 14 2 3 5" xfId="41544"/>
    <cellStyle name="Note 6 14 2 3 5 2" xfId="41545"/>
    <cellStyle name="Note 6 14 2 3 5 3" xfId="41546"/>
    <cellStyle name="Note 6 14 2 3 6" xfId="41547"/>
    <cellStyle name="Note 6 14 2 4" xfId="41548"/>
    <cellStyle name="Note 6 14 2 4 2" xfId="41549"/>
    <cellStyle name="Note 6 14 2 4 2 2" xfId="41550"/>
    <cellStyle name="Note 6 14 2 4 2 3" xfId="41551"/>
    <cellStyle name="Note 6 14 2 4 3" xfId="41552"/>
    <cellStyle name="Note 6 14 2 4 3 2" xfId="41553"/>
    <cellStyle name="Note 6 14 2 4 3 3" xfId="41554"/>
    <cellStyle name="Note 6 14 2 4 4" xfId="41555"/>
    <cellStyle name="Note 6 14 2 4 4 2" xfId="41556"/>
    <cellStyle name="Note 6 14 2 4 4 3" xfId="41557"/>
    <cellStyle name="Note 6 14 2 4 5" xfId="41558"/>
    <cellStyle name="Note 6 14 2 4 5 2" xfId="41559"/>
    <cellStyle name="Note 6 14 2 4 5 3" xfId="41560"/>
    <cellStyle name="Note 6 14 2 4 6" xfId="41561"/>
    <cellStyle name="Note 6 14 2 4 6 2" xfId="41562"/>
    <cellStyle name="Note 6 14 2 4 6 3" xfId="41563"/>
    <cellStyle name="Note 6 14 2 4 7" xfId="41564"/>
    <cellStyle name="Note 6 14 2 4 8" xfId="41565"/>
    <cellStyle name="Note 6 14 2 5" xfId="41566"/>
    <cellStyle name="Note 6 14 2 5 2" xfId="41567"/>
    <cellStyle name="Note 6 14 2 5 2 2" xfId="41568"/>
    <cellStyle name="Note 6 14 2 5 2 3" xfId="41569"/>
    <cellStyle name="Note 6 14 2 5 3" xfId="41570"/>
    <cellStyle name="Note 6 14 2 5 3 2" xfId="41571"/>
    <cellStyle name="Note 6 14 2 5 3 3" xfId="41572"/>
    <cellStyle name="Note 6 14 2 5 4" xfId="41573"/>
    <cellStyle name="Note 6 14 2 5 5" xfId="41574"/>
    <cellStyle name="Note 6 14 2 6" xfId="41575"/>
    <cellStyle name="Note 6 14 2 6 2" xfId="41576"/>
    <cellStyle name="Note 6 14 2 6 3" xfId="41577"/>
    <cellStyle name="Note 6 14 2 7" xfId="41578"/>
    <cellStyle name="Note 6 14 2 7 2" xfId="41579"/>
    <cellStyle name="Note 6 14 2 7 3" xfId="41580"/>
    <cellStyle name="Note 6 14 2 8" xfId="41581"/>
    <cellStyle name="Note 6 14 2 8 2" xfId="41582"/>
    <cellStyle name="Note 6 14 2 8 3" xfId="41583"/>
    <cellStyle name="Note 6 14 2 9" xfId="41584"/>
    <cellStyle name="Note 6 14 3" xfId="41585"/>
    <cellStyle name="Note 6 14 3 2" xfId="41586"/>
    <cellStyle name="Note 6 14 3 2 2" xfId="41587"/>
    <cellStyle name="Note 6 14 3 2 2 2" xfId="41588"/>
    <cellStyle name="Note 6 14 3 2 2 2 2" xfId="41589"/>
    <cellStyle name="Note 6 14 3 2 2 2 3" xfId="41590"/>
    <cellStyle name="Note 6 14 3 2 2 3" xfId="41591"/>
    <cellStyle name="Note 6 14 3 2 2 3 2" xfId="41592"/>
    <cellStyle name="Note 6 14 3 2 2 3 3" xfId="41593"/>
    <cellStyle name="Note 6 14 3 2 2 4" xfId="41594"/>
    <cellStyle name="Note 6 14 3 2 2 5" xfId="41595"/>
    <cellStyle name="Note 6 14 3 2 3" xfId="41596"/>
    <cellStyle name="Note 6 14 3 2 3 2" xfId="41597"/>
    <cellStyle name="Note 6 14 3 2 3 3" xfId="41598"/>
    <cellStyle name="Note 6 14 3 2 4" xfId="41599"/>
    <cellStyle name="Note 6 14 3 2 4 2" xfId="41600"/>
    <cellStyle name="Note 6 14 3 2 4 3" xfId="41601"/>
    <cellStyle name="Note 6 14 3 2 5" xfId="41602"/>
    <cellStyle name="Note 6 14 3 2 5 2" xfId="41603"/>
    <cellStyle name="Note 6 14 3 2 5 3" xfId="41604"/>
    <cellStyle name="Note 6 14 3 2 6" xfId="41605"/>
    <cellStyle name="Note 6 14 3 3" xfId="41606"/>
    <cellStyle name="Note 6 14 3 3 2" xfId="41607"/>
    <cellStyle name="Note 6 14 3 3 2 2" xfId="41608"/>
    <cellStyle name="Note 6 14 3 3 2 2 2" xfId="41609"/>
    <cellStyle name="Note 6 14 3 3 2 2 3" xfId="41610"/>
    <cellStyle name="Note 6 14 3 3 2 3" xfId="41611"/>
    <cellStyle name="Note 6 14 3 3 2 3 2" xfId="41612"/>
    <cellStyle name="Note 6 14 3 3 2 3 3" xfId="41613"/>
    <cellStyle name="Note 6 14 3 3 2 4" xfId="41614"/>
    <cellStyle name="Note 6 14 3 3 2 5" xfId="41615"/>
    <cellStyle name="Note 6 14 3 3 3" xfId="41616"/>
    <cellStyle name="Note 6 14 3 3 3 2" xfId="41617"/>
    <cellStyle name="Note 6 14 3 3 3 3" xfId="41618"/>
    <cellStyle name="Note 6 14 3 3 4" xfId="41619"/>
    <cellStyle name="Note 6 14 3 3 4 2" xfId="41620"/>
    <cellStyle name="Note 6 14 3 3 4 3" xfId="41621"/>
    <cellStyle name="Note 6 14 3 3 5" xfId="41622"/>
    <cellStyle name="Note 6 14 3 3 5 2" xfId="41623"/>
    <cellStyle name="Note 6 14 3 3 5 3" xfId="41624"/>
    <cellStyle name="Note 6 14 3 3 6" xfId="41625"/>
    <cellStyle name="Note 6 14 3 4" xfId="41626"/>
    <cellStyle name="Note 6 14 3 4 2" xfId="41627"/>
    <cellStyle name="Note 6 14 3 4 2 2" xfId="41628"/>
    <cellStyle name="Note 6 14 3 4 2 3" xfId="41629"/>
    <cellStyle name="Note 6 14 3 4 3" xfId="41630"/>
    <cellStyle name="Note 6 14 3 4 3 2" xfId="41631"/>
    <cellStyle name="Note 6 14 3 4 3 3" xfId="41632"/>
    <cellStyle name="Note 6 14 3 4 4" xfId="41633"/>
    <cellStyle name="Note 6 14 3 4 4 2" xfId="41634"/>
    <cellStyle name="Note 6 14 3 4 4 3" xfId="41635"/>
    <cellStyle name="Note 6 14 3 4 5" xfId="41636"/>
    <cellStyle name="Note 6 14 3 4 5 2" xfId="41637"/>
    <cellStyle name="Note 6 14 3 4 5 3" xfId="41638"/>
    <cellStyle name="Note 6 14 3 4 6" xfId="41639"/>
    <cellStyle name="Note 6 14 3 4 6 2" xfId="41640"/>
    <cellStyle name="Note 6 14 3 4 6 3" xfId="41641"/>
    <cellStyle name="Note 6 14 3 4 7" xfId="41642"/>
    <cellStyle name="Note 6 14 3 4 8" xfId="41643"/>
    <cellStyle name="Note 6 14 3 5" xfId="41644"/>
    <cellStyle name="Note 6 14 3 5 2" xfId="41645"/>
    <cellStyle name="Note 6 14 3 5 2 2" xfId="41646"/>
    <cellStyle name="Note 6 14 3 5 2 3" xfId="41647"/>
    <cellStyle name="Note 6 14 3 5 3" xfId="41648"/>
    <cellStyle name="Note 6 14 3 5 3 2" xfId="41649"/>
    <cellStyle name="Note 6 14 3 5 3 3" xfId="41650"/>
    <cellStyle name="Note 6 14 3 5 4" xfId="41651"/>
    <cellStyle name="Note 6 14 3 5 5" xfId="41652"/>
    <cellStyle name="Note 6 14 3 6" xfId="41653"/>
    <cellStyle name="Note 6 14 3 6 2" xfId="41654"/>
    <cellStyle name="Note 6 14 3 6 3" xfId="41655"/>
    <cellStyle name="Note 6 14 3 7" xfId="41656"/>
    <cellStyle name="Note 6 14 3 7 2" xfId="41657"/>
    <cellStyle name="Note 6 14 3 7 3" xfId="41658"/>
    <cellStyle name="Note 6 14 3 8" xfId="41659"/>
    <cellStyle name="Note 6 14 3 8 2" xfId="41660"/>
    <cellStyle name="Note 6 14 3 8 3" xfId="41661"/>
    <cellStyle name="Note 6 14 3 9" xfId="41662"/>
    <cellStyle name="Note 6 14 4" xfId="41663"/>
    <cellStyle name="Note 6 14 4 2" xfId="41664"/>
    <cellStyle name="Note 6 14 4 2 2" xfId="41665"/>
    <cellStyle name="Note 6 14 4 2 2 2" xfId="41666"/>
    <cellStyle name="Note 6 14 4 2 2 2 2" xfId="41667"/>
    <cellStyle name="Note 6 14 4 2 2 2 3" xfId="41668"/>
    <cellStyle name="Note 6 14 4 2 2 3" xfId="41669"/>
    <cellStyle name="Note 6 14 4 2 2 3 2" xfId="41670"/>
    <cellStyle name="Note 6 14 4 2 2 3 3" xfId="41671"/>
    <cellStyle name="Note 6 14 4 2 2 4" xfId="41672"/>
    <cellStyle name="Note 6 14 4 2 2 5" xfId="41673"/>
    <cellStyle name="Note 6 14 4 2 3" xfId="41674"/>
    <cellStyle name="Note 6 14 4 2 3 2" xfId="41675"/>
    <cellStyle name="Note 6 14 4 2 3 3" xfId="41676"/>
    <cellStyle name="Note 6 14 4 2 4" xfId="41677"/>
    <cellStyle name="Note 6 14 4 2 4 2" xfId="41678"/>
    <cellStyle name="Note 6 14 4 2 4 3" xfId="41679"/>
    <cellStyle name="Note 6 14 4 2 5" xfId="41680"/>
    <cellStyle name="Note 6 14 4 2 5 2" xfId="41681"/>
    <cellStyle name="Note 6 14 4 2 5 3" xfId="41682"/>
    <cellStyle name="Note 6 14 4 2 6" xfId="41683"/>
    <cellStyle name="Note 6 14 4 3" xfId="41684"/>
    <cellStyle name="Note 6 14 4 3 2" xfId="41685"/>
    <cellStyle name="Note 6 14 4 3 2 2" xfId="41686"/>
    <cellStyle name="Note 6 14 4 3 2 2 2" xfId="41687"/>
    <cellStyle name="Note 6 14 4 3 2 2 3" xfId="41688"/>
    <cellStyle name="Note 6 14 4 3 2 3" xfId="41689"/>
    <cellStyle name="Note 6 14 4 3 2 3 2" xfId="41690"/>
    <cellStyle name="Note 6 14 4 3 2 3 3" xfId="41691"/>
    <cellStyle name="Note 6 14 4 3 2 4" xfId="41692"/>
    <cellStyle name="Note 6 14 4 3 2 5" xfId="41693"/>
    <cellStyle name="Note 6 14 4 3 3" xfId="41694"/>
    <cellStyle name="Note 6 14 4 3 3 2" xfId="41695"/>
    <cellStyle name="Note 6 14 4 3 3 3" xfId="41696"/>
    <cellStyle name="Note 6 14 4 3 4" xfId="41697"/>
    <cellStyle name="Note 6 14 4 3 4 2" xfId="41698"/>
    <cellStyle name="Note 6 14 4 3 4 3" xfId="41699"/>
    <cellStyle name="Note 6 14 4 3 5" xfId="41700"/>
    <cellStyle name="Note 6 14 4 3 5 2" xfId="41701"/>
    <cellStyle name="Note 6 14 4 3 5 3" xfId="41702"/>
    <cellStyle name="Note 6 14 4 3 6" xfId="41703"/>
    <cellStyle name="Note 6 14 4 4" xfId="41704"/>
    <cellStyle name="Note 6 14 4 4 2" xfId="41705"/>
    <cellStyle name="Note 6 14 4 4 2 2" xfId="41706"/>
    <cellStyle name="Note 6 14 4 4 2 3" xfId="41707"/>
    <cellStyle name="Note 6 14 4 4 3" xfId="41708"/>
    <cellStyle name="Note 6 14 4 4 3 2" xfId="41709"/>
    <cellStyle name="Note 6 14 4 4 3 3" xfId="41710"/>
    <cellStyle name="Note 6 14 4 4 4" xfId="41711"/>
    <cellStyle name="Note 6 14 4 4 4 2" xfId="41712"/>
    <cellStyle name="Note 6 14 4 4 4 3" xfId="41713"/>
    <cellStyle name="Note 6 14 4 4 5" xfId="41714"/>
    <cellStyle name="Note 6 14 4 4 5 2" xfId="41715"/>
    <cellStyle name="Note 6 14 4 4 5 3" xfId="41716"/>
    <cellStyle name="Note 6 14 4 4 6" xfId="41717"/>
    <cellStyle name="Note 6 14 4 4 6 2" xfId="41718"/>
    <cellStyle name="Note 6 14 4 4 6 3" xfId="41719"/>
    <cellStyle name="Note 6 14 4 4 7" xfId="41720"/>
    <cellStyle name="Note 6 14 4 4 8" xfId="41721"/>
    <cellStyle name="Note 6 14 4 5" xfId="41722"/>
    <cellStyle name="Note 6 14 4 5 2" xfId="41723"/>
    <cellStyle name="Note 6 14 4 5 2 2" xfId="41724"/>
    <cellStyle name="Note 6 14 4 5 2 3" xfId="41725"/>
    <cellStyle name="Note 6 14 4 5 3" xfId="41726"/>
    <cellStyle name="Note 6 14 4 5 3 2" xfId="41727"/>
    <cellStyle name="Note 6 14 4 5 3 3" xfId="41728"/>
    <cellStyle name="Note 6 14 4 5 4" xfId="41729"/>
    <cellStyle name="Note 6 14 4 5 5" xfId="41730"/>
    <cellStyle name="Note 6 14 4 6" xfId="41731"/>
    <cellStyle name="Note 6 14 4 6 2" xfId="41732"/>
    <cellStyle name="Note 6 14 4 6 3" xfId="41733"/>
    <cellStyle name="Note 6 14 4 7" xfId="41734"/>
    <cellStyle name="Note 6 14 4 7 2" xfId="41735"/>
    <cellStyle name="Note 6 14 4 7 3" xfId="41736"/>
    <cellStyle name="Note 6 14 4 8" xfId="41737"/>
    <cellStyle name="Note 6 14 4 8 2" xfId="41738"/>
    <cellStyle name="Note 6 14 4 8 3" xfId="41739"/>
    <cellStyle name="Note 6 14 4 9" xfId="41740"/>
    <cellStyle name="Note 6 14 5" xfId="41741"/>
    <cellStyle name="Note 6 14 5 2" xfId="41742"/>
    <cellStyle name="Note 6 14 5 2 2" xfId="41743"/>
    <cellStyle name="Note 6 14 5 2 2 2" xfId="41744"/>
    <cellStyle name="Note 6 14 5 2 2 2 2" xfId="41745"/>
    <cellStyle name="Note 6 14 5 2 2 2 3" xfId="41746"/>
    <cellStyle name="Note 6 14 5 2 2 3" xfId="41747"/>
    <cellStyle name="Note 6 14 5 2 2 3 2" xfId="41748"/>
    <cellStyle name="Note 6 14 5 2 2 3 3" xfId="41749"/>
    <cellStyle name="Note 6 14 5 2 2 4" xfId="41750"/>
    <cellStyle name="Note 6 14 5 2 2 5" xfId="41751"/>
    <cellStyle name="Note 6 14 5 2 3" xfId="41752"/>
    <cellStyle name="Note 6 14 5 2 3 2" xfId="41753"/>
    <cellStyle name="Note 6 14 5 2 3 3" xfId="41754"/>
    <cellStyle name="Note 6 14 5 2 4" xfId="41755"/>
    <cellStyle name="Note 6 14 5 2 4 2" xfId="41756"/>
    <cellStyle name="Note 6 14 5 2 4 3" xfId="41757"/>
    <cellStyle name="Note 6 14 5 2 5" xfId="41758"/>
    <cellStyle name="Note 6 14 5 2 5 2" xfId="41759"/>
    <cellStyle name="Note 6 14 5 2 5 3" xfId="41760"/>
    <cellStyle name="Note 6 14 5 2 6" xfId="41761"/>
    <cellStyle name="Note 6 14 5 3" xfId="41762"/>
    <cellStyle name="Note 6 14 5 3 2" xfId="41763"/>
    <cellStyle name="Note 6 14 5 3 2 2" xfId="41764"/>
    <cellStyle name="Note 6 14 5 3 2 2 2" xfId="41765"/>
    <cellStyle name="Note 6 14 5 3 2 2 3" xfId="41766"/>
    <cellStyle name="Note 6 14 5 3 2 3" xfId="41767"/>
    <cellStyle name="Note 6 14 5 3 2 3 2" xfId="41768"/>
    <cellStyle name="Note 6 14 5 3 2 3 3" xfId="41769"/>
    <cellStyle name="Note 6 14 5 3 2 4" xfId="41770"/>
    <cellStyle name="Note 6 14 5 3 2 5" xfId="41771"/>
    <cellStyle name="Note 6 14 5 3 3" xfId="41772"/>
    <cellStyle name="Note 6 14 5 3 3 2" xfId="41773"/>
    <cellStyle name="Note 6 14 5 3 3 3" xfId="41774"/>
    <cellStyle name="Note 6 14 5 3 4" xfId="41775"/>
    <cellStyle name="Note 6 14 5 3 4 2" xfId="41776"/>
    <cellStyle name="Note 6 14 5 3 4 3" xfId="41777"/>
    <cellStyle name="Note 6 14 5 3 5" xfId="41778"/>
    <cellStyle name="Note 6 14 5 3 5 2" xfId="41779"/>
    <cellStyle name="Note 6 14 5 3 5 3" xfId="41780"/>
    <cellStyle name="Note 6 14 5 3 6" xfId="41781"/>
    <cellStyle name="Note 6 14 5 4" xfId="41782"/>
    <cellStyle name="Note 6 14 5 4 2" xfId="41783"/>
    <cellStyle name="Note 6 14 5 4 2 2" xfId="41784"/>
    <cellStyle name="Note 6 14 5 4 2 3" xfId="41785"/>
    <cellStyle name="Note 6 14 5 4 3" xfId="41786"/>
    <cellStyle name="Note 6 14 5 4 3 2" xfId="41787"/>
    <cellStyle name="Note 6 14 5 4 3 3" xfId="41788"/>
    <cellStyle name="Note 6 14 5 4 4" xfId="41789"/>
    <cellStyle name="Note 6 14 5 4 4 2" xfId="41790"/>
    <cellStyle name="Note 6 14 5 4 4 3" xfId="41791"/>
    <cellStyle name="Note 6 14 5 4 5" xfId="41792"/>
    <cellStyle name="Note 6 14 5 4 5 2" xfId="41793"/>
    <cellStyle name="Note 6 14 5 4 5 3" xfId="41794"/>
    <cellStyle name="Note 6 14 5 4 6" xfId="41795"/>
    <cellStyle name="Note 6 14 5 4 6 2" xfId="41796"/>
    <cellStyle name="Note 6 14 5 4 6 3" xfId="41797"/>
    <cellStyle name="Note 6 14 5 4 7" xfId="41798"/>
    <cellStyle name="Note 6 14 5 4 8" xfId="41799"/>
    <cellStyle name="Note 6 14 5 5" xfId="41800"/>
    <cellStyle name="Note 6 14 5 5 2" xfId="41801"/>
    <cellStyle name="Note 6 14 5 5 2 2" xfId="41802"/>
    <cellStyle name="Note 6 14 5 5 2 3" xfId="41803"/>
    <cellStyle name="Note 6 14 5 5 3" xfId="41804"/>
    <cellStyle name="Note 6 14 5 5 3 2" xfId="41805"/>
    <cellStyle name="Note 6 14 5 5 3 3" xfId="41806"/>
    <cellStyle name="Note 6 14 5 5 4" xfId="41807"/>
    <cellStyle name="Note 6 14 5 5 5" xfId="41808"/>
    <cellStyle name="Note 6 14 5 6" xfId="41809"/>
    <cellStyle name="Note 6 14 5 6 2" xfId="41810"/>
    <cellStyle name="Note 6 14 5 6 3" xfId="41811"/>
    <cellStyle name="Note 6 14 5 7" xfId="41812"/>
    <cellStyle name="Note 6 14 5 7 2" xfId="41813"/>
    <cellStyle name="Note 6 14 5 7 3" xfId="41814"/>
    <cellStyle name="Note 6 14 5 8" xfId="41815"/>
    <cellStyle name="Note 6 14 5 8 2" xfId="41816"/>
    <cellStyle name="Note 6 14 5 8 3" xfId="41817"/>
    <cellStyle name="Note 6 14 5 9" xfId="41818"/>
    <cellStyle name="Note 6 14 6" xfId="41819"/>
    <cellStyle name="Note 6 14 6 2" xfId="41820"/>
    <cellStyle name="Note 6 14 6 2 2" xfId="41821"/>
    <cellStyle name="Note 6 14 6 2 2 2" xfId="41822"/>
    <cellStyle name="Note 6 14 6 2 2 3" xfId="41823"/>
    <cellStyle name="Note 6 14 6 2 3" xfId="41824"/>
    <cellStyle name="Note 6 14 6 2 3 2" xfId="41825"/>
    <cellStyle name="Note 6 14 6 2 3 3" xfId="41826"/>
    <cellStyle name="Note 6 14 6 2 4" xfId="41827"/>
    <cellStyle name="Note 6 14 6 2 5" xfId="41828"/>
    <cellStyle name="Note 6 14 6 3" xfId="41829"/>
    <cellStyle name="Note 6 14 6 3 2" xfId="41830"/>
    <cellStyle name="Note 6 14 6 3 3" xfId="41831"/>
    <cellStyle name="Note 6 14 6 4" xfId="41832"/>
    <cellStyle name="Note 6 14 6 4 2" xfId="41833"/>
    <cellStyle name="Note 6 14 6 4 3" xfId="41834"/>
    <cellStyle name="Note 6 14 6 5" xfId="41835"/>
    <cellStyle name="Note 6 14 6 5 2" xfId="41836"/>
    <cellStyle name="Note 6 14 6 5 3" xfId="41837"/>
    <cellStyle name="Note 6 14 6 6" xfId="41838"/>
    <cellStyle name="Note 6 14 7" xfId="41839"/>
    <cellStyle name="Note 6 14 7 2" xfId="41840"/>
    <cellStyle name="Note 6 14 7 2 2" xfId="41841"/>
    <cellStyle name="Note 6 14 7 2 2 2" xfId="41842"/>
    <cellStyle name="Note 6 14 7 2 2 3" xfId="41843"/>
    <cellStyle name="Note 6 14 7 2 3" xfId="41844"/>
    <cellStyle name="Note 6 14 7 2 3 2" xfId="41845"/>
    <cellStyle name="Note 6 14 7 2 3 3" xfId="41846"/>
    <cellStyle name="Note 6 14 7 2 4" xfId="41847"/>
    <cellStyle name="Note 6 14 7 2 5" xfId="41848"/>
    <cellStyle name="Note 6 14 7 3" xfId="41849"/>
    <cellStyle name="Note 6 14 7 3 2" xfId="41850"/>
    <cellStyle name="Note 6 14 7 3 3" xfId="41851"/>
    <cellStyle name="Note 6 14 7 4" xfId="41852"/>
    <cellStyle name="Note 6 14 7 4 2" xfId="41853"/>
    <cellStyle name="Note 6 14 7 4 3" xfId="41854"/>
    <cellStyle name="Note 6 14 7 5" xfId="41855"/>
    <cellStyle name="Note 6 14 7 5 2" xfId="41856"/>
    <cellStyle name="Note 6 14 7 5 3" xfId="41857"/>
    <cellStyle name="Note 6 14 7 6" xfId="41858"/>
    <cellStyle name="Note 6 14 8" xfId="41859"/>
    <cellStyle name="Note 6 14 8 2" xfId="41860"/>
    <cellStyle name="Note 6 14 8 2 2" xfId="41861"/>
    <cellStyle name="Note 6 14 8 2 3" xfId="41862"/>
    <cellStyle name="Note 6 14 8 3" xfId="41863"/>
    <cellStyle name="Note 6 14 8 3 2" xfId="41864"/>
    <cellStyle name="Note 6 14 8 3 3" xfId="41865"/>
    <cellStyle name="Note 6 14 8 4" xfId="41866"/>
    <cellStyle name="Note 6 14 8 4 2" xfId="41867"/>
    <cellStyle name="Note 6 14 8 4 3" xfId="41868"/>
    <cellStyle name="Note 6 14 8 5" xfId="41869"/>
    <cellStyle name="Note 6 14 8 5 2" xfId="41870"/>
    <cellStyle name="Note 6 14 8 5 3" xfId="41871"/>
    <cellStyle name="Note 6 14 8 6" xfId="41872"/>
    <cellStyle name="Note 6 14 8 6 2" xfId="41873"/>
    <cellStyle name="Note 6 14 8 6 3" xfId="41874"/>
    <cellStyle name="Note 6 14 8 7" xfId="41875"/>
    <cellStyle name="Note 6 14 8 8" xfId="41876"/>
    <cellStyle name="Note 6 14 9" xfId="41877"/>
    <cellStyle name="Note 6 14 9 2" xfId="41878"/>
    <cellStyle name="Note 6 14 9 2 2" xfId="41879"/>
    <cellStyle name="Note 6 14 9 2 3" xfId="41880"/>
    <cellStyle name="Note 6 14 9 3" xfId="41881"/>
    <cellStyle name="Note 6 14 9 3 2" xfId="41882"/>
    <cellStyle name="Note 6 14 9 3 3" xfId="41883"/>
    <cellStyle name="Note 6 14 9 4" xfId="41884"/>
    <cellStyle name="Note 6 14 9 5" xfId="41885"/>
    <cellStyle name="Note 6 15" xfId="41886"/>
    <cellStyle name="Note 6 15 10" xfId="41887"/>
    <cellStyle name="Note 6 15 10 2" xfId="41888"/>
    <cellStyle name="Note 6 15 10 3" xfId="41889"/>
    <cellStyle name="Note 6 15 11" xfId="41890"/>
    <cellStyle name="Note 6 15 11 2" xfId="41891"/>
    <cellStyle name="Note 6 15 11 3" xfId="41892"/>
    <cellStyle name="Note 6 15 12" xfId="41893"/>
    <cellStyle name="Note 6 15 12 2" xfId="41894"/>
    <cellStyle name="Note 6 15 12 3" xfId="41895"/>
    <cellStyle name="Note 6 15 13" xfId="41896"/>
    <cellStyle name="Note 6 15 2" xfId="41897"/>
    <cellStyle name="Note 6 15 2 2" xfId="41898"/>
    <cellStyle name="Note 6 15 2 2 2" xfId="41899"/>
    <cellStyle name="Note 6 15 2 2 2 2" xfId="41900"/>
    <cellStyle name="Note 6 15 2 2 2 2 2" xfId="41901"/>
    <cellStyle name="Note 6 15 2 2 2 2 3" xfId="41902"/>
    <cellStyle name="Note 6 15 2 2 2 3" xfId="41903"/>
    <cellStyle name="Note 6 15 2 2 2 3 2" xfId="41904"/>
    <cellStyle name="Note 6 15 2 2 2 3 3" xfId="41905"/>
    <cellStyle name="Note 6 15 2 2 2 4" xfId="41906"/>
    <cellStyle name="Note 6 15 2 2 2 5" xfId="41907"/>
    <cellStyle name="Note 6 15 2 2 3" xfId="41908"/>
    <cellStyle name="Note 6 15 2 2 3 2" xfId="41909"/>
    <cellStyle name="Note 6 15 2 2 3 3" xfId="41910"/>
    <cellStyle name="Note 6 15 2 2 4" xfId="41911"/>
    <cellStyle name="Note 6 15 2 2 4 2" xfId="41912"/>
    <cellStyle name="Note 6 15 2 2 4 3" xfId="41913"/>
    <cellStyle name="Note 6 15 2 2 5" xfId="41914"/>
    <cellStyle name="Note 6 15 2 2 5 2" xfId="41915"/>
    <cellStyle name="Note 6 15 2 2 5 3" xfId="41916"/>
    <cellStyle name="Note 6 15 2 2 6" xfId="41917"/>
    <cellStyle name="Note 6 15 2 3" xfId="41918"/>
    <cellStyle name="Note 6 15 2 3 2" xfId="41919"/>
    <cellStyle name="Note 6 15 2 3 2 2" xfId="41920"/>
    <cellStyle name="Note 6 15 2 3 2 2 2" xfId="41921"/>
    <cellStyle name="Note 6 15 2 3 2 2 3" xfId="41922"/>
    <cellStyle name="Note 6 15 2 3 2 3" xfId="41923"/>
    <cellStyle name="Note 6 15 2 3 2 3 2" xfId="41924"/>
    <cellStyle name="Note 6 15 2 3 2 3 3" xfId="41925"/>
    <cellStyle name="Note 6 15 2 3 2 4" xfId="41926"/>
    <cellStyle name="Note 6 15 2 3 2 5" xfId="41927"/>
    <cellStyle name="Note 6 15 2 3 3" xfId="41928"/>
    <cellStyle name="Note 6 15 2 3 3 2" xfId="41929"/>
    <cellStyle name="Note 6 15 2 3 3 3" xfId="41930"/>
    <cellStyle name="Note 6 15 2 3 4" xfId="41931"/>
    <cellStyle name="Note 6 15 2 3 4 2" xfId="41932"/>
    <cellStyle name="Note 6 15 2 3 4 3" xfId="41933"/>
    <cellStyle name="Note 6 15 2 3 5" xfId="41934"/>
    <cellStyle name="Note 6 15 2 3 5 2" xfId="41935"/>
    <cellStyle name="Note 6 15 2 3 5 3" xfId="41936"/>
    <cellStyle name="Note 6 15 2 3 6" xfId="41937"/>
    <cellStyle name="Note 6 15 2 4" xfId="41938"/>
    <cellStyle name="Note 6 15 2 4 2" xfId="41939"/>
    <cellStyle name="Note 6 15 2 4 2 2" xfId="41940"/>
    <cellStyle name="Note 6 15 2 4 2 3" xfId="41941"/>
    <cellStyle name="Note 6 15 2 4 3" xfId="41942"/>
    <cellStyle name="Note 6 15 2 4 3 2" xfId="41943"/>
    <cellStyle name="Note 6 15 2 4 3 3" xfId="41944"/>
    <cellStyle name="Note 6 15 2 4 4" xfId="41945"/>
    <cellStyle name="Note 6 15 2 4 4 2" xfId="41946"/>
    <cellStyle name="Note 6 15 2 4 4 3" xfId="41947"/>
    <cellStyle name="Note 6 15 2 4 5" xfId="41948"/>
    <cellStyle name="Note 6 15 2 4 5 2" xfId="41949"/>
    <cellStyle name="Note 6 15 2 4 5 3" xfId="41950"/>
    <cellStyle name="Note 6 15 2 4 6" xfId="41951"/>
    <cellStyle name="Note 6 15 2 4 6 2" xfId="41952"/>
    <cellStyle name="Note 6 15 2 4 6 3" xfId="41953"/>
    <cellStyle name="Note 6 15 2 4 7" xfId="41954"/>
    <cellStyle name="Note 6 15 2 4 8" xfId="41955"/>
    <cellStyle name="Note 6 15 2 5" xfId="41956"/>
    <cellStyle name="Note 6 15 2 5 2" xfId="41957"/>
    <cellStyle name="Note 6 15 2 5 2 2" xfId="41958"/>
    <cellStyle name="Note 6 15 2 5 2 3" xfId="41959"/>
    <cellStyle name="Note 6 15 2 5 3" xfId="41960"/>
    <cellStyle name="Note 6 15 2 5 3 2" xfId="41961"/>
    <cellStyle name="Note 6 15 2 5 3 3" xfId="41962"/>
    <cellStyle name="Note 6 15 2 5 4" xfId="41963"/>
    <cellStyle name="Note 6 15 2 5 5" xfId="41964"/>
    <cellStyle name="Note 6 15 2 6" xfId="41965"/>
    <cellStyle name="Note 6 15 2 6 2" xfId="41966"/>
    <cellStyle name="Note 6 15 2 6 3" xfId="41967"/>
    <cellStyle name="Note 6 15 2 7" xfId="41968"/>
    <cellStyle name="Note 6 15 2 7 2" xfId="41969"/>
    <cellStyle name="Note 6 15 2 7 3" xfId="41970"/>
    <cellStyle name="Note 6 15 2 8" xfId="41971"/>
    <cellStyle name="Note 6 15 2 8 2" xfId="41972"/>
    <cellStyle name="Note 6 15 2 8 3" xfId="41973"/>
    <cellStyle name="Note 6 15 2 9" xfId="41974"/>
    <cellStyle name="Note 6 15 3" xfId="41975"/>
    <cellStyle name="Note 6 15 3 2" xfId="41976"/>
    <cellStyle name="Note 6 15 3 2 2" xfId="41977"/>
    <cellStyle name="Note 6 15 3 2 2 2" xfId="41978"/>
    <cellStyle name="Note 6 15 3 2 2 2 2" xfId="41979"/>
    <cellStyle name="Note 6 15 3 2 2 2 3" xfId="41980"/>
    <cellStyle name="Note 6 15 3 2 2 3" xfId="41981"/>
    <cellStyle name="Note 6 15 3 2 2 3 2" xfId="41982"/>
    <cellStyle name="Note 6 15 3 2 2 3 3" xfId="41983"/>
    <cellStyle name="Note 6 15 3 2 2 4" xfId="41984"/>
    <cellStyle name="Note 6 15 3 2 2 5" xfId="41985"/>
    <cellStyle name="Note 6 15 3 2 3" xfId="41986"/>
    <cellStyle name="Note 6 15 3 2 3 2" xfId="41987"/>
    <cellStyle name="Note 6 15 3 2 3 3" xfId="41988"/>
    <cellStyle name="Note 6 15 3 2 4" xfId="41989"/>
    <cellStyle name="Note 6 15 3 2 4 2" xfId="41990"/>
    <cellStyle name="Note 6 15 3 2 4 3" xfId="41991"/>
    <cellStyle name="Note 6 15 3 2 5" xfId="41992"/>
    <cellStyle name="Note 6 15 3 2 5 2" xfId="41993"/>
    <cellStyle name="Note 6 15 3 2 5 3" xfId="41994"/>
    <cellStyle name="Note 6 15 3 2 6" xfId="41995"/>
    <cellStyle name="Note 6 15 3 3" xfId="41996"/>
    <cellStyle name="Note 6 15 3 3 2" xfId="41997"/>
    <cellStyle name="Note 6 15 3 3 2 2" xfId="41998"/>
    <cellStyle name="Note 6 15 3 3 2 2 2" xfId="41999"/>
    <cellStyle name="Note 6 15 3 3 2 2 3" xfId="42000"/>
    <cellStyle name="Note 6 15 3 3 2 3" xfId="42001"/>
    <cellStyle name="Note 6 15 3 3 2 3 2" xfId="42002"/>
    <cellStyle name="Note 6 15 3 3 2 3 3" xfId="42003"/>
    <cellStyle name="Note 6 15 3 3 2 4" xfId="42004"/>
    <cellStyle name="Note 6 15 3 3 2 5" xfId="42005"/>
    <cellStyle name="Note 6 15 3 3 3" xfId="42006"/>
    <cellStyle name="Note 6 15 3 3 3 2" xfId="42007"/>
    <cellStyle name="Note 6 15 3 3 3 3" xfId="42008"/>
    <cellStyle name="Note 6 15 3 3 4" xfId="42009"/>
    <cellStyle name="Note 6 15 3 3 4 2" xfId="42010"/>
    <cellStyle name="Note 6 15 3 3 4 3" xfId="42011"/>
    <cellStyle name="Note 6 15 3 3 5" xfId="42012"/>
    <cellStyle name="Note 6 15 3 3 5 2" xfId="42013"/>
    <cellStyle name="Note 6 15 3 3 5 3" xfId="42014"/>
    <cellStyle name="Note 6 15 3 3 6" xfId="42015"/>
    <cellStyle name="Note 6 15 3 4" xfId="42016"/>
    <cellStyle name="Note 6 15 3 4 2" xfId="42017"/>
    <cellStyle name="Note 6 15 3 4 2 2" xfId="42018"/>
    <cellStyle name="Note 6 15 3 4 2 3" xfId="42019"/>
    <cellStyle name="Note 6 15 3 4 3" xfId="42020"/>
    <cellStyle name="Note 6 15 3 4 3 2" xfId="42021"/>
    <cellStyle name="Note 6 15 3 4 3 3" xfId="42022"/>
    <cellStyle name="Note 6 15 3 4 4" xfId="42023"/>
    <cellStyle name="Note 6 15 3 4 4 2" xfId="42024"/>
    <cellStyle name="Note 6 15 3 4 4 3" xfId="42025"/>
    <cellStyle name="Note 6 15 3 4 5" xfId="42026"/>
    <cellStyle name="Note 6 15 3 4 5 2" xfId="42027"/>
    <cellStyle name="Note 6 15 3 4 5 3" xfId="42028"/>
    <cellStyle name="Note 6 15 3 4 6" xfId="42029"/>
    <cellStyle name="Note 6 15 3 4 6 2" xfId="42030"/>
    <cellStyle name="Note 6 15 3 4 6 3" xfId="42031"/>
    <cellStyle name="Note 6 15 3 4 7" xfId="42032"/>
    <cellStyle name="Note 6 15 3 4 8" xfId="42033"/>
    <cellStyle name="Note 6 15 3 5" xfId="42034"/>
    <cellStyle name="Note 6 15 3 5 2" xfId="42035"/>
    <cellStyle name="Note 6 15 3 5 2 2" xfId="42036"/>
    <cellStyle name="Note 6 15 3 5 2 3" xfId="42037"/>
    <cellStyle name="Note 6 15 3 5 3" xfId="42038"/>
    <cellStyle name="Note 6 15 3 5 3 2" xfId="42039"/>
    <cellStyle name="Note 6 15 3 5 3 3" xfId="42040"/>
    <cellStyle name="Note 6 15 3 5 4" xfId="42041"/>
    <cellStyle name="Note 6 15 3 5 5" xfId="42042"/>
    <cellStyle name="Note 6 15 3 6" xfId="42043"/>
    <cellStyle name="Note 6 15 3 6 2" xfId="42044"/>
    <cellStyle name="Note 6 15 3 6 3" xfId="42045"/>
    <cellStyle name="Note 6 15 3 7" xfId="42046"/>
    <cellStyle name="Note 6 15 3 7 2" xfId="42047"/>
    <cellStyle name="Note 6 15 3 7 3" xfId="42048"/>
    <cellStyle name="Note 6 15 3 8" xfId="42049"/>
    <cellStyle name="Note 6 15 3 8 2" xfId="42050"/>
    <cellStyle name="Note 6 15 3 8 3" xfId="42051"/>
    <cellStyle name="Note 6 15 3 9" xfId="42052"/>
    <cellStyle name="Note 6 15 4" xfId="42053"/>
    <cellStyle name="Note 6 15 4 2" xfId="42054"/>
    <cellStyle name="Note 6 15 4 2 2" xfId="42055"/>
    <cellStyle name="Note 6 15 4 2 2 2" xfId="42056"/>
    <cellStyle name="Note 6 15 4 2 2 2 2" xfId="42057"/>
    <cellStyle name="Note 6 15 4 2 2 2 3" xfId="42058"/>
    <cellStyle name="Note 6 15 4 2 2 3" xfId="42059"/>
    <cellStyle name="Note 6 15 4 2 2 3 2" xfId="42060"/>
    <cellStyle name="Note 6 15 4 2 2 3 3" xfId="42061"/>
    <cellStyle name="Note 6 15 4 2 2 4" xfId="42062"/>
    <cellStyle name="Note 6 15 4 2 2 5" xfId="42063"/>
    <cellStyle name="Note 6 15 4 2 3" xfId="42064"/>
    <cellStyle name="Note 6 15 4 2 3 2" xfId="42065"/>
    <cellStyle name="Note 6 15 4 2 3 3" xfId="42066"/>
    <cellStyle name="Note 6 15 4 2 4" xfId="42067"/>
    <cellStyle name="Note 6 15 4 2 4 2" xfId="42068"/>
    <cellStyle name="Note 6 15 4 2 4 3" xfId="42069"/>
    <cellStyle name="Note 6 15 4 2 5" xfId="42070"/>
    <cellStyle name="Note 6 15 4 2 5 2" xfId="42071"/>
    <cellStyle name="Note 6 15 4 2 5 3" xfId="42072"/>
    <cellStyle name="Note 6 15 4 2 6" xfId="42073"/>
    <cellStyle name="Note 6 15 4 3" xfId="42074"/>
    <cellStyle name="Note 6 15 4 3 2" xfId="42075"/>
    <cellStyle name="Note 6 15 4 3 2 2" xfId="42076"/>
    <cellStyle name="Note 6 15 4 3 2 2 2" xfId="42077"/>
    <cellStyle name="Note 6 15 4 3 2 2 3" xfId="42078"/>
    <cellStyle name="Note 6 15 4 3 2 3" xfId="42079"/>
    <cellStyle name="Note 6 15 4 3 2 3 2" xfId="42080"/>
    <cellStyle name="Note 6 15 4 3 2 3 3" xfId="42081"/>
    <cellStyle name="Note 6 15 4 3 2 4" xfId="42082"/>
    <cellStyle name="Note 6 15 4 3 2 5" xfId="42083"/>
    <cellStyle name="Note 6 15 4 3 3" xfId="42084"/>
    <cellStyle name="Note 6 15 4 3 3 2" xfId="42085"/>
    <cellStyle name="Note 6 15 4 3 3 3" xfId="42086"/>
    <cellStyle name="Note 6 15 4 3 4" xfId="42087"/>
    <cellStyle name="Note 6 15 4 3 4 2" xfId="42088"/>
    <cellStyle name="Note 6 15 4 3 4 3" xfId="42089"/>
    <cellStyle name="Note 6 15 4 3 5" xfId="42090"/>
    <cellStyle name="Note 6 15 4 3 5 2" xfId="42091"/>
    <cellStyle name="Note 6 15 4 3 5 3" xfId="42092"/>
    <cellStyle name="Note 6 15 4 3 6" xfId="42093"/>
    <cellStyle name="Note 6 15 4 4" xfId="42094"/>
    <cellStyle name="Note 6 15 4 4 2" xfId="42095"/>
    <cellStyle name="Note 6 15 4 4 2 2" xfId="42096"/>
    <cellStyle name="Note 6 15 4 4 2 3" xfId="42097"/>
    <cellStyle name="Note 6 15 4 4 3" xfId="42098"/>
    <cellStyle name="Note 6 15 4 4 3 2" xfId="42099"/>
    <cellStyle name="Note 6 15 4 4 3 3" xfId="42100"/>
    <cellStyle name="Note 6 15 4 4 4" xfId="42101"/>
    <cellStyle name="Note 6 15 4 4 4 2" xfId="42102"/>
    <cellStyle name="Note 6 15 4 4 4 3" xfId="42103"/>
    <cellStyle name="Note 6 15 4 4 5" xfId="42104"/>
    <cellStyle name="Note 6 15 4 4 5 2" xfId="42105"/>
    <cellStyle name="Note 6 15 4 4 5 3" xfId="42106"/>
    <cellStyle name="Note 6 15 4 4 6" xfId="42107"/>
    <cellStyle name="Note 6 15 4 4 6 2" xfId="42108"/>
    <cellStyle name="Note 6 15 4 4 6 3" xfId="42109"/>
    <cellStyle name="Note 6 15 4 4 7" xfId="42110"/>
    <cellStyle name="Note 6 15 4 4 8" xfId="42111"/>
    <cellStyle name="Note 6 15 4 5" xfId="42112"/>
    <cellStyle name="Note 6 15 4 5 2" xfId="42113"/>
    <cellStyle name="Note 6 15 4 5 2 2" xfId="42114"/>
    <cellStyle name="Note 6 15 4 5 2 3" xfId="42115"/>
    <cellStyle name="Note 6 15 4 5 3" xfId="42116"/>
    <cellStyle name="Note 6 15 4 5 3 2" xfId="42117"/>
    <cellStyle name="Note 6 15 4 5 3 3" xfId="42118"/>
    <cellStyle name="Note 6 15 4 5 4" xfId="42119"/>
    <cellStyle name="Note 6 15 4 5 5" xfId="42120"/>
    <cellStyle name="Note 6 15 4 6" xfId="42121"/>
    <cellStyle name="Note 6 15 4 6 2" xfId="42122"/>
    <cellStyle name="Note 6 15 4 6 3" xfId="42123"/>
    <cellStyle name="Note 6 15 4 7" xfId="42124"/>
    <cellStyle name="Note 6 15 4 7 2" xfId="42125"/>
    <cellStyle name="Note 6 15 4 7 3" xfId="42126"/>
    <cellStyle name="Note 6 15 4 8" xfId="42127"/>
    <cellStyle name="Note 6 15 4 8 2" xfId="42128"/>
    <cellStyle name="Note 6 15 4 8 3" xfId="42129"/>
    <cellStyle name="Note 6 15 4 9" xfId="42130"/>
    <cellStyle name="Note 6 15 5" xfId="42131"/>
    <cellStyle name="Note 6 15 5 2" xfId="42132"/>
    <cellStyle name="Note 6 15 5 2 2" xfId="42133"/>
    <cellStyle name="Note 6 15 5 2 2 2" xfId="42134"/>
    <cellStyle name="Note 6 15 5 2 2 2 2" xfId="42135"/>
    <cellStyle name="Note 6 15 5 2 2 2 3" xfId="42136"/>
    <cellStyle name="Note 6 15 5 2 2 3" xfId="42137"/>
    <cellStyle name="Note 6 15 5 2 2 3 2" xfId="42138"/>
    <cellStyle name="Note 6 15 5 2 2 3 3" xfId="42139"/>
    <cellStyle name="Note 6 15 5 2 2 4" xfId="42140"/>
    <cellStyle name="Note 6 15 5 2 2 5" xfId="42141"/>
    <cellStyle name="Note 6 15 5 2 3" xfId="42142"/>
    <cellStyle name="Note 6 15 5 2 3 2" xfId="42143"/>
    <cellStyle name="Note 6 15 5 2 3 3" xfId="42144"/>
    <cellStyle name="Note 6 15 5 2 4" xfId="42145"/>
    <cellStyle name="Note 6 15 5 2 4 2" xfId="42146"/>
    <cellStyle name="Note 6 15 5 2 4 3" xfId="42147"/>
    <cellStyle name="Note 6 15 5 2 5" xfId="42148"/>
    <cellStyle name="Note 6 15 5 2 5 2" xfId="42149"/>
    <cellStyle name="Note 6 15 5 2 5 3" xfId="42150"/>
    <cellStyle name="Note 6 15 5 2 6" xfId="42151"/>
    <cellStyle name="Note 6 15 5 3" xfId="42152"/>
    <cellStyle name="Note 6 15 5 3 2" xfId="42153"/>
    <cellStyle name="Note 6 15 5 3 2 2" xfId="42154"/>
    <cellStyle name="Note 6 15 5 3 2 2 2" xfId="42155"/>
    <cellStyle name="Note 6 15 5 3 2 2 3" xfId="42156"/>
    <cellStyle name="Note 6 15 5 3 2 3" xfId="42157"/>
    <cellStyle name="Note 6 15 5 3 2 3 2" xfId="42158"/>
    <cellStyle name="Note 6 15 5 3 2 3 3" xfId="42159"/>
    <cellStyle name="Note 6 15 5 3 2 4" xfId="42160"/>
    <cellStyle name="Note 6 15 5 3 2 5" xfId="42161"/>
    <cellStyle name="Note 6 15 5 3 3" xfId="42162"/>
    <cellStyle name="Note 6 15 5 3 3 2" xfId="42163"/>
    <cellStyle name="Note 6 15 5 3 3 3" xfId="42164"/>
    <cellStyle name="Note 6 15 5 3 4" xfId="42165"/>
    <cellStyle name="Note 6 15 5 3 4 2" xfId="42166"/>
    <cellStyle name="Note 6 15 5 3 4 3" xfId="42167"/>
    <cellStyle name="Note 6 15 5 3 5" xfId="42168"/>
    <cellStyle name="Note 6 15 5 3 5 2" xfId="42169"/>
    <cellStyle name="Note 6 15 5 3 5 3" xfId="42170"/>
    <cellStyle name="Note 6 15 5 3 6" xfId="42171"/>
    <cellStyle name="Note 6 15 5 4" xfId="42172"/>
    <cellStyle name="Note 6 15 5 4 2" xfId="42173"/>
    <cellStyle name="Note 6 15 5 4 2 2" xfId="42174"/>
    <cellStyle name="Note 6 15 5 4 2 3" xfId="42175"/>
    <cellStyle name="Note 6 15 5 4 3" xfId="42176"/>
    <cellStyle name="Note 6 15 5 4 3 2" xfId="42177"/>
    <cellStyle name="Note 6 15 5 4 3 3" xfId="42178"/>
    <cellStyle name="Note 6 15 5 4 4" xfId="42179"/>
    <cellStyle name="Note 6 15 5 4 4 2" xfId="42180"/>
    <cellStyle name="Note 6 15 5 4 4 3" xfId="42181"/>
    <cellStyle name="Note 6 15 5 4 5" xfId="42182"/>
    <cellStyle name="Note 6 15 5 4 5 2" xfId="42183"/>
    <cellStyle name="Note 6 15 5 4 5 3" xfId="42184"/>
    <cellStyle name="Note 6 15 5 4 6" xfId="42185"/>
    <cellStyle name="Note 6 15 5 4 6 2" xfId="42186"/>
    <cellStyle name="Note 6 15 5 4 6 3" xfId="42187"/>
    <cellStyle name="Note 6 15 5 4 7" xfId="42188"/>
    <cellStyle name="Note 6 15 5 4 8" xfId="42189"/>
    <cellStyle name="Note 6 15 5 5" xfId="42190"/>
    <cellStyle name="Note 6 15 5 5 2" xfId="42191"/>
    <cellStyle name="Note 6 15 5 5 2 2" xfId="42192"/>
    <cellStyle name="Note 6 15 5 5 2 3" xfId="42193"/>
    <cellStyle name="Note 6 15 5 5 3" xfId="42194"/>
    <cellStyle name="Note 6 15 5 5 3 2" xfId="42195"/>
    <cellStyle name="Note 6 15 5 5 3 3" xfId="42196"/>
    <cellStyle name="Note 6 15 5 5 4" xfId="42197"/>
    <cellStyle name="Note 6 15 5 5 5" xfId="42198"/>
    <cellStyle name="Note 6 15 5 6" xfId="42199"/>
    <cellStyle name="Note 6 15 5 6 2" xfId="42200"/>
    <cellStyle name="Note 6 15 5 6 3" xfId="42201"/>
    <cellStyle name="Note 6 15 5 7" xfId="42202"/>
    <cellStyle name="Note 6 15 5 7 2" xfId="42203"/>
    <cellStyle name="Note 6 15 5 7 3" xfId="42204"/>
    <cellStyle name="Note 6 15 5 8" xfId="42205"/>
    <cellStyle name="Note 6 15 5 8 2" xfId="42206"/>
    <cellStyle name="Note 6 15 5 8 3" xfId="42207"/>
    <cellStyle name="Note 6 15 5 9" xfId="42208"/>
    <cellStyle name="Note 6 15 6" xfId="42209"/>
    <cellStyle name="Note 6 15 6 2" xfId="42210"/>
    <cellStyle name="Note 6 15 6 2 2" xfId="42211"/>
    <cellStyle name="Note 6 15 6 2 2 2" xfId="42212"/>
    <cellStyle name="Note 6 15 6 2 2 3" xfId="42213"/>
    <cellStyle name="Note 6 15 6 2 3" xfId="42214"/>
    <cellStyle name="Note 6 15 6 2 3 2" xfId="42215"/>
    <cellStyle name="Note 6 15 6 2 3 3" xfId="42216"/>
    <cellStyle name="Note 6 15 6 2 4" xfId="42217"/>
    <cellStyle name="Note 6 15 6 2 5" xfId="42218"/>
    <cellStyle name="Note 6 15 6 3" xfId="42219"/>
    <cellStyle name="Note 6 15 6 3 2" xfId="42220"/>
    <cellStyle name="Note 6 15 6 3 3" xfId="42221"/>
    <cellStyle name="Note 6 15 6 4" xfId="42222"/>
    <cellStyle name="Note 6 15 6 4 2" xfId="42223"/>
    <cellStyle name="Note 6 15 6 4 3" xfId="42224"/>
    <cellStyle name="Note 6 15 6 5" xfId="42225"/>
    <cellStyle name="Note 6 15 6 5 2" xfId="42226"/>
    <cellStyle name="Note 6 15 6 5 3" xfId="42227"/>
    <cellStyle name="Note 6 15 6 6" xfId="42228"/>
    <cellStyle name="Note 6 15 7" xfId="42229"/>
    <cellStyle name="Note 6 15 7 2" xfId="42230"/>
    <cellStyle name="Note 6 15 7 2 2" xfId="42231"/>
    <cellStyle name="Note 6 15 7 2 2 2" xfId="42232"/>
    <cellStyle name="Note 6 15 7 2 2 3" xfId="42233"/>
    <cellStyle name="Note 6 15 7 2 3" xfId="42234"/>
    <cellStyle name="Note 6 15 7 2 3 2" xfId="42235"/>
    <cellStyle name="Note 6 15 7 2 3 3" xfId="42236"/>
    <cellStyle name="Note 6 15 7 2 4" xfId="42237"/>
    <cellStyle name="Note 6 15 7 2 5" xfId="42238"/>
    <cellStyle name="Note 6 15 7 3" xfId="42239"/>
    <cellStyle name="Note 6 15 7 3 2" xfId="42240"/>
    <cellStyle name="Note 6 15 7 3 3" xfId="42241"/>
    <cellStyle name="Note 6 15 7 4" xfId="42242"/>
    <cellStyle name="Note 6 15 7 4 2" xfId="42243"/>
    <cellStyle name="Note 6 15 7 4 3" xfId="42244"/>
    <cellStyle name="Note 6 15 7 5" xfId="42245"/>
    <cellStyle name="Note 6 15 7 5 2" xfId="42246"/>
    <cellStyle name="Note 6 15 7 5 3" xfId="42247"/>
    <cellStyle name="Note 6 15 7 6" xfId="42248"/>
    <cellStyle name="Note 6 15 8" xfId="42249"/>
    <cellStyle name="Note 6 15 8 2" xfId="42250"/>
    <cellStyle name="Note 6 15 8 2 2" xfId="42251"/>
    <cellStyle name="Note 6 15 8 2 3" xfId="42252"/>
    <cellStyle name="Note 6 15 8 3" xfId="42253"/>
    <cellStyle name="Note 6 15 8 3 2" xfId="42254"/>
    <cellStyle name="Note 6 15 8 3 3" xfId="42255"/>
    <cellStyle name="Note 6 15 8 4" xfId="42256"/>
    <cellStyle name="Note 6 15 8 4 2" xfId="42257"/>
    <cellStyle name="Note 6 15 8 4 3" xfId="42258"/>
    <cellStyle name="Note 6 15 8 5" xfId="42259"/>
    <cellStyle name="Note 6 15 8 5 2" xfId="42260"/>
    <cellStyle name="Note 6 15 8 5 3" xfId="42261"/>
    <cellStyle name="Note 6 15 8 6" xfId="42262"/>
    <cellStyle name="Note 6 15 8 6 2" xfId="42263"/>
    <cellStyle name="Note 6 15 8 6 3" xfId="42264"/>
    <cellStyle name="Note 6 15 8 7" xfId="42265"/>
    <cellStyle name="Note 6 15 8 8" xfId="42266"/>
    <cellStyle name="Note 6 15 9" xfId="42267"/>
    <cellStyle name="Note 6 15 9 2" xfId="42268"/>
    <cellStyle name="Note 6 15 9 2 2" xfId="42269"/>
    <cellStyle name="Note 6 15 9 2 3" xfId="42270"/>
    <cellStyle name="Note 6 15 9 3" xfId="42271"/>
    <cellStyle name="Note 6 15 9 3 2" xfId="42272"/>
    <cellStyle name="Note 6 15 9 3 3" xfId="42273"/>
    <cellStyle name="Note 6 15 9 4" xfId="42274"/>
    <cellStyle name="Note 6 15 9 5" xfId="42275"/>
    <cellStyle name="Note 6 16" xfId="42276"/>
    <cellStyle name="Note 6 16 10" xfId="42277"/>
    <cellStyle name="Note 6 16 10 2" xfId="42278"/>
    <cellStyle name="Note 6 16 10 3" xfId="42279"/>
    <cellStyle name="Note 6 16 11" xfId="42280"/>
    <cellStyle name="Note 6 16 11 2" xfId="42281"/>
    <cellStyle name="Note 6 16 11 3" xfId="42282"/>
    <cellStyle name="Note 6 16 12" xfId="42283"/>
    <cellStyle name="Note 6 16 12 2" xfId="42284"/>
    <cellStyle name="Note 6 16 12 3" xfId="42285"/>
    <cellStyle name="Note 6 16 13" xfId="42286"/>
    <cellStyle name="Note 6 16 2" xfId="42287"/>
    <cellStyle name="Note 6 16 2 2" xfId="42288"/>
    <cellStyle name="Note 6 16 2 2 2" xfId="42289"/>
    <cellStyle name="Note 6 16 2 2 2 2" xfId="42290"/>
    <cellStyle name="Note 6 16 2 2 2 2 2" xfId="42291"/>
    <cellStyle name="Note 6 16 2 2 2 2 3" xfId="42292"/>
    <cellStyle name="Note 6 16 2 2 2 3" xfId="42293"/>
    <cellStyle name="Note 6 16 2 2 2 3 2" xfId="42294"/>
    <cellStyle name="Note 6 16 2 2 2 3 3" xfId="42295"/>
    <cellStyle name="Note 6 16 2 2 2 4" xfId="42296"/>
    <cellStyle name="Note 6 16 2 2 2 5" xfId="42297"/>
    <cellStyle name="Note 6 16 2 2 3" xfId="42298"/>
    <cellStyle name="Note 6 16 2 2 3 2" xfId="42299"/>
    <cellStyle name="Note 6 16 2 2 3 3" xfId="42300"/>
    <cellStyle name="Note 6 16 2 2 4" xfId="42301"/>
    <cellStyle name="Note 6 16 2 2 4 2" xfId="42302"/>
    <cellStyle name="Note 6 16 2 2 4 3" xfId="42303"/>
    <cellStyle name="Note 6 16 2 2 5" xfId="42304"/>
    <cellStyle name="Note 6 16 2 2 5 2" xfId="42305"/>
    <cellStyle name="Note 6 16 2 2 5 3" xfId="42306"/>
    <cellStyle name="Note 6 16 2 2 6" xfId="42307"/>
    <cellStyle name="Note 6 16 2 3" xfId="42308"/>
    <cellStyle name="Note 6 16 2 3 2" xfId="42309"/>
    <cellStyle name="Note 6 16 2 3 2 2" xfId="42310"/>
    <cellStyle name="Note 6 16 2 3 2 2 2" xfId="42311"/>
    <cellStyle name="Note 6 16 2 3 2 2 3" xfId="42312"/>
    <cellStyle name="Note 6 16 2 3 2 3" xfId="42313"/>
    <cellStyle name="Note 6 16 2 3 2 3 2" xfId="42314"/>
    <cellStyle name="Note 6 16 2 3 2 3 3" xfId="42315"/>
    <cellStyle name="Note 6 16 2 3 2 4" xfId="42316"/>
    <cellStyle name="Note 6 16 2 3 2 5" xfId="42317"/>
    <cellStyle name="Note 6 16 2 3 3" xfId="42318"/>
    <cellStyle name="Note 6 16 2 3 3 2" xfId="42319"/>
    <cellStyle name="Note 6 16 2 3 3 3" xfId="42320"/>
    <cellStyle name="Note 6 16 2 3 4" xfId="42321"/>
    <cellStyle name="Note 6 16 2 3 4 2" xfId="42322"/>
    <cellStyle name="Note 6 16 2 3 4 3" xfId="42323"/>
    <cellStyle name="Note 6 16 2 3 5" xfId="42324"/>
    <cellStyle name="Note 6 16 2 3 5 2" xfId="42325"/>
    <cellStyle name="Note 6 16 2 3 5 3" xfId="42326"/>
    <cellStyle name="Note 6 16 2 3 6" xfId="42327"/>
    <cellStyle name="Note 6 16 2 4" xfId="42328"/>
    <cellStyle name="Note 6 16 2 4 2" xfId="42329"/>
    <cellStyle name="Note 6 16 2 4 2 2" xfId="42330"/>
    <cellStyle name="Note 6 16 2 4 2 3" xfId="42331"/>
    <cellStyle name="Note 6 16 2 4 3" xfId="42332"/>
    <cellStyle name="Note 6 16 2 4 3 2" xfId="42333"/>
    <cellStyle name="Note 6 16 2 4 3 3" xfId="42334"/>
    <cellStyle name="Note 6 16 2 4 4" xfId="42335"/>
    <cellStyle name="Note 6 16 2 4 4 2" xfId="42336"/>
    <cellStyle name="Note 6 16 2 4 4 3" xfId="42337"/>
    <cellStyle name="Note 6 16 2 4 5" xfId="42338"/>
    <cellStyle name="Note 6 16 2 4 5 2" xfId="42339"/>
    <cellStyle name="Note 6 16 2 4 5 3" xfId="42340"/>
    <cellStyle name="Note 6 16 2 4 6" xfId="42341"/>
    <cellStyle name="Note 6 16 2 4 6 2" xfId="42342"/>
    <cellStyle name="Note 6 16 2 4 6 3" xfId="42343"/>
    <cellStyle name="Note 6 16 2 4 7" xfId="42344"/>
    <cellStyle name="Note 6 16 2 4 8" xfId="42345"/>
    <cellStyle name="Note 6 16 2 5" xfId="42346"/>
    <cellStyle name="Note 6 16 2 5 2" xfId="42347"/>
    <cellStyle name="Note 6 16 2 5 2 2" xfId="42348"/>
    <cellStyle name="Note 6 16 2 5 2 3" xfId="42349"/>
    <cellStyle name="Note 6 16 2 5 3" xfId="42350"/>
    <cellStyle name="Note 6 16 2 5 3 2" xfId="42351"/>
    <cellStyle name="Note 6 16 2 5 3 3" xfId="42352"/>
    <cellStyle name="Note 6 16 2 5 4" xfId="42353"/>
    <cellStyle name="Note 6 16 2 5 5" xfId="42354"/>
    <cellStyle name="Note 6 16 2 6" xfId="42355"/>
    <cellStyle name="Note 6 16 2 6 2" xfId="42356"/>
    <cellStyle name="Note 6 16 2 6 3" xfId="42357"/>
    <cellStyle name="Note 6 16 2 7" xfId="42358"/>
    <cellStyle name="Note 6 16 2 7 2" xfId="42359"/>
    <cellStyle name="Note 6 16 2 7 3" xfId="42360"/>
    <cellStyle name="Note 6 16 2 8" xfId="42361"/>
    <cellStyle name="Note 6 16 2 8 2" xfId="42362"/>
    <cellStyle name="Note 6 16 2 8 3" xfId="42363"/>
    <cellStyle name="Note 6 16 2 9" xfId="42364"/>
    <cellStyle name="Note 6 16 3" xfId="42365"/>
    <cellStyle name="Note 6 16 3 2" xfId="42366"/>
    <cellStyle name="Note 6 16 3 2 2" xfId="42367"/>
    <cellStyle name="Note 6 16 3 2 2 2" xfId="42368"/>
    <cellStyle name="Note 6 16 3 2 2 2 2" xfId="42369"/>
    <cellStyle name="Note 6 16 3 2 2 2 3" xfId="42370"/>
    <cellStyle name="Note 6 16 3 2 2 3" xfId="42371"/>
    <cellStyle name="Note 6 16 3 2 2 3 2" xfId="42372"/>
    <cellStyle name="Note 6 16 3 2 2 3 3" xfId="42373"/>
    <cellStyle name="Note 6 16 3 2 2 4" xfId="42374"/>
    <cellStyle name="Note 6 16 3 2 2 5" xfId="42375"/>
    <cellStyle name="Note 6 16 3 2 3" xfId="42376"/>
    <cellStyle name="Note 6 16 3 2 3 2" xfId="42377"/>
    <cellStyle name="Note 6 16 3 2 3 3" xfId="42378"/>
    <cellStyle name="Note 6 16 3 2 4" xfId="42379"/>
    <cellStyle name="Note 6 16 3 2 4 2" xfId="42380"/>
    <cellStyle name="Note 6 16 3 2 4 3" xfId="42381"/>
    <cellStyle name="Note 6 16 3 2 5" xfId="42382"/>
    <cellStyle name="Note 6 16 3 2 5 2" xfId="42383"/>
    <cellStyle name="Note 6 16 3 2 5 3" xfId="42384"/>
    <cellStyle name="Note 6 16 3 2 6" xfId="42385"/>
    <cellStyle name="Note 6 16 3 3" xfId="42386"/>
    <cellStyle name="Note 6 16 3 3 2" xfId="42387"/>
    <cellStyle name="Note 6 16 3 3 2 2" xfId="42388"/>
    <cellStyle name="Note 6 16 3 3 2 2 2" xfId="42389"/>
    <cellStyle name="Note 6 16 3 3 2 2 3" xfId="42390"/>
    <cellStyle name="Note 6 16 3 3 2 3" xfId="42391"/>
    <cellStyle name="Note 6 16 3 3 2 3 2" xfId="42392"/>
    <cellStyle name="Note 6 16 3 3 2 3 3" xfId="42393"/>
    <cellStyle name="Note 6 16 3 3 2 4" xfId="42394"/>
    <cellStyle name="Note 6 16 3 3 2 5" xfId="42395"/>
    <cellStyle name="Note 6 16 3 3 3" xfId="42396"/>
    <cellStyle name="Note 6 16 3 3 3 2" xfId="42397"/>
    <cellStyle name="Note 6 16 3 3 3 3" xfId="42398"/>
    <cellStyle name="Note 6 16 3 3 4" xfId="42399"/>
    <cellStyle name="Note 6 16 3 3 4 2" xfId="42400"/>
    <cellStyle name="Note 6 16 3 3 4 3" xfId="42401"/>
    <cellStyle name="Note 6 16 3 3 5" xfId="42402"/>
    <cellStyle name="Note 6 16 3 3 5 2" xfId="42403"/>
    <cellStyle name="Note 6 16 3 3 5 3" xfId="42404"/>
    <cellStyle name="Note 6 16 3 3 6" xfId="42405"/>
    <cellStyle name="Note 6 16 3 4" xfId="42406"/>
    <cellStyle name="Note 6 16 3 4 2" xfId="42407"/>
    <cellStyle name="Note 6 16 3 4 2 2" xfId="42408"/>
    <cellStyle name="Note 6 16 3 4 2 3" xfId="42409"/>
    <cellStyle name="Note 6 16 3 4 3" xfId="42410"/>
    <cellStyle name="Note 6 16 3 4 3 2" xfId="42411"/>
    <cellStyle name="Note 6 16 3 4 3 3" xfId="42412"/>
    <cellStyle name="Note 6 16 3 4 4" xfId="42413"/>
    <cellStyle name="Note 6 16 3 4 4 2" xfId="42414"/>
    <cellStyle name="Note 6 16 3 4 4 3" xfId="42415"/>
    <cellStyle name="Note 6 16 3 4 5" xfId="42416"/>
    <cellStyle name="Note 6 16 3 4 5 2" xfId="42417"/>
    <cellStyle name="Note 6 16 3 4 5 3" xfId="42418"/>
    <cellStyle name="Note 6 16 3 4 6" xfId="42419"/>
    <cellStyle name="Note 6 16 3 4 6 2" xfId="42420"/>
    <cellStyle name="Note 6 16 3 4 6 3" xfId="42421"/>
    <cellStyle name="Note 6 16 3 4 7" xfId="42422"/>
    <cellStyle name="Note 6 16 3 4 8" xfId="42423"/>
    <cellStyle name="Note 6 16 3 5" xfId="42424"/>
    <cellStyle name="Note 6 16 3 5 2" xfId="42425"/>
    <cellStyle name="Note 6 16 3 5 2 2" xfId="42426"/>
    <cellStyle name="Note 6 16 3 5 2 3" xfId="42427"/>
    <cellStyle name="Note 6 16 3 5 3" xfId="42428"/>
    <cellStyle name="Note 6 16 3 5 3 2" xfId="42429"/>
    <cellStyle name="Note 6 16 3 5 3 3" xfId="42430"/>
    <cellStyle name="Note 6 16 3 5 4" xfId="42431"/>
    <cellStyle name="Note 6 16 3 5 5" xfId="42432"/>
    <cellStyle name="Note 6 16 3 6" xfId="42433"/>
    <cellStyle name="Note 6 16 3 6 2" xfId="42434"/>
    <cellStyle name="Note 6 16 3 6 3" xfId="42435"/>
    <cellStyle name="Note 6 16 3 7" xfId="42436"/>
    <cellStyle name="Note 6 16 3 7 2" xfId="42437"/>
    <cellStyle name="Note 6 16 3 7 3" xfId="42438"/>
    <cellStyle name="Note 6 16 3 8" xfId="42439"/>
    <cellStyle name="Note 6 16 3 8 2" xfId="42440"/>
    <cellStyle name="Note 6 16 3 8 3" xfId="42441"/>
    <cellStyle name="Note 6 16 3 9" xfId="42442"/>
    <cellStyle name="Note 6 16 4" xfId="42443"/>
    <cellStyle name="Note 6 16 4 2" xfId="42444"/>
    <cellStyle name="Note 6 16 4 2 2" xfId="42445"/>
    <cellStyle name="Note 6 16 4 2 2 2" xfId="42446"/>
    <cellStyle name="Note 6 16 4 2 2 2 2" xfId="42447"/>
    <cellStyle name="Note 6 16 4 2 2 2 3" xfId="42448"/>
    <cellStyle name="Note 6 16 4 2 2 3" xfId="42449"/>
    <cellStyle name="Note 6 16 4 2 2 3 2" xfId="42450"/>
    <cellStyle name="Note 6 16 4 2 2 3 3" xfId="42451"/>
    <cellStyle name="Note 6 16 4 2 2 4" xfId="42452"/>
    <cellStyle name="Note 6 16 4 2 2 5" xfId="42453"/>
    <cellStyle name="Note 6 16 4 2 3" xfId="42454"/>
    <cellStyle name="Note 6 16 4 2 3 2" xfId="42455"/>
    <cellStyle name="Note 6 16 4 2 3 3" xfId="42456"/>
    <cellStyle name="Note 6 16 4 2 4" xfId="42457"/>
    <cellStyle name="Note 6 16 4 2 4 2" xfId="42458"/>
    <cellStyle name="Note 6 16 4 2 4 3" xfId="42459"/>
    <cellStyle name="Note 6 16 4 2 5" xfId="42460"/>
    <cellStyle name="Note 6 16 4 2 5 2" xfId="42461"/>
    <cellStyle name="Note 6 16 4 2 5 3" xfId="42462"/>
    <cellStyle name="Note 6 16 4 2 6" xfId="42463"/>
    <cellStyle name="Note 6 16 4 3" xfId="42464"/>
    <cellStyle name="Note 6 16 4 3 2" xfId="42465"/>
    <cellStyle name="Note 6 16 4 3 2 2" xfId="42466"/>
    <cellStyle name="Note 6 16 4 3 2 2 2" xfId="42467"/>
    <cellStyle name="Note 6 16 4 3 2 2 3" xfId="42468"/>
    <cellStyle name="Note 6 16 4 3 2 3" xfId="42469"/>
    <cellStyle name="Note 6 16 4 3 2 3 2" xfId="42470"/>
    <cellStyle name="Note 6 16 4 3 2 3 3" xfId="42471"/>
    <cellStyle name="Note 6 16 4 3 2 4" xfId="42472"/>
    <cellStyle name="Note 6 16 4 3 2 5" xfId="42473"/>
    <cellStyle name="Note 6 16 4 3 3" xfId="42474"/>
    <cellStyle name="Note 6 16 4 3 3 2" xfId="42475"/>
    <cellStyle name="Note 6 16 4 3 3 3" xfId="42476"/>
    <cellStyle name="Note 6 16 4 3 4" xfId="42477"/>
    <cellStyle name="Note 6 16 4 3 4 2" xfId="42478"/>
    <cellStyle name="Note 6 16 4 3 4 3" xfId="42479"/>
    <cellStyle name="Note 6 16 4 3 5" xfId="42480"/>
    <cellStyle name="Note 6 16 4 3 5 2" xfId="42481"/>
    <cellStyle name="Note 6 16 4 3 5 3" xfId="42482"/>
    <cellStyle name="Note 6 16 4 3 6" xfId="42483"/>
    <cellStyle name="Note 6 16 4 4" xfId="42484"/>
    <cellStyle name="Note 6 16 4 4 2" xfId="42485"/>
    <cellStyle name="Note 6 16 4 4 2 2" xfId="42486"/>
    <cellStyle name="Note 6 16 4 4 2 3" xfId="42487"/>
    <cellStyle name="Note 6 16 4 4 3" xfId="42488"/>
    <cellStyle name="Note 6 16 4 4 3 2" xfId="42489"/>
    <cellStyle name="Note 6 16 4 4 3 3" xfId="42490"/>
    <cellStyle name="Note 6 16 4 4 4" xfId="42491"/>
    <cellStyle name="Note 6 16 4 4 4 2" xfId="42492"/>
    <cellStyle name="Note 6 16 4 4 4 3" xfId="42493"/>
    <cellStyle name="Note 6 16 4 4 5" xfId="42494"/>
    <cellStyle name="Note 6 16 4 4 5 2" xfId="42495"/>
    <cellStyle name="Note 6 16 4 4 5 3" xfId="42496"/>
    <cellStyle name="Note 6 16 4 4 6" xfId="42497"/>
    <cellStyle name="Note 6 16 4 4 6 2" xfId="42498"/>
    <cellStyle name="Note 6 16 4 4 6 3" xfId="42499"/>
    <cellStyle name="Note 6 16 4 4 7" xfId="42500"/>
    <cellStyle name="Note 6 16 4 4 8" xfId="42501"/>
    <cellStyle name="Note 6 16 4 5" xfId="42502"/>
    <cellStyle name="Note 6 16 4 5 2" xfId="42503"/>
    <cellStyle name="Note 6 16 4 5 2 2" xfId="42504"/>
    <cellStyle name="Note 6 16 4 5 2 3" xfId="42505"/>
    <cellStyle name="Note 6 16 4 5 3" xfId="42506"/>
    <cellStyle name="Note 6 16 4 5 3 2" xfId="42507"/>
    <cellStyle name="Note 6 16 4 5 3 3" xfId="42508"/>
    <cellStyle name="Note 6 16 4 5 4" xfId="42509"/>
    <cellStyle name="Note 6 16 4 5 5" xfId="42510"/>
    <cellStyle name="Note 6 16 4 6" xfId="42511"/>
    <cellStyle name="Note 6 16 4 6 2" xfId="42512"/>
    <cellStyle name="Note 6 16 4 6 3" xfId="42513"/>
    <cellStyle name="Note 6 16 4 7" xfId="42514"/>
    <cellStyle name="Note 6 16 4 7 2" xfId="42515"/>
    <cellStyle name="Note 6 16 4 7 3" xfId="42516"/>
    <cellStyle name="Note 6 16 4 8" xfId="42517"/>
    <cellStyle name="Note 6 16 4 8 2" xfId="42518"/>
    <cellStyle name="Note 6 16 4 8 3" xfId="42519"/>
    <cellStyle name="Note 6 16 4 9" xfId="42520"/>
    <cellStyle name="Note 6 16 5" xfId="42521"/>
    <cellStyle name="Note 6 16 5 2" xfId="42522"/>
    <cellStyle name="Note 6 16 5 2 2" xfId="42523"/>
    <cellStyle name="Note 6 16 5 2 2 2" xfId="42524"/>
    <cellStyle name="Note 6 16 5 2 2 2 2" xfId="42525"/>
    <cellStyle name="Note 6 16 5 2 2 2 3" xfId="42526"/>
    <cellStyle name="Note 6 16 5 2 2 3" xfId="42527"/>
    <cellStyle name="Note 6 16 5 2 2 3 2" xfId="42528"/>
    <cellStyle name="Note 6 16 5 2 2 3 3" xfId="42529"/>
    <cellStyle name="Note 6 16 5 2 2 4" xfId="42530"/>
    <cellStyle name="Note 6 16 5 2 2 5" xfId="42531"/>
    <cellStyle name="Note 6 16 5 2 3" xfId="42532"/>
    <cellStyle name="Note 6 16 5 2 3 2" xfId="42533"/>
    <cellStyle name="Note 6 16 5 2 3 3" xfId="42534"/>
    <cellStyle name="Note 6 16 5 2 4" xfId="42535"/>
    <cellStyle name="Note 6 16 5 2 4 2" xfId="42536"/>
    <cellStyle name="Note 6 16 5 2 4 3" xfId="42537"/>
    <cellStyle name="Note 6 16 5 2 5" xfId="42538"/>
    <cellStyle name="Note 6 16 5 2 5 2" xfId="42539"/>
    <cellStyle name="Note 6 16 5 2 5 3" xfId="42540"/>
    <cellStyle name="Note 6 16 5 2 6" xfId="42541"/>
    <cellStyle name="Note 6 16 5 3" xfId="42542"/>
    <cellStyle name="Note 6 16 5 3 2" xfId="42543"/>
    <cellStyle name="Note 6 16 5 3 2 2" xfId="42544"/>
    <cellStyle name="Note 6 16 5 3 2 2 2" xfId="42545"/>
    <cellStyle name="Note 6 16 5 3 2 2 3" xfId="42546"/>
    <cellStyle name="Note 6 16 5 3 2 3" xfId="42547"/>
    <cellStyle name="Note 6 16 5 3 2 3 2" xfId="42548"/>
    <cellStyle name="Note 6 16 5 3 2 3 3" xfId="42549"/>
    <cellStyle name="Note 6 16 5 3 2 4" xfId="42550"/>
    <cellStyle name="Note 6 16 5 3 2 5" xfId="42551"/>
    <cellStyle name="Note 6 16 5 3 3" xfId="42552"/>
    <cellStyle name="Note 6 16 5 3 3 2" xfId="42553"/>
    <cellStyle name="Note 6 16 5 3 3 3" xfId="42554"/>
    <cellStyle name="Note 6 16 5 3 4" xfId="42555"/>
    <cellStyle name="Note 6 16 5 3 4 2" xfId="42556"/>
    <cellStyle name="Note 6 16 5 3 4 3" xfId="42557"/>
    <cellStyle name="Note 6 16 5 3 5" xfId="42558"/>
    <cellStyle name="Note 6 16 5 3 5 2" xfId="42559"/>
    <cellStyle name="Note 6 16 5 3 5 3" xfId="42560"/>
    <cellStyle name="Note 6 16 5 3 6" xfId="42561"/>
    <cellStyle name="Note 6 16 5 4" xfId="42562"/>
    <cellStyle name="Note 6 16 5 4 2" xfId="42563"/>
    <cellStyle name="Note 6 16 5 4 2 2" xfId="42564"/>
    <cellStyle name="Note 6 16 5 4 2 3" xfId="42565"/>
    <cellStyle name="Note 6 16 5 4 3" xfId="42566"/>
    <cellStyle name="Note 6 16 5 4 3 2" xfId="42567"/>
    <cellStyle name="Note 6 16 5 4 3 3" xfId="42568"/>
    <cellStyle name="Note 6 16 5 4 4" xfId="42569"/>
    <cellStyle name="Note 6 16 5 4 4 2" xfId="42570"/>
    <cellStyle name="Note 6 16 5 4 4 3" xfId="42571"/>
    <cellStyle name="Note 6 16 5 4 5" xfId="42572"/>
    <cellStyle name="Note 6 16 5 4 5 2" xfId="42573"/>
    <cellStyle name="Note 6 16 5 4 5 3" xfId="42574"/>
    <cellStyle name="Note 6 16 5 4 6" xfId="42575"/>
    <cellStyle name="Note 6 16 5 4 6 2" xfId="42576"/>
    <cellStyle name="Note 6 16 5 4 6 3" xfId="42577"/>
    <cellStyle name="Note 6 16 5 4 7" xfId="42578"/>
    <cellStyle name="Note 6 16 5 4 8" xfId="42579"/>
    <cellStyle name="Note 6 16 5 5" xfId="42580"/>
    <cellStyle name="Note 6 16 5 5 2" xfId="42581"/>
    <cellStyle name="Note 6 16 5 5 2 2" xfId="42582"/>
    <cellStyle name="Note 6 16 5 5 2 3" xfId="42583"/>
    <cellStyle name="Note 6 16 5 5 3" xfId="42584"/>
    <cellStyle name="Note 6 16 5 5 3 2" xfId="42585"/>
    <cellStyle name="Note 6 16 5 5 3 3" xfId="42586"/>
    <cellStyle name="Note 6 16 5 5 4" xfId="42587"/>
    <cellStyle name="Note 6 16 5 5 5" xfId="42588"/>
    <cellStyle name="Note 6 16 5 6" xfId="42589"/>
    <cellStyle name="Note 6 16 5 6 2" xfId="42590"/>
    <cellStyle name="Note 6 16 5 6 3" xfId="42591"/>
    <cellStyle name="Note 6 16 5 7" xfId="42592"/>
    <cellStyle name="Note 6 16 5 7 2" xfId="42593"/>
    <cellStyle name="Note 6 16 5 7 3" xfId="42594"/>
    <cellStyle name="Note 6 16 5 8" xfId="42595"/>
    <cellStyle name="Note 6 16 5 8 2" xfId="42596"/>
    <cellStyle name="Note 6 16 5 8 3" xfId="42597"/>
    <cellStyle name="Note 6 16 5 9" xfId="42598"/>
    <cellStyle name="Note 6 16 6" xfId="42599"/>
    <cellStyle name="Note 6 16 6 2" xfId="42600"/>
    <cellStyle name="Note 6 16 6 2 2" xfId="42601"/>
    <cellStyle name="Note 6 16 6 2 2 2" xfId="42602"/>
    <cellStyle name="Note 6 16 6 2 2 3" xfId="42603"/>
    <cellStyle name="Note 6 16 6 2 3" xfId="42604"/>
    <cellStyle name="Note 6 16 6 2 3 2" xfId="42605"/>
    <cellStyle name="Note 6 16 6 2 3 3" xfId="42606"/>
    <cellStyle name="Note 6 16 6 2 4" xfId="42607"/>
    <cellStyle name="Note 6 16 6 2 5" xfId="42608"/>
    <cellStyle name="Note 6 16 6 3" xfId="42609"/>
    <cellStyle name="Note 6 16 6 3 2" xfId="42610"/>
    <cellStyle name="Note 6 16 6 3 3" xfId="42611"/>
    <cellStyle name="Note 6 16 6 4" xfId="42612"/>
    <cellStyle name="Note 6 16 6 4 2" xfId="42613"/>
    <cellStyle name="Note 6 16 6 4 3" xfId="42614"/>
    <cellStyle name="Note 6 16 6 5" xfId="42615"/>
    <cellStyle name="Note 6 16 6 5 2" xfId="42616"/>
    <cellStyle name="Note 6 16 6 5 3" xfId="42617"/>
    <cellStyle name="Note 6 16 6 6" xfId="42618"/>
    <cellStyle name="Note 6 16 7" xfId="42619"/>
    <cellStyle name="Note 6 16 7 2" xfId="42620"/>
    <cellStyle name="Note 6 16 7 2 2" xfId="42621"/>
    <cellStyle name="Note 6 16 7 2 2 2" xfId="42622"/>
    <cellStyle name="Note 6 16 7 2 2 3" xfId="42623"/>
    <cellStyle name="Note 6 16 7 2 3" xfId="42624"/>
    <cellStyle name="Note 6 16 7 2 3 2" xfId="42625"/>
    <cellStyle name="Note 6 16 7 2 3 3" xfId="42626"/>
    <cellStyle name="Note 6 16 7 2 4" xfId="42627"/>
    <cellStyle name="Note 6 16 7 2 5" xfId="42628"/>
    <cellStyle name="Note 6 16 7 3" xfId="42629"/>
    <cellStyle name="Note 6 16 7 3 2" xfId="42630"/>
    <cellStyle name="Note 6 16 7 3 3" xfId="42631"/>
    <cellStyle name="Note 6 16 7 4" xfId="42632"/>
    <cellStyle name="Note 6 16 7 4 2" xfId="42633"/>
    <cellStyle name="Note 6 16 7 4 3" xfId="42634"/>
    <cellStyle name="Note 6 16 7 5" xfId="42635"/>
    <cellStyle name="Note 6 16 7 5 2" xfId="42636"/>
    <cellStyle name="Note 6 16 7 5 3" xfId="42637"/>
    <cellStyle name="Note 6 16 7 6" xfId="42638"/>
    <cellStyle name="Note 6 16 8" xfId="42639"/>
    <cellStyle name="Note 6 16 8 2" xfId="42640"/>
    <cellStyle name="Note 6 16 8 2 2" xfId="42641"/>
    <cellStyle name="Note 6 16 8 2 3" xfId="42642"/>
    <cellStyle name="Note 6 16 8 3" xfId="42643"/>
    <cellStyle name="Note 6 16 8 3 2" xfId="42644"/>
    <cellStyle name="Note 6 16 8 3 3" xfId="42645"/>
    <cellStyle name="Note 6 16 8 4" xfId="42646"/>
    <cellStyle name="Note 6 16 8 4 2" xfId="42647"/>
    <cellStyle name="Note 6 16 8 4 3" xfId="42648"/>
    <cellStyle name="Note 6 16 8 5" xfId="42649"/>
    <cellStyle name="Note 6 16 8 5 2" xfId="42650"/>
    <cellStyle name="Note 6 16 8 5 3" xfId="42651"/>
    <cellStyle name="Note 6 16 8 6" xfId="42652"/>
    <cellStyle name="Note 6 16 8 6 2" xfId="42653"/>
    <cellStyle name="Note 6 16 8 6 3" xfId="42654"/>
    <cellStyle name="Note 6 16 8 7" xfId="42655"/>
    <cellStyle name="Note 6 16 8 8" xfId="42656"/>
    <cellStyle name="Note 6 16 9" xfId="42657"/>
    <cellStyle name="Note 6 16 9 2" xfId="42658"/>
    <cellStyle name="Note 6 16 9 2 2" xfId="42659"/>
    <cellStyle name="Note 6 16 9 2 3" xfId="42660"/>
    <cellStyle name="Note 6 16 9 3" xfId="42661"/>
    <cellStyle name="Note 6 16 9 3 2" xfId="42662"/>
    <cellStyle name="Note 6 16 9 3 3" xfId="42663"/>
    <cellStyle name="Note 6 16 9 4" xfId="42664"/>
    <cellStyle name="Note 6 16 9 5" xfId="42665"/>
    <cellStyle name="Note 6 17" xfId="42666"/>
    <cellStyle name="Note 6 17 10" xfId="42667"/>
    <cellStyle name="Note 6 17 10 2" xfId="42668"/>
    <cellStyle name="Note 6 17 10 3" xfId="42669"/>
    <cellStyle name="Note 6 17 11" xfId="42670"/>
    <cellStyle name="Note 6 17 11 2" xfId="42671"/>
    <cellStyle name="Note 6 17 11 3" xfId="42672"/>
    <cellStyle name="Note 6 17 12" xfId="42673"/>
    <cellStyle name="Note 6 17 12 2" xfId="42674"/>
    <cellStyle name="Note 6 17 12 3" xfId="42675"/>
    <cellStyle name="Note 6 17 13" xfId="42676"/>
    <cellStyle name="Note 6 17 2" xfId="42677"/>
    <cellStyle name="Note 6 17 2 2" xfId="42678"/>
    <cellStyle name="Note 6 17 2 2 2" xfId="42679"/>
    <cellStyle name="Note 6 17 2 2 2 2" xfId="42680"/>
    <cellStyle name="Note 6 17 2 2 2 2 2" xfId="42681"/>
    <cellStyle name="Note 6 17 2 2 2 2 3" xfId="42682"/>
    <cellStyle name="Note 6 17 2 2 2 3" xfId="42683"/>
    <cellStyle name="Note 6 17 2 2 2 3 2" xfId="42684"/>
    <cellStyle name="Note 6 17 2 2 2 3 3" xfId="42685"/>
    <cellStyle name="Note 6 17 2 2 2 4" xfId="42686"/>
    <cellStyle name="Note 6 17 2 2 2 5" xfId="42687"/>
    <cellStyle name="Note 6 17 2 2 3" xfId="42688"/>
    <cellStyle name="Note 6 17 2 2 3 2" xfId="42689"/>
    <cellStyle name="Note 6 17 2 2 3 3" xfId="42690"/>
    <cellStyle name="Note 6 17 2 2 4" xfId="42691"/>
    <cellStyle name="Note 6 17 2 2 4 2" xfId="42692"/>
    <cellStyle name="Note 6 17 2 2 4 3" xfId="42693"/>
    <cellStyle name="Note 6 17 2 2 5" xfId="42694"/>
    <cellStyle name="Note 6 17 2 2 5 2" xfId="42695"/>
    <cellStyle name="Note 6 17 2 2 5 3" xfId="42696"/>
    <cellStyle name="Note 6 17 2 2 6" xfId="42697"/>
    <cellStyle name="Note 6 17 2 3" xfId="42698"/>
    <cellStyle name="Note 6 17 2 3 2" xfId="42699"/>
    <cellStyle name="Note 6 17 2 3 2 2" xfId="42700"/>
    <cellStyle name="Note 6 17 2 3 2 2 2" xfId="42701"/>
    <cellStyle name="Note 6 17 2 3 2 2 3" xfId="42702"/>
    <cellStyle name="Note 6 17 2 3 2 3" xfId="42703"/>
    <cellStyle name="Note 6 17 2 3 2 3 2" xfId="42704"/>
    <cellStyle name="Note 6 17 2 3 2 3 3" xfId="42705"/>
    <cellStyle name="Note 6 17 2 3 2 4" xfId="42706"/>
    <cellStyle name="Note 6 17 2 3 2 5" xfId="42707"/>
    <cellStyle name="Note 6 17 2 3 3" xfId="42708"/>
    <cellStyle name="Note 6 17 2 3 3 2" xfId="42709"/>
    <cellStyle name="Note 6 17 2 3 3 3" xfId="42710"/>
    <cellStyle name="Note 6 17 2 3 4" xfId="42711"/>
    <cellStyle name="Note 6 17 2 3 4 2" xfId="42712"/>
    <cellStyle name="Note 6 17 2 3 4 3" xfId="42713"/>
    <cellStyle name="Note 6 17 2 3 5" xfId="42714"/>
    <cellStyle name="Note 6 17 2 3 5 2" xfId="42715"/>
    <cellStyle name="Note 6 17 2 3 5 3" xfId="42716"/>
    <cellStyle name="Note 6 17 2 3 6" xfId="42717"/>
    <cellStyle name="Note 6 17 2 4" xfId="42718"/>
    <cellStyle name="Note 6 17 2 4 2" xfId="42719"/>
    <cellStyle name="Note 6 17 2 4 2 2" xfId="42720"/>
    <cellStyle name="Note 6 17 2 4 2 3" xfId="42721"/>
    <cellStyle name="Note 6 17 2 4 3" xfId="42722"/>
    <cellStyle name="Note 6 17 2 4 3 2" xfId="42723"/>
    <cellStyle name="Note 6 17 2 4 3 3" xfId="42724"/>
    <cellStyle name="Note 6 17 2 4 4" xfId="42725"/>
    <cellStyle name="Note 6 17 2 4 4 2" xfId="42726"/>
    <cellStyle name="Note 6 17 2 4 4 3" xfId="42727"/>
    <cellStyle name="Note 6 17 2 4 5" xfId="42728"/>
    <cellStyle name="Note 6 17 2 4 5 2" xfId="42729"/>
    <cellStyle name="Note 6 17 2 4 5 3" xfId="42730"/>
    <cellStyle name="Note 6 17 2 4 6" xfId="42731"/>
    <cellStyle name="Note 6 17 2 4 6 2" xfId="42732"/>
    <cellStyle name="Note 6 17 2 4 6 3" xfId="42733"/>
    <cellStyle name="Note 6 17 2 4 7" xfId="42734"/>
    <cellStyle name="Note 6 17 2 4 8" xfId="42735"/>
    <cellStyle name="Note 6 17 2 5" xfId="42736"/>
    <cellStyle name="Note 6 17 2 5 2" xfId="42737"/>
    <cellStyle name="Note 6 17 2 5 2 2" xfId="42738"/>
    <cellStyle name="Note 6 17 2 5 2 3" xfId="42739"/>
    <cellStyle name="Note 6 17 2 5 3" xfId="42740"/>
    <cellStyle name="Note 6 17 2 5 3 2" xfId="42741"/>
    <cellStyle name="Note 6 17 2 5 3 3" xfId="42742"/>
    <cellStyle name="Note 6 17 2 5 4" xfId="42743"/>
    <cellStyle name="Note 6 17 2 5 5" xfId="42744"/>
    <cellStyle name="Note 6 17 2 6" xfId="42745"/>
    <cellStyle name="Note 6 17 2 6 2" xfId="42746"/>
    <cellStyle name="Note 6 17 2 6 3" xfId="42747"/>
    <cellStyle name="Note 6 17 2 7" xfId="42748"/>
    <cellStyle name="Note 6 17 2 7 2" xfId="42749"/>
    <cellStyle name="Note 6 17 2 7 3" xfId="42750"/>
    <cellStyle name="Note 6 17 2 8" xfId="42751"/>
    <cellStyle name="Note 6 17 2 8 2" xfId="42752"/>
    <cellStyle name="Note 6 17 2 8 3" xfId="42753"/>
    <cellStyle name="Note 6 17 2 9" xfId="42754"/>
    <cellStyle name="Note 6 17 3" xfId="42755"/>
    <cellStyle name="Note 6 17 3 2" xfId="42756"/>
    <cellStyle name="Note 6 17 3 2 2" xfId="42757"/>
    <cellStyle name="Note 6 17 3 2 2 2" xfId="42758"/>
    <cellStyle name="Note 6 17 3 2 2 2 2" xfId="42759"/>
    <cellStyle name="Note 6 17 3 2 2 2 3" xfId="42760"/>
    <cellStyle name="Note 6 17 3 2 2 3" xfId="42761"/>
    <cellStyle name="Note 6 17 3 2 2 3 2" xfId="42762"/>
    <cellStyle name="Note 6 17 3 2 2 3 3" xfId="42763"/>
    <cellStyle name="Note 6 17 3 2 2 4" xfId="42764"/>
    <cellStyle name="Note 6 17 3 2 2 5" xfId="42765"/>
    <cellStyle name="Note 6 17 3 2 3" xfId="42766"/>
    <cellStyle name="Note 6 17 3 2 3 2" xfId="42767"/>
    <cellStyle name="Note 6 17 3 2 3 3" xfId="42768"/>
    <cellStyle name="Note 6 17 3 2 4" xfId="42769"/>
    <cellStyle name="Note 6 17 3 2 4 2" xfId="42770"/>
    <cellStyle name="Note 6 17 3 2 4 3" xfId="42771"/>
    <cellStyle name="Note 6 17 3 2 5" xfId="42772"/>
    <cellStyle name="Note 6 17 3 2 5 2" xfId="42773"/>
    <cellStyle name="Note 6 17 3 2 5 3" xfId="42774"/>
    <cellStyle name="Note 6 17 3 2 6" xfId="42775"/>
    <cellStyle name="Note 6 17 3 3" xfId="42776"/>
    <cellStyle name="Note 6 17 3 3 2" xfId="42777"/>
    <cellStyle name="Note 6 17 3 3 2 2" xfId="42778"/>
    <cellStyle name="Note 6 17 3 3 2 2 2" xfId="42779"/>
    <cellStyle name="Note 6 17 3 3 2 2 3" xfId="42780"/>
    <cellStyle name="Note 6 17 3 3 2 3" xfId="42781"/>
    <cellStyle name="Note 6 17 3 3 2 3 2" xfId="42782"/>
    <cellStyle name="Note 6 17 3 3 2 3 3" xfId="42783"/>
    <cellStyle name="Note 6 17 3 3 2 4" xfId="42784"/>
    <cellStyle name="Note 6 17 3 3 2 5" xfId="42785"/>
    <cellStyle name="Note 6 17 3 3 3" xfId="42786"/>
    <cellStyle name="Note 6 17 3 3 3 2" xfId="42787"/>
    <cellStyle name="Note 6 17 3 3 3 3" xfId="42788"/>
    <cellStyle name="Note 6 17 3 3 4" xfId="42789"/>
    <cellStyle name="Note 6 17 3 3 4 2" xfId="42790"/>
    <cellStyle name="Note 6 17 3 3 4 3" xfId="42791"/>
    <cellStyle name="Note 6 17 3 3 5" xfId="42792"/>
    <cellStyle name="Note 6 17 3 3 5 2" xfId="42793"/>
    <cellStyle name="Note 6 17 3 3 5 3" xfId="42794"/>
    <cellStyle name="Note 6 17 3 3 6" xfId="42795"/>
    <cellStyle name="Note 6 17 3 4" xfId="42796"/>
    <cellStyle name="Note 6 17 3 4 2" xfId="42797"/>
    <cellStyle name="Note 6 17 3 4 2 2" xfId="42798"/>
    <cellStyle name="Note 6 17 3 4 2 3" xfId="42799"/>
    <cellStyle name="Note 6 17 3 4 3" xfId="42800"/>
    <cellStyle name="Note 6 17 3 4 3 2" xfId="42801"/>
    <cellStyle name="Note 6 17 3 4 3 3" xfId="42802"/>
    <cellStyle name="Note 6 17 3 4 4" xfId="42803"/>
    <cellStyle name="Note 6 17 3 4 4 2" xfId="42804"/>
    <cellStyle name="Note 6 17 3 4 4 3" xfId="42805"/>
    <cellStyle name="Note 6 17 3 4 5" xfId="42806"/>
    <cellStyle name="Note 6 17 3 4 5 2" xfId="42807"/>
    <cellStyle name="Note 6 17 3 4 5 3" xfId="42808"/>
    <cellStyle name="Note 6 17 3 4 6" xfId="42809"/>
    <cellStyle name="Note 6 17 3 4 6 2" xfId="42810"/>
    <cellStyle name="Note 6 17 3 4 6 3" xfId="42811"/>
    <cellStyle name="Note 6 17 3 4 7" xfId="42812"/>
    <cellStyle name="Note 6 17 3 4 8" xfId="42813"/>
    <cellStyle name="Note 6 17 3 5" xfId="42814"/>
    <cellStyle name="Note 6 17 3 5 2" xfId="42815"/>
    <cellStyle name="Note 6 17 3 5 2 2" xfId="42816"/>
    <cellStyle name="Note 6 17 3 5 2 3" xfId="42817"/>
    <cellStyle name="Note 6 17 3 5 3" xfId="42818"/>
    <cellStyle name="Note 6 17 3 5 3 2" xfId="42819"/>
    <cellStyle name="Note 6 17 3 5 3 3" xfId="42820"/>
    <cellStyle name="Note 6 17 3 5 4" xfId="42821"/>
    <cellStyle name="Note 6 17 3 5 5" xfId="42822"/>
    <cellStyle name="Note 6 17 3 6" xfId="42823"/>
    <cellStyle name="Note 6 17 3 6 2" xfId="42824"/>
    <cellStyle name="Note 6 17 3 6 3" xfId="42825"/>
    <cellStyle name="Note 6 17 3 7" xfId="42826"/>
    <cellStyle name="Note 6 17 3 7 2" xfId="42827"/>
    <cellStyle name="Note 6 17 3 7 3" xfId="42828"/>
    <cellStyle name="Note 6 17 3 8" xfId="42829"/>
    <cellStyle name="Note 6 17 3 8 2" xfId="42830"/>
    <cellStyle name="Note 6 17 3 8 3" xfId="42831"/>
    <cellStyle name="Note 6 17 3 9" xfId="42832"/>
    <cellStyle name="Note 6 17 4" xfId="42833"/>
    <cellStyle name="Note 6 17 4 2" xfId="42834"/>
    <cellStyle name="Note 6 17 4 2 2" xfId="42835"/>
    <cellStyle name="Note 6 17 4 2 2 2" xfId="42836"/>
    <cellStyle name="Note 6 17 4 2 2 2 2" xfId="42837"/>
    <cellStyle name="Note 6 17 4 2 2 2 3" xfId="42838"/>
    <cellStyle name="Note 6 17 4 2 2 3" xfId="42839"/>
    <cellStyle name="Note 6 17 4 2 2 3 2" xfId="42840"/>
    <cellStyle name="Note 6 17 4 2 2 3 3" xfId="42841"/>
    <cellStyle name="Note 6 17 4 2 2 4" xfId="42842"/>
    <cellStyle name="Note 6 17 4 2 2 5" xfId="42843"/>
    <cellStyle name="Note 6 17 4 2 3" xfId="42844"/>
    <cellStyle name="Note 6 17 4 2 3 2" xfId="42845"/>
    <cellStyle name="Note 6 17 4 2 3 3" xfId="42846"/>
    <cellStyle name="Note 6 17 4 2 4" xfId="42847"/>
    <cellStyle name="Note 6 17 4 2 4 2" xfId="42848"/>
    <cellStyle name="Note 6 17 4 2 4 3" xfId="42849"/>
    <cellStyle name="Note 6 17 4 2 5" xfId="42850"/>
    <cellStyle name="Note 6 17 4 2 5 2" xfId="42851"/>
    <cellStyle name="Note 6 17 4 2 5 3" xfId="42852"/>
    <cellStyle name="Note 6 17 4 2 6" xfId="42853"/>
    <cellStyle name="Note 6 17 4 3" xfId="42854"/>
    <cellStyle name="Note 6 17 4 3 2" xfId="42855"/>
    <cellStyle name="Note 6 17 4 3 2 2" xfId="42856"/>
    <cellStyle name="Note 6 17 4 3 2 2 2" xfId="42857"/>
    <cellStyle name="Note 6 17 4 3 2 2 3" xfId="42858"/>
    <cellStyle name="Note 6 17 4 3 2 3" xfId="42859"/>
    <cellStyle name="Note 6 17 4 3 2 3 2" xfId="42860"/>
    <cellStyle name="Note 6 17 4 3 2 3 3" xfId="42861"/>
    <cellStyle name="Note 6 17 4 3 2 4" xfId="42862"/>
    <cellStyle name="Note 6 17 4 3 2 5" xfId="42863"/>
    <cellStyle name="Note 6 17 4 3 3" xfId="42864"/>
    <cellStyle name="Note 6 17 4 3 3 2" xfId="42865"/>
    <cellStyle name="Note 6 17 4 3 3 3" xfId="42866"/>
    <cellStyle name="Note 6 17 4 3 4" xfId="42867"/>
    <cellStyle name="Note 6 17 4 3 4 2" xfId="42868"/>
    <cellStyle name="Note 6 17 4 3 4 3" xfId="42869"/>
    <cellStyle name="Note 6 17 4 3 5" xfId="42870"/>
    <cellStyle name="Note 6 17 4 3 5 2" xfId="42871"/>
    <cellStyle name="Note 6 17 4 3 5 3" xfId="42872"/>
    <cellStyle name="Note 6 17 4 3 6" xfId="42873"/>
    <cellStyle name="Note 6 17 4 4" xfId="42874"/>
    <cellStyle name="Note 6 17 4 4 2" xfId="42875"/>
    <cellStyle name="Note 6 17 4 4 2 2" xfId="42876"/>
    <cellStyle name="Note 6 17 4 4 2 3" xfId="42877"/>
    <cellStyle name="Note 6 17 4 4 3" xfId="42878"/>
    <cellStyle name="Note 6 17 4 4 3 2" xfId="42879"/>
    <cellStyle name="Note 6 17 4 4 3 3" xfId="42880"/>
    <cellStyle name="Note 6 17 4 4 4" xfId="42881"/>
    <cellStyle name="Note 6 17 4 4 4 2" xfId="42882"/>
    <cellStyle name="Note 6 17 4 4 4 3" xfId="42883"/>
    <cellStyle name="Note 6 17 4 4 5" xfId="42884"/>
    <cellStyle name="Note 6 17 4 4 5 2" xfId="42885"/>
    <cellStyle name="Note 6 17 4 4 5 3" xfId="42886"/>
    <cellStyle name="Note 6 17 4 4 6" xfId="42887"/>
    <cellStyle name="Note 6 17 4 4 6 2" xfId="42888"/>
    <cellStyle name="Note 6 17 4 4 6 3" xfId="42889"/>
    <cellStyle name="Note 6 17 4 4 7" xfId="42890"/>
    <cellStyle name="Note 6 17 4 4 8" xfId="42891"/>
    <cellStyle name="Note 6 17 4 5" xfId="42892"/>
    <cellStyle name="Note 6 17 4 5 2" xfId="42893"/>
    <cellStyle name="Note 6 17 4 5 2 2" xfId="42894"/>
    <cellStyle name="Note 6 17 4 5 2 3" xfId="42895"/>
    <cellStyle name="Note 6 17 4 5 3" xfId="42896"/>
    <cellStyle name="Note 6 17 4 5 3 2" xfId="42897"/>
    <cellStyle name="Note 6 17 4 5 3 3" xfId="42898"/>
    <cellStyle name="Note 6 17 4 5 4" xfId="42899"/>
    <cellStyle name="Note 6 17 4 5 5" xfId="42900"/>
    <cellStyle name="Note 6 17 4 6" xfId="42901"/>
    <cellStyle name="Note 6 17 4 6 2" xfId="42902"/>
    <cellStyle name="Note 6 17 4 6 3" xfId="42903"/>
    <cellStyle name="Note 6 17 4 7" xfId="42904"/>
    <cellStyle name="Note 6 17 4 7 2" xfId="42905"/>
    <cellStyle name="Note 6 17 4 7 3" xfId="42906"/>
    <cellStyle name="Note 6 17 4 8" xfId="42907"/>
    <cellStyle name="Note 6 17 4 8 2" xfId="42908"/>
    <cellStyle name="Note 6 17 4 8 3" xfId="42909"/>
    <cellStyle name="Note 6 17 4 9" xfId="42910"/>
    <cellStyle name="Note 6 17 5" xfId="42911"/>
    <cellStyle name="Note 6 17 5 2" xfId="42912"/>
    <cellStyle name="Note 6 17 5 2 2" xfId="42913"/>
    <cellStyle name="Note 6 17 5 2 2 2" xfId="42914"/>
    <cellStyle name="Note 6 17 5 2 2 2 2" xfId="42915"/>
    <cellStyle name="Note 6 17 5 2 2 2 3" xfId="42916"/>
    <cellStyle name="Note 6 17 5 2 2 3" xfId="42917"/>
    <cellStyle name="Note 6 17 5 2 2 3 2" xfId="42918"/>
    <cellStyle name="Note 6 17 5 2 2 3 3" xfId="42919"/>
    <cellStyle name="Note 6 17 5 2 2 4" xfId="42920"/>
    <cellStyle name="Note 6 17 5 2 2 5" xfId="42921"/>
    <cellStyle name="Note 6 17 5 2 3" xfId="42922"/>
    <cellStyle name="Note 6 17 5 2 3 2" xfId="42923"/>
    <cellStyle name="Note 6 17 5 2 3 3" xfId="42924"/>
    <cellStyle name="Note 6 17 5 2 4" xfId="42925"/>
    <cellStyle name="Note 6 17 5 2 4 2" xfId="42926"/>
    <cellStyle name="Note 6 17 5 2 4 3" xfId="42927"/>
    <cellStyle name="Note 6 17 5 2 5" xfId="42928"/>
    <cellStyle name="Note 6 17 5 2 5 2" xfId="42929"/>
    <cellStyle name="Note 6 17 5 2 5 3" xfId="42930"/>
    <cellStyle name="Note 6 17 5 2 6" xfId="42931"/>
    <cellStyle name="Note 6 17 5 3" xfId="42932"/>
    <cellStyle name="Note 6 17 5 3 2" xfId="42933"/>
    <cellStyle name="Note 6 17 5 3 2 2" xfId="42934"/>
    <cellStyle name="Note 6 17 5 3 2 2 2" xfId="42935"/>
    <cellStyle name="Note 6 17 5 3 2 2 3" xfId="42936"/>
    <cellStyle name="Note 6 17 5 3 2 3" xfId="42937"/>
    <cellStyle name="Note 6 17 5 3 2 3 2" xfId="42938"/>
    <cellStyle name="Note 6 17 5 3 2 3 3" xfId="42939"/>
    <cellStyle name="Note 6 17 5 3 2 4" xfId="42940"/>
    <cellStyle name="Note 6 17 5 3 2 5" xfId="42941"/>
    <cellStyle name="Note 6 17 5 3 3" xfId="42942"/>
    <cellStyle name="Note 6 17 5 3 3 2" xfId="42943"/>
    <cellStyle name="Note 6 17 5 3 3 3" xfId="42944"/>
    <cellStyle name="Note 6 17 5 3 4" xfId="42945"/>
    <cellStyle name="Note 6 17 5 3 4 2" xfId="42946"/>
    <cellStyle name="Note 6 17 5 3 4 3" xfId="42947"/>
    <cellStyle name="Note 6 17 5 3 5" xfId="42948"/>
    <cellStyle name="Note 6 17 5 3 5 2" xfId="42949"/>
    <cellStyle name="Note 6 17 5 3 5 3" xfId="42950"/>
    <cellStyle name="Note 6 17 5 3 6" xfId="42951"/>
    <cellStyle name="Note 6 17 5 4" xfId="42952"/>
    <cellStyle name="Note 6 17 5 4 2" xfId="42953"/>
    <cellStyle name="Note 6 17 5 4 2 2" xfId="42954"/>
    <cellStyle name="Note 6 17 5 4 2 3" xfId="42955"/>
    <cellStyle name="Note 6 17 5 4 3" xfId="42956"/>
    <cellStyle name="Note 6 17 5 4 3 2" xfId="42957"/>
    <cellStyle name="Note 6 17 5 4 3 3" xfId="42958"/>
    <cellStyle name="Note 6 17 5 4 4" xfId="42959"/>
    <cellStyle name="Note 6 17 5 4 4 2" xfId="42960"/>
    <cellStyle name="Note 6 17 5 4 4 3" xfId="42961"/>
    <cellStyle name="Note 6 17 5 4 5" xfId="42962"/>
    <cellStyle name="Note 6 17 5 4 5 2" xfId="42963"/>
    <cellStyle name="Note 6 17 5 4 5 3" xfId="42964"/>
    <cellStyle name="Note 6 17 5 4 6" xfId="42965"/>
    <cellStyle name="Note 6 17 5 4 6 2" xfId="42966"/>
    <cellStyle name="Note 6 17 5 4 6 3" xfId="42967"/>
    <cellStyle name="Note 6 17 5 4 7" xfId="42968"/>
    <cellStyle name="Note 6 17 5 4 8" xfId="42969"/>
    <cellStyle name="Note 6 17 5 5" xfId="42970"/>
    <cellStyle name="Note 6 17 5 5 2" xfId="42971"/>
    <cellStyle name="Note 6 17 5 5 2 2" xfId="42972"/>
    <cellStyle name="Note 6 17 5 5 2 3" xfId="42973"/>
    <cellStyle name="Note 6 17 5 5 3" xfId="42974"/>
    <cellStyle name="Note 6 17 5 5 3 2" xfId="42975"/>
    <cellStyle name="Note 6 17 5 5 3 3" xfId="42976"/>
    <cellStyle name="Note 6 17 5 5 4" xfId="42977"/>
    <cellStyle name="Note 6 17 5 5 5" xfId="42978"/>
    <cellStyle name="Note 6 17 5 6" xfId="42979"/>
    <cellStyle name="Note 6 17 5 6 2" xfId="42980"/>
    <cellStyle name="Note 6 17 5 6 3" xfId="42981"/>
    <cellStyle name="Note 6 17 5 7" xfId="42982"/>
    <cellStyle name="Note 6 17 5 7 2" xfId="42983"/>
    <cellStyle name="Note 6 17 5 7 3" xfId="42984"/>
    <cellStyle name="Note 6 17 5 8" xfId="42985"/>
    <cellStyle name="Note 6 17 5 8 2" xfId="42986"/>
    <cellStyle name="Note 6 17 5 8 3" xfId="42987"/>
    <cellStyle name="Note 6 17 5 9" xfId="42988"/>
    <cellStyle name="Note 6 17 6" xfId="42989"/>
    <cellStyle name="Note 6 17 6 2" xfId="42990"/>
    <cellStyle name="Note 6 17 6 2 2" xfId="42991"/>
    <cellStyle name="Note 6 17 6 2 2 2" xfId="42992"/>
    <cellStyle name="Note 6 17 6 2 2 3" xfId="42993"/>
    <cellStyle name="Note 6 17 6 2 3" xfId="42994"/>
    <cellStyle name="Note 6 17 6 2 3 2" xfId="42995"/>
    <cellStyle name="Note 6 17 6 2 3 3" xfId="42996"/>
    <cellStyle name="Note 6 17 6 2 4" xfId="42997"/>
    <cellStyle name="Note 6 17 6 2 5" xfId="42998"/>
    <cellStyle name="Note 6 17 6 3" xfId="42999"/>
    <cellStyle name="Note 6 17 6 3 2" xfId="43000"/>
    <cellStyle name="Note 6 17 6 3 3" xfId="43001"/>
    <cellStyle name="Note 6 17 6 4" xfId="43002"/>
    <cellStyle name="Note 6 17 6 4 2" xfId="43003"/>
    <cellStyle name="Note 6 17 6 4 3" xfId="43004"/>
    <cellStyle name="Note 6 17 6 5" xfId="43005"/>
    <cellStyle name="Note 6 17 6 5 2" xfId="43006"/>
    <cellStyle name="Note 6 17 6 5 3" xfId="43007"/>
    <cellStyle name="Note 6 17 6 6" xfId="43008"/>
    <cellStyle name="Note 6 17 7" xfId="43009"/>
    <cellStyle name="Note 6 17 7 2" xfId="43010"/>
    <cellStyle name="Note 6 17 7 2 2" xfId="43011"/>
    <cellStyle name="Note 6 17 7 2 2 2" xfId="43012"/>
    <cellStyle name="Note 6 17 7 2 2 3" xfId="43013"/>
    <cellStyle name="Note 6 17 7 2 3" xfId="43014"/>
    <cellStyle name="Note 6 17 7 2 3 2" xfId="43015"/>
    <cellStyle name="Note 6 17 7 2 3 3" xfId="43016"/>
    <cellStyle name="Note 6 17 7 2 4" xfId="43017"/>
    <cellStyle name="Note 6 17 7 2 5" xfId="43018"/>
    <cellStyle name="Note 6 17 7 3" xfId="43019"/>
    <cellStyle name="Note 6 17 7 3 2" xfId="43020"/>
    <cellStyle name="Note 6 17 7 3 3" xfId="43021"/>
    <cellStyle name="Note 6 17 7 4" xfId="43022"/>
    <cellStyle name="Note 6 17 7 4 2" xfId="43023"/>
    <cellStyle name="Note 6 17 7 4 3" xfId="43024"/>
    <cellStyle name="Note 6 17 7 5" xfId="43025"/>
    <cellStyle name="Note 6 17 7 5 2" xfId="43026"/>
    <cellStyle name="Note 6 17 7 5 3" xfId="43027"/>
    <cellStyle name="Note 6 17 7 6" xfId="43028"/>
    <cellStyle name="Note 6 17 8" xfId="43029"/>
    <cellStyle name="Note 6 17 8 2" xfId="43030"/>
    <cellStyle name="Note 6 17 8 2 2" xfId="43031"/>
    <cellStyle name="Note 6 17 8 2 3" xfId="43032"/>
    <cellStyle name="Note 6 17 8 3" xfId="43033"/>
    <cellStyle name="Note 6 17 8 3 2" xfId="43034"/>
    <cellStyle name="Note 6 17 8 3 3" xfId="43035"/>
    <cellStyle name="Note 6 17 8 4" xfId="43036"/>
    <cellStyle name="Note 6 17 8 4 2" xfId="43037"/>
    <cellStyle name="Note 6 17 8 4 3" xfId="43038"/>
    <cellStyle name="Note 6 17 8 5" xfId="43039"/>
    <cellStyle name="Note 6 17 8 5 2" xfId="43040"/>
    <cellStyle name="Note 6 17 8 5 3" xfId="43041"/>
    <cellStyle name="Note 6 17 8 6" xfId="43042"/>
    <cellStyle name="Note 6 17 8 6 2" xfId="43043"/>
    <cellStyle name="Note 6 17 8 6 3" xfId="43044"/>
    <cellStyle name="Note 6 17 8 7" xfId="43045"/>
    <cellStyle name="Note 6 17 8 8" xfId="43046"/>
    <cellStyle name="Note 6 17 9" xfId="43047"/>
    <cellStyle name="Note 6 17 9 2" xfId="43048"/>
    <cellStyle name="Note 6 17 9 2 2" xfId="43049"/>
    <cellStyle name="Note 6 17 9 2 3" xfId="43050"/>
    <cellStyle name="Note 6 17 9 3" xfId="43051"/>
    <cellStyle name="Note 6 17 9 3 2" xfId="43052"/>
    <cellStyle name="Note 6 17 9 3 3" xfId="43053"/>
    <cellStyle name="Note 6 17 9 4" xfId="43054"/>
    <cellStyle name="Note 6 17 9 5" xfId="43055"/>
    <cellStyle name="Note 6 18" xfId="43056"/>
    <cellStyle name="Note 6 18 10" xfId="43057"/>
    <cellStyle name="Note 6 18 10 2" xfId="43058"/>
    <cellStyle name="Note 6 18 10 3" xfId="43059"/>
    <cellStyle name="Note 6 18 11" xfId="43060"/>
    <cellStyle name="Note 6 18 11 2" xfId="43061"/>
    <cellStyle name="Note 6 18 11 3" xfId="43062"/>
    <cellStyle name="Note 6 18 12" xfId="43063"/>
    <cellStyle name="Note 6 18 12 2" xfId="43064"/>
    <cellStyle name="Note 6 18 12 3" xfId="43065"/>
    <cellStyle name="Note 6 18 13" xfId="43066"/>
    <cellStyle name="Note 6 18 2" xfId="43067"/>
    <cellStyle name="Note 6 18 2 2" xfId="43068"/>
    <cellStyle name="Note 6 18 2 2 2" xfId="43069"/>
    <cellStyle name="Note 6 18 2 2 2 2" xfId="43070"/>
    <cellStyle name="Note 6 18 2 2 2 2 2" xfId="43071"/>
    <cellStyle name="Note 6 18 2 2 2 2 3" xfId="43072"/>
    <cellStyle name="Note 6 18 2 2 2 3" xfId="43073"/>
    <cellStyle name="Note 6 18 2 2 2 3 2" xfId="43074"/>
    <cellStyle name="Note 6 18 2 2 2 3 3" xfId="43075"/>
    <cellStyle name="Note 6 18 2 2 2 4" xfId="43076"/>
    <cellStyle name="Note 6 18 2 2 2 5" xfId="43077"/>
    <cellStyle name="Note 6 18 2 2 3" xfId="43078"/>
    <cellStyle name="Note 6 18 2 2 3 2" xfId="43079"/>
    <cellStyle name="Note 6 18 2 2 3 3" xfId="43080"/>
    <cellStyle name="Note 6 18 2 2 4" xfId="43081"/>
    <cellStyle name="Note 6 18 2 2 4 2" xfId="43082"/>
    <cellStyle name="Note 6 18 2 2 4 3" xfId="43083"/>
    <cellStyle name="Note 6 18 2 2 5" xfId="43084"/>
    <cellStyle name="Note 6 18 2 2 5 2" xfId="43085"/>
    <cellStyle name="Note 6 18 2 2 5 3" xfId="43086"/>
    <cellStyle name="Note 6 18 2 2 6" xfId="43087"/>
    <cellStyle name="Note 6 18 2 3" xfId="43088"/>
    <cellStyle name="Note 6 18 2 3 2" xfId="43089"/>
    <cellStyle name="Note 6 18 2 3 2 2" xfId="43090"/>
    <cellStyle name="Note 6 18 2 3 2 2 2" xfId="43091"/>
    <cellStyle name="Note 6 18 2 3 2 2 3" xfId="43092"/>
    <cellStyle name="Note 6 18 2 3 2 3" xfId="43093"/>
    <cellStyle name="Note 6 18 2 3 2 3 2" xfId="43094"/>
    <cellStyle name="Note 6 18 2 3 2 3 3" xfId="43095"/>
    <cellStyle name="Note 6 18 2 3 2 4" xfId="43096"/>
    <cellStyle name="Note 6 18 2 3 2 5" xfId="43097"/>
    <cellStyle name="Note 6 18 2 3 3" xfId="43098"/>
    <cellStyle name="Note 6 18 2 3 3 2" xfId="43099"/>
    <cellStyle name="Note 6 18 2 3 3 3" xfId="43100"/>
    <cellStyle name="Note 6 18 2 3 4" xfId="43101"/>
    <cellStyle name="Note 6 18 2 3 4 2" xfId="43102"/>
    <cellStyle name="Note 6 18 2 3 4 3" xfId="43103"/>
    <cellStyle name="Note 6 18 2 3 5" xfId="43104"/>
    <cellStyle name="Note 6 18 2 3 5 2" xfId="43105"/>
    <cellStyle name="Note 6 18 2 3 5 3" xfId="43106"/>
    <cellStyle name="Note 6 18 2 3 6" xfId="43107"/>
    <cellStyle name="Note 6 18 2 4" xfId="43108"/>
    <cellStyle name="Note 6 18 2 4 2" xfId="43109"/>
    <cellStyle name="Note 6 18 2 4 2 2" xfId="43110"/>
    <cellStyle name="Note 6 18 2 4 2 3" xfId="43111"/>
    <cellStyle name="Note 6 18 2 4 3" xfId="43112"/>
    <cellStyle name="Note 6 18 2 4 3 2" xfId="43113"/>
    <cellStyle name="Note 6 18 2 4 3 3" xfId="43114"/>
    <cellStyle name="Note 6 18 2 4 4" xfId="43115"/>
    <cellStyle name="Note 6 18 2 4 4 2" xfId="43116"/>
    <cellStyle name="Note 6 18 2 4 4 3" xfId="43117"/>
    <cellStyle name="Note 6 18 2 4 5" xfId="43118"/>
    <cellStyle name="Note 6 18 2 4 5 2" xfId="43119"/>
    <cellStyle name="Note 6 18 2 4 5 3" xfId="43120"/>
    <cellStyle name="Note 6 18 2 4 6" xfId="43121"/>
    <cellStyle name="Note 6 18 2 4 6 2" xfId="43122"/>
    <cellStyle name="Note 6 18 2 4 6 3" xfId="43123"/>
    <cellStyle name="Note 6 18 2 4 7" xfId="43124"/>
    <cellStyle name="Note 6 18 2 4 8" xfId="43125"/>
    <cellStyle name="Note 6 18 2 5" xfId="43126"/>
    <cellStyle name="Note 6 18 2 5 2" xfId="43127"/>
    <cellStyle name="Note 6 18 2 5 2 2" xfId="43128"/>
    <cellStyle name="Note 6 18 2 5 2 3" xfId="43129"/>
    <cellStyle name="Note 6 18 2 5 3" xfId="43130"/>
    <cellStyle name="Note 6 18 2 5 3 2" xfId="43131"/>
    <cellStyle name="Note 6 18 2 5 3 3" xfId="43132"/>
    <cellStyle name="Note 6 18 2 5 4" xfId="43133"/>
    <cellStyle name="Note 6 18 2 5 5" xfId="43134"/>
    <cellStyle name="Note 6 18 2 6" xfId="43135"/>
    <cellStyle name="Note 6 18 2 6 2" xfId="43136"/>
    <cellStyle name="Note 6 18 2 6 3" xfId="43137"/>
    <cellStyle name="Note 6 18 2 7" xfId="43138"/>
    <cellStyle name="Note 6 18 2 7 2" xfId="43139"/>
    <cellStyle name="Note 6 18 2 7 3" xfId="43140"/>
    <cellStyle name="Note 6 18 2 8" xfId="43141"/>
    <cellStyle name="Note 6 18 2 8 2" xfId="43142"/>
    <cellStyle name="Note 6 18 2 8 3" xfId="43143"/>
    <cellStyle name="Note 6 18 2 9" xfId="43144"/>
    <cellStyle name="Note 6 18 3" xfId="43145"/>
    <cellStyle name="Note 6 18 3 2" xfId="43146"/>
    <cellStyle name="Note 6 18 3 2 2" xfId="43147"/>
    <cellStyle name="Note 6 18 3 2 2 2" xfId="43148"/>
    <cellStyle name="Note 6 18 3 2 2 2 2" xfId="43149"/>
    <cellStyle name="Note 6 18 3 2 2 2 3" xfId="43150"/>
    <cellStyle name="Note 6 18 3 2 2 3" xfId="43151"/>
    <cellStyle name="Note 6 18 3 2 2 3 2" xfId="43152"/>
    <cellStyle name="Note 6 18 3 2 2 3 3" xfId="43153"/>
    <cellStyle name="Note 6 18 3 2 2 4" xfId="43154"/>
    <cellStyle name="Note 6 18 3 2 2 5" xfId="43155"/>
    <cellStyle name="Note 6 18 3 2 3" xfId="43156"/>
    <cellStyle name="Note 6 18 3 2 3 2" xfId="43157"/>
    <cellStyle name="Note 6 18 3 2 3 3" xfId="43158"/>
    <cellStyle name="Note 6 18 3 2 4" xfId="43159"/>
    <cellStyle name="Note 6 18 3 2 4 2" xfId="43160"/>
    <cellStyle name="Note 6 18 3 2 4 3" xfId="43161"/>
    <cellStyle name="Note 6 18 3 2 5" xfId="43162"/>
    <cellStyle name="Note 6 18 3 2 5 2" xfId="43163"/>
    <cellStyle name="Note 6 18 3 2 5 3" xfId="43164"/>
    <cellStyle name="Note 6 18 3 2 6" xfId="43165"/>
    <cellStyle name="Note 6 18 3 3" xfId="43166"/>
    <cellStyle name="Note 6 18 3 3 2" xfId="43167"/>
    <cellStyle name="Note 6 18 3 3 2 2" xfId="43168"/>
    <cellStyle name="Note 6 18 3 3 2 2 2" xfId="43169"/>
    <cellStyle name="Note 6 18 3 3 2 2 3" xfId="43170"/>
    <cellStyle name="Note 6 18 3 3 2 3" xfId="43171"/>
    <cellStyle name="Note 6 18 3 3 2 3 2" xfId="43172"/>
    <cellStyle name="Note 6 18 3 3 2 3 3" xfId="43173"/>
    <cellStyle name="Note 6 18 3 3 2 4" xfId="43174"/>
    <cellStyle name="Note 6 18 3 3 2 5" xfId="43175"/>
    <cellStyle name="Note 6 18 3 3 3" xfId="43176"/>
    <cellStyle name="Note 6 18 3 3 3 2" xfId="43177"/>
    <cellStyle name="Note 6 18 3 3 3 3" xfId="43178"/>
    <cellStyle name="Note 6 18 3 3 4" xfId="43179"/>
    <cellStyle name="Note 6 18 3 3 4 2" xfId="43180"/>
    <cellStyle name="Note 6 18 3 3 4 3" xfId="43181"/>
    <cellStyle name="Note 6 18 3 3 5" xfId="43182"/>
    <cellStyle name="Note 6 18 3 3 5 2" xfId="43183"/>
    <cellStyle name="Note 6 18 3 3 5 3" xfId="43184"/>
    <cellStyle name="Note 6 18 3 3 6" xfId="43185"/>
    <cellStyle name="Note 6 18 3 4" xfId="43186"/>
    <cellStyle name="Note 6 18 3 4 2" xfId="43187"/>
    <cellStyle name="Note 6 18 3 4 2 2" xfId="43188"/>
    <cellStyle name="Note 6 18 3 4 2 3" xfId="43189"/>
    <cellStyle name="Note 6 18 3 4 3" xfId="43190"/>
    <cellStyle name="Note 6 18 3 4 3 2" xfId="43191"/>
    <cellStyle name="Note 6 18 3 4 3 3" xfId="43192"/>
    <cellStyle name="Note 6 18 3 4 4" xfId="43193"/>
    <cellStyle name="Note 6 18 3 4 4 2" xfId="43194"/>
    <cellStyle name="Note 6 18 3 4 4 3" xfId="43195"/>
    <cellStyle name="Note 6 18 3 4 5" xfId="43196"/>
    <cellStyle name="Note 6 18 3 4 5 2" xfId="43197"/>
    <cellStyle name="Note 6 18 3 4 5 3" xfId="43198"/>
    <cellStyle name="Note 6 18 3 4 6" xfId="43199"/>
    <cellStyle name="Note 6 18 3 4 6 2" xfId="43200"/>
    <cellStyle name="Note 6 18 3 4 6 3" xfId="43201"/>
    <cellStyle name="Note 6 18 3 4 7" xfId="43202"/>
    <cellStyle name="Note 6 18 3 4 8" xfId="43203"/>
    <cellStyle name="Note 6 18 3 5" xfId="43204"/>
    <cellStyle name="Note 6 18 3 5 2" xfId="43205"/>
    <cellStyle name="Note 6 18 3 5 2 2" xfId="43206"/>
    <cellStyle name="Note 6 18 3 5 2 3" xfId="43207"/>
    <cellStyle name="Note 6 18 3 5 3" xfId="43208"/>
    <cellStyle name="Note 6 18 3 5 3 2" xfId="43209"/>
    <cellStyle name="Note 6 18 3 5 3 3" xfId="43210"/>
    <cellStyle name="Note 6 18 3 5 4" xfId="43211"/>
    <cellStyle name="Note 6 18 3 5 5" xfId="43212"/>
    <cellStyle name="Note 6 18 3 6" xfId="43213"/>
    <cellStyle name="Note 6 18 3 6 2" xfId="43214"/>
    <cellStyle name="Note 6 18 3 6 3" xfId="43215"/>
    <cellStyle name="Note 6 18 3 7" xfId="43216"/>
    <cellStyle name="Note 6 18 3 7 2" xfId="43217"/>
    <cellStyle name="Note 6 18 3 7 3" xfId="43218"/>
    <cellStyle name="Note 6 18 3 8" xfId="43219"/>
    <cellStyle name="Note 6 18 3 8 2" xfId="43220"/>
    <cellStyle name="Note 6 18 3 8 3" xfId="43221"/>
    <cellStyle name="Note 6 18 3 9" xfId="43222"/>
    <cellStyle name="Note 6 18 4" xfId="43223"/>
    <cellStyle name="Note 6 18 4 2" xfId="43224"/>
    <cellStyle name="Note 6 18 4 2 2" xfId="43225"/>
    <cellStyle name="Note 6 18 4 2 2 2" xfId="43226"/>
    <cellStyle name="Note 6 18 4 2 2 2 2" xfId="43227"/>
    <cellStyle name="Note 6 18 4 2 2 2 3" xfId="43228"/>
    <cellStyle name="Note 6 18 4 2 2 3" xfId="43229"/>
    <cellStyle name="Note 6 18 4 2 2 3 2" xfId="43230"/>
    <cellStyle name="Note 6 18 4 2 2 3 3" xfId="43231"/>
    <cellStyle name="Note 6 18 4 2 2 4" xfId="43232"/>
    <cellStyle name="Note 6 18 4 2 2 5" xfId="43233"/>
    <cellStyle name="Note 6 18 4 2 3" xfId="43234"/>
    <cellStyle name="Note 6 18 4 2 3 2" xfId="43235"/>
    <cellStyle name="Note 6 18 4 2 3 3" xfId="43236"/>
    <cellStyle name="Note 6 18 4 2 4" xfId="43237"/>
    <cellStyle name="Note 6 18 4 2 4 2" xfId="43238"/>
    <cellStyle name="Note 6 18 4 2 4 3" xfId="43239"/>
    <cellStyle name="Note 6 18 4 2 5" xfId="43240"/>
    <cellStyle name="Note 6 18 4 2 5 2" xfId="43241"/>
    <cellStyle name="Note 6 18 4 2 5 3" xfId="43242"/>
    <cellStyle name="Note 6 18 4 2 6" xfId="43243"/>
    <cellStyle name="Note 6 18 4 3" xfId="43244"/>
    <cellStyle name="Note 6 18 4 3 2" xfId="43245"/>
    <cellStyle name="Note 6 18 4 3 2 2" xfId="43246"/>
    <cellStyle name="Note 6 18 4 3 2 2 2" xfId="43247"/>
    <cellStyle name="Note 6 18 4 3 2 2 3" xfId="43248"/>
    <cellStyle name="Note 6 18 4 3 2 3" xfId="43249"/>
    <cellStyle name="Note 6 18 4 3 2 3 2" xfId="43250"/>
    <cellStyle name="Note 6 18 4 3 2 3 3" xfId="43251"/>
    <cellStyle name="Note 6 18 4 3 2 4" xfId="43252"/>
    <cellStyle name="Note 6 18 4 3 2 5" xfId="43253"/>
    <cellStyle name="Note 6 18 4 3 3" xfId="43254"/>
    <cellStyle name="Note 6 18 4 3 3 2" xfId="43255"/>
    <cellStyle name="Note 6 18 4 3 3 3" xfId="43256"/>
    <cellStyle name="Note 6 18 4 3 4" xfId="43257"/>
    <cellStyle name="Note 6 18 4 3 4 2" xfId="43258"/>
    <cellStyle name="Note 6 18 4 3 4 3" xfId="43259"/>
    <cellStyle name="Note 6 18 4 3 5" xfId="43260"/>
    <cellStyle name="Note 6 18 4 3 5 2" xfId="43261"/>
    <cellStyle name="Note 6 18 4 3 5 3" xfId="43262"/>
    <cellStyle name="Note 6 18 4 3 6" xfId="43263"/>
    <cellStyle name="Note 6 18 4 4" xfId="43264"/>
    <cellStyle name="Note 6 18 4 4 2" xfId="43265"/>
    <cellStyle name="Note 6 18 4 4 2 2" xfId="43266"/>
    <cellStyle name="Note 6 18 4 4 2 3" xfId="43267"/>
    <cellStyle name="Note 6 18 4 4 3" xfId="43268"/>
    <cellStyle name="Note 6 18 4 4 3 2" xfId="43269"/>
    <cellStyle name="Note 6 18 4 4 3 3" xfId="43270"/>
    <cellStyle name="Note 6 18 4 4 4" xfId="43271"/>
    <cellStyle name="Note 6 18 4 4 4 2" xfId="43272"/>
    <cellStyle name="Note 6 18 4 4 4 3" xfId="43273"/>
    <cellStyle name="Note 6 18 4 4 5" xfId="43274"/>
    <cellStyle name="Note 6 18 4 4 5 2" xfId="43275"/>
    <cellStyle name="Note 6 18 4 4 5 3" xfId="43276"/>
    <cellStyle name="Note 6 18 4 4 6" xfId="43277"/>
    <cellStyle name="Note 6 18 4 4 6 2" xfId="43278"/>
    <cellStyle name="Note 6 18 4 4 6 3" xfId="43279"/>
    <cellStyle name="Note 6 18 4 4 7" xfId="43280"/>
    <cellStyle name="Note 6 18 4 4 8" xfId="43281"/>
    <cellStyle name="Note 6 18 4 5" xfId="43282"/>
    <cellStyle name="Note 6 18 4 5 2" xfId="43283"/>
    <cellStyle name="Note 6 18 4 5 2 2" xfId="43284"/>
    <cellStyle name="Note 6 18 4 5 2 3" xfId="43285"/>
    <cellStyle name="Note 6 18 4 5 3" xfId="43286"/>
    <cellStyle name="Note 6 18 4 5 3 2" xfId="43287"/>
    <cellStyle name="Note 6 18 4 5 3 3" xfId="43288"/>
    <cellStyle name="Note 6 18 4 5 4" xfId="43289"/>
    <cellStyle name="Note 6 18 4 5 5" xfId="43290"/>
    <cellStyle name="Note 6 18 4 6" xfId="43291"/>
    <cellStyle name="Note 6 18 4 6 2" xfId="43292"/>
    <cellStyle name="Note 6 18 4 6 3" xfId="43293"/>
    <cellStyle name="Note 6 18 4 7" xfId="43294"/>
    <cellStyle name="Note 6 18 4 7 2" xfId="43295"/>
    <cellStyle name="Note 6 18 4 7 3" xfId="43296"/>
    <cellStyle name="Note 6 18 4 8" xfId="43297"/>
    <cellStyle name="Note 6 18 4 8 2" xfId="43298"/>
    <cellStyle name="Note 6 18 4 8 3" xfId="43299"/>
    <cellStyle name="Note 6 18 4 9" xfId="43300"/>
    <cellStyle name="Note 6 18 5" xfId="43301"/>
    <cellStyle name="Note 6 18 5 2" xfId="43302"/>
    <cellStyle name="Note 6 18 5 2 2" xfId="43303"/>
    <cellStyle name="Note 6 18 5 2 2 2" xfId="43304"/>
    <cellStyle name="Note 6 18 5 2 2 2 2" xfId="43305"/>
    <cellStyle name="Note 6 18 5 2 2 2 3" xfId="43306"/>
    <cellStyle name="Note 6 18 5 2 2 3" xfId="43307"/>
    <cellStyle name="Note 6 18 5 2 2 3 2" xfId="43308"/>
    <cellStyle name="Note 6 18 5 2 2 3 3" xfId="43309"/>
    <cellStyle name="Note 6 18 5 2 2 4" xfId="43310"/>
    <cellStyle name="Note 6 18 5 2 2 5" xfId="43311"/>
    <cellStyle name="Note 6 18 5 2 3" xfId="43312"/>
    <cellStyle name="Note 6 18 5 2 3 2" xfId="43313"/>
    <cellStyle name="Note 6 18 5 2 3 3" xfId="43314"/>
    <cellStyle name="Note 6 18 5 2 4" xfId="43315"/>
    <cellStyle name="Note 6 18 5 2 4 2" xfId="43316"/>
    <cellStyle name="Note 6 18 5 2 4 3" xfId="43317"/>
    <cellStyle name="Note 6 18 5 2 5" xfId="43318"/>
    <cellStyle name="Note 6 18 5 2 5 2" xfId="43319"/>
    <cellStyle name="Note 6 18 5 2 5 3" xfId="43320"/>
    <cellStyle name="Note 6 18 5 2 6" xfId="43321"/>
    <cellStyle name="Note 6 18 5 3" xfId="43322"/>
    <cellStyle name="Note 6 18 5 3 2" xfId="43323"/>
    <cellStyle name="Note 6 18 5 3 2 2" xfId="43324"/>
    <cellStyle name="Note 6 18 5 3 2 2 2" xfId="43325"/>
    <cellStyle name="Note 6 18 5 3 2 2 3" xfId="43326"/>
    <cellStyle name="Note 6 18 5 3 2 3" xfId="43327"/>
    <cellStyle name="Note 6 18 5 3 2 3 2" xfId="43328"/>
    <cellStyle name="Note 6 18 5 3 2 3 3" xfId="43329"/>
    <cellStyle name="Note 6 18 5 3 2 4" xfId="43330"/>
    <cellStyle name="Note 6 18 5 3 2 5" xfId="43331"/>
    <cellStyle name="Note 6 18 5 3 3" xfId="43332"/>
    <cellStyle name="Note 6 18 5 3 3 2" xfId="43333"/>
    <cellStyle name="Note 6 18 5 3 3 3" xfId="43334"/>
    <cellStyle name="Note 6 18 5 3 4" xfId="43335"/>
    <cellStyle name="Note 6 18 5 3 4 2" xfId="43336"/>
    <cellStyle name="Note 6 18 5 3 4 3" xfId="43337"/>
    <cellStyle name="Note 6 18 5 3 5" xfId="43338"/>
    <cellStyle name="Note 6 18 5 3 5 2" xfId="43339"/>
    <cellStyle name="Note 6 18 5 3 5 3" xfId="43340"/>
    <cellStyle name="Note 6 18 5 3 6" xfId="43341"/>
    <cellStyle name="Note 6 18 5 4" xfId="43342"/>
    <cellStyle name="Note 6 18 5 4 2" xfId="43343"/>
    <cellStyle name="Note 6 18 5 4 2 2" xfId="43344"/>
    <cellStyle name="Note 6 18 5 4 2 3" xfId="43345"/>
    <cellStyle name="Note 6 18 5 4 3" xfId="43346"/>
    <cellStyle name="Note 6 18 5 4 3 2" xfId="43347"/>
    <cellStyle name="Note 6 18 5 4 3 3" xfId="43348"/>
    <cellStyle name="Note 6 18 5 4 4" xfId="43349"/>
    <cellStyle name="Note 6 18 5 4 4 2" xfId="43350"/>
    <cellStyle name="Note 6 18 5 4 4 3" xfId="43351"/>
    <cellStyle name="Note 6 18 5 4 5" xfId="43352"/>
    <cellStyle name="Note 6 18 5 4 5 2" xfId="43353"/>
    <cellStyle name="Note 6 18 5 4 5 3" xfId="43354"/>
    <cellStyle name="Note 6 18 5 4 6" xfId="43355"/>
    <cellStyle name="Note 6 18 5 4 6 2" xfId="43356"/>
    <cellStyle name="Note 6 18 5 4 6 3" xfId="43357"/>
    <cellStyle name="Note 6 18 5 4 7" xfId="43358"/>
    <cellStyle name="Note 6 18 5 4 8" xfId="43359"/>
    <cellStyle name="Note 6 18 5 5" xfId="43360"/>
    <cellStyle name="Note 6 18 5 5 2" xfId="43361"/>
    <cellStyle name="Note 6 18 5 5 2 2" xfId="43362"/>
    <cellStyle name="Note 6 18 5 5 2 3" xfId="43363"/>
    <cellStyle name="Note 6 18 5 5 3" xfId="43364"/>
    <cellStyle name="Note 6 18 5 5 3 2" xfId="43365"/>
    <cellStyle name="Note 6 18 5 5 3 3" xfId="43366"/>
    <cellStyle name="Note 6 18 5 5 4" xfId="43367"/>
    <cellStyle name="Note 6 18 5 5 5" xfId="43368"/>
    <cellStyle name="Note 6 18 5 6" xfId="43369"/>
    <cellStyle name="Note 6 18 5 6 2" xfId="43370"/>
    <cellStyle name="Note 6 18 5 6 3" xfId="43371"/>
    <cellStyle name="Note 6 18 5 7" xfId="43372"/>
    <cellStyle name="Note 6 18 5 7 2" xfId="43373"/>
    <cellStyle name="Note 6 18 5 7 3" xfId="43374"/>
    <cellStyle name="Note 6 18 5 8" xfId="43375"/>
    <cellStyle name="Note 6 18 5 8 2" xfId="43376"/>
    <cellStyle name="Note 6 18 5 8 3" xfId="43377"/>
    <cellStyle name="Note 6 18 5 9" xfId="43378"/>
    <cellStyle name="Note 6 18 6" xfId="43379"/>
    <cellStyle name="Note 6 18 6 2" xfId="43380"/>
    <cellStyle name="Note 6 18 6 2 2" xfId="43381"/>
    <cellStyle name="Note 6 18 6 2 2 2" xfId="43382"/>
    <cellStyle name="Note 6 18 6 2 2 3" xfId="43383"/>
    <cellStyle name="Note 6 18 6 2 3" xfId="43384"/>
    <cellStyle name="Note 6 18 6 2 3 2" xfId="43385"/>
    <cellStyle name="Note 6 18 6 2 3 3" xfId="43386"/>
    <cellStyle name="Note 6 18 6 2 4" xfId="43387"/>
    <cellStyle name="Note 6 18 6 2 5" xfId="43388"/>
    <cellStyle name="Note 6 18 6 3" xfId="43389"/>
    <cellStyle name="Note 6 18 6 3 2" xfId="43390"/>
    <cellStyle name="Note 6 18 6 3 3" xfId="43391"/>
    <cellStyle name="Note 6 18 6 4" xfId="43392"/>
    <cellStyle name="Note 6 18 6 4 2" xfId="43393"/>
    <cellStyle name="Note 6 18 6 4 3" xfId="43394"/>
    <cellStyle name="Note 6 18 6 5" xfId="43395"/>
    <cellStyle name="Note 6 18 6 5 2" xfId="43396"/>
    <cellStyle name="Note 6 18 6 5 3" xfId="43397"/>
    <cellStyle name="Note 6 18 6 6" xfId="43398"/>
    <cellStyle name="Note 6 18 7" xfId="43399"/>
    <cellStyle name="Note 6 18 7 2" xfId="43400"/>
    <cellStyle name="Note 6 18 7 2 2" xfId="43401"/>
    <cellStyle name="Note 6 18 7 2 2 2" xfId="43402"/>
    <cellStyle name="Note 6 18 7 2 2 3" xfId="43403"/>
    <cellStyle name="Note 6 18 7 2 3" xfId="43404"/>
    <cellStyle name="Note 6 18 7 2 3 2" xfId="43405"/>
    <cellStyle name="Note 6 18 7 2 3 3" xfId="43406"/>
    <cellStyle name="Note 6 18 7 2 4" xfId="43407"/>
    <cellStyle name="Note 6 18 7 2 5" xfId="43408"/>
    <cellStyle name="Note 6 18 7 3" xfId="43409"/>
    <cellStyle name="Note 6 18 7 3 2" xfId="43410"/>
    <cellStyle name="Note 6 18 7 3 3" xfId="43411"/>
    <cellStyle name="Note 6 18 7 4" xfId="43412"/>
    <cellStyle name="Note 6 18 7 4 2" xfId="43413"/>
    <cellStyle name="Note 6 18 7 4 3" xfId="43414"/>
    <cellStyle name="Note 6 18 7 5" xfId="43415"/>
    <cellStyle name="Note 6 18 7 5 2" xfId="43416"/>
    <cellStyle name="Note 6 18 7 5 3" xfId="43417"/>
    <cellStyle name="Note 6 18 7 6" xfId="43418"/>
    <cellStyle name="Note 6 18 8" xfId="43419"/>
    <cellStyle name="Note 6 18 8 2" xfId="43420"/>
    <cellStyle name="Note 6 18 8 2 2" xfId="43421"/>
    <cellStyle name="Note 6 18 8 2 3" xfId="43422"/>
    <cellStyle name="Note 6 18 8 3" xfId="43423"/>
    <cellStyle name="Note 6 18 8 3 2" xfId="43424"/>
    <cellStyle name="Note 6 18 8 3 3" xfId="43425"/>
    <cellStyle name="Note 6 18 8 4" xfId="43426"/>
    <cellStyle name="Note 6 18 8 4 2" xfId="43427"/>
    <cellStyle name="Note 6 18 8 4 3" xfId="43428"/>
    <cellStyle name="Note 6 18 8 5" xfId="43429"/>
    <cellStyle name="Note 6 18 8 5 2" xfId="43430"/>
    <cellStyle name="Note 6 18 8 5 3" xfId="43431"/>
    <cellStyle name="Note 6 18 8 6" xfId="43432"/>
    <cellStyle name="Note 6 18 8 6 2" xfId="43433"/>
    <cellStyle name="Note 6 18 8 6 3" xfId="43434"/>
    <cellStyle name="Note 6 18 8 7" xfId="43435"/>
    <cellStyle name="Note 6 18 8 8" xfId="43436"/>
    <cellStyle name="Note 6 18 9" xfId="43437"/>
    <cellStyle name="Note 6 18 9 2" xfId="43438"/>
    <cellStyle name="Note 6 18 9 2 2" xfId="43439"/>
    <cellStyle name="Note 6 18 9 2 3" xfId="43440"/>
    <cellStyle name="Note 6 18 9 3" xfId="43441"/>
    <cellStyle name="Note 6 18 9 3 2" xfId="43442"/>
    <cellStyle name="Note 6 18 9 3 3" xfId="43443"/>
    <cellStyle name="Note 6 18 9 4" xfId="43444"/>
    <cellStyle name="Note 6 18 9 5" xfId="43445"/>
    <cellStyle name="Note 6 19" xfId="43446"/>
    <cellStyle name="Note 6 19 10" xfId="43447"/>
    <cellStyle name="Note 6 19 10 2" xfId="43448"/>
    <cellStyle name="Note 6 19 10 3" xfId="43449"/>
    <cellStyle name="Note 6 19 11" xfId="43450"/>
    <cellStyle name="Note 6 19 11 2" xfId="43451"/>
    <cellStyle name="Note 6 19 11 3" xfId="43452"/>
    <cellStyle name="Note 6 19 12" xfId="43453"/>
    <cellStyle name="Note 6 19 12 2" xfId="43454"/>
    <cellStyle name="Note 6 19 12 3" xfId="43455"/>
    <cellStyle name="Note 6 19 13" xfId="43456"/>
    <cellStyle name="Note 6 19 2" xfId="43457"/>
    <cellStyle name="Note 6 19 2 2" xfId="43458"/>
    <cellStyle name="Note 6 19 2 2 2" xfId="43459"/>
    <cellStyle name="Note 6 19 2 2 2 2" xfId="43460"/>
    <cellStyle name="Note 6 19 2 2 2 2 2" xfId="43461"/>
    <cellStyle name="Note 6 19 2 2 2 2 3" xfId="43462"/>
    <cellStyle name="Note 6 19 2 2 2 3" xfId="43463"/>
    <cellStyle name="Note 6 19 2 2 2 3 2" xfId="43464"/>
    <cellStyle name="Note 6 19 2 2 2 3 3" xfId="43465"/>
    <cellStyle name="Note 6 19 2 2 2 4" xfId="43466"/>
    <cellStyle name="Note 6 19 2 2 2 5" xfId="43467"/>
    <cellStyle name="Note 6 19 2 2 3" xfId="43468"/>
    <cellStyle name="Note 6 19 2 2 3 2" xfId="43469"/>
    <cellStyle name="Note 6 19 2 2 3 3" xfId="43470"/>
    <cellStyle name="Note 6 19 2 2 4" xfId="43471"/>
    <cellStyle name="Note 6 19 2 2 4 2" xfId="43472"/>
    <cellStyle name="Note 6 19 2 2 4 3" xfId="43473"/>
    <cellStyle name="Note 6 19 2 2 5" xfId="43474"/>
    <cellStyle name="Note 6 19 2 2 5 2" xfId="43475"/>
    <cellStyle name="Note 6 19 2 2 5 3" xfId="43476"/>
    <cellStyle name="Note 6 19 2 2 6" xfId="43477"/>
    <cellStyle name="Note 6 19 2 3" xfId="43478"/>
    <cellStyle name="Note 6 19 2 3 2" xfId="43479"/>
    <cellStyle name="Note 6 19 2 3 2 2" xfId="43480"/>
    <cellStyle name="Note 6 19 2 3 2 2 2" xfId="43481"/>
    <cellStyle name="Note 6 19 2 3 2 2 3" xfId="43482"/>
    <cellStyle name="Note 6 19 2 3 2 3" xfId="43483"/>
    <cellStyle name="Note 6 19 2 3 2 3 2" xfId="43484"/>
    <cellStyle name="Note 6 19 2 3 2 3 3" xfId="43485"/>
    <cellStyle name="Note 6 19 2 3 2 4" xfId="43486"/>
    <cellStyle name="Note 6 19 2 3 2 5" xfId="43487"/>
    <cellStyle name="Note 6 19 2 3 3" xfId="43488"/>
    <cellStyle name="Note 6 19 2 3 3 2" xfId="43489"/>
    <cellStyle name="Note 6 19 2 3 3 3" xfId="43490"/>
    <cellStyle name="Note 6 19 2 3 4" xfId="43491"/>
    <cellStyle name="Note 6 19 2 3 4 2" xfId="43492"/>
    <cellStyle name="Note 6 19 2 3 4 3" xfId="43493"/>
    <cellStyle name="Note 6 19 2 3 5" xfId="43494"/>
    <cellStyle name="Note 6 19 2 3 5 2" xfId="43495"/>
    <cellStyle name="Note 6 19 2 3 5 3" xfId="43496"/>
    <cellStyle name="Note 6 19 2 3 6" xfId="43497"/>
    <cellStyle name="Note 6 19 2 4" xfId="43498"/>
    <cellStyle name="Note 6 19 2 4 2" xfId="43499"/>
    <cellStyle name="Note 6 19 2 4 2 2" xfId="43500"/>
    <cellStyle name="Note 6 19 2 4 2 3" xfId="43501"/>
    <cellStyle name="Note 6 19 2 4 3" xfId="43502"/>
    <cellStyle name="Note 6 19 2 4 3 2" xfId="43503"/>
    <cellStyle name="Note 6 19 2 4 3 3" xfId="43504"/>
    <cellStyle name="Note 6 19 2 4 4" xfId="43505"/>
    <cellStyle name="Note 6 19 2 4 4 2" xfId="43506"/>
    <cellStyle name="Note 6 19 2 4 4 3" xfId="43507"/>
    <cellStyle name="Note 6 19 2 4 5" xfId="43508"/>
    <cellStyle name="Note 6 19 2 4 5 2" xfId="43509"/>
    <cellStyle name="Note 6 19 2 4 5 3" xfId="43510"/>
    <cellStyle name="Note 6 19 2 4 6" xfId="43511"/>
    <cellStyle name="Note 6 19 2 4 6 2" xfId="43512"/>
    <cellStyle name="Note 6 19 2 4 6 3" xfId="43513"/>
    <cellStyle name="Note 6 19 2 4 7" xfId="43514"/>
    <cellStyle name="Note 6 19 2 4 8" xfId="43515"/>
    <cellStyle name="Note 6 19 2 5" xfId="43516"/>
    <cellStyle name="Note 6 19 2 5 2" xfId="43517"/>
    <cellStyle name="Note 6 19 2 5 2 2" xfId="43518"/>
    <cellStyle name="Note 6 19 2 5 2 3" xfId="43519"/>
    <cellStyle name="Note 6 19 2 5 3" xfId="43520"/>
    <cellStyle name="Note 6 19 2 5 3 2" xfId="43521"/>
    <cellStyle name="Note 6 19 2 5 3 3" xfId="43522"/>
    <cellStyle name="Note 6 19 2 5 4" xfId="43523"/>
    <cellStyle name="Note 6 19 2 5 5" xfId="43524"/>
    <cellStyle name="Note 6 19 2 6" xfId="43525"/>
    <cellStyle name="Note 6 19 2 6 2" xfId="43526"/>
    <cellStyle name="Note 6 19 2 6 3" xfId="43527"/>
    <cellStyle name="Note 6 19 2 7" xfId="43528"/>
    <cellStyle name="Note 6 19 2 7 2" xfId="43529"/>
    <cellStyle name="Note 6 19 2 7 3" xfId="43530"/>
    <cellStyle name="Note 6 19 2 8" xfId="43531"/>
    <cellStyle name="Note 6 19 2 8 2" xfId="43532"/>
    <cellStyle name="Note 6 19 2 8 3" xfId="43533"/>
    <cellStyle name="Note 6 19 2 9" xfId="43534"/>
    <cellStyle name="Note 6 19 3" xfId="43535"/>
    <cellStyle name="Note 6 19 3 2" xfId="43536"/>
    <cellStyle name="Note 6 19 3 2 2" xfId="43537"/>
    <cellStyle name="Note 6 19 3 2 2 2" xfId="43538"/>
    <cellStyle name="Note 6 19 3 2 2 2 2" xfId="43539"/>
    <cellStyle name="Note 6 19 3 2 2 2 3" xfId="43540"/>
    <cellStyle name="Note 6 19 3 2 2 3" xfId="43541"/>
    <cellStyle name="Note 6 19 3 2 2 3 2" xfId="43542"/>
    <cellStyle name="Note 6 19 3 2 2 3 3" xfId="43543"/>
    <cellStyle name="Note 6 19 3 2 2 4" xfId="43544"/>
    <cellStyle name="Note 6 19 3 2 2 5" xfId="43545"/>
    <cellStyle name="Note 6 19 3 2 3" xfId="43546"/>
    <cellStyle name="Note 6 19 3 2 3 2" xfId="43547"/>
    <cellStyle name="Note 6 19 3 2 3 3" xfId="43548"/>
    <cellStyle name="Note 6 19 3 2 4" xfId="43549"/>
    <cellStyle name="Note 6 19 3 2 4 2" xfId="43550"/>
    <cellStyle name="Note 6 19 3 2 4 3" xfId="43551"/>
    <cellStyle name="Note 6 19 3 2 5" xfId="43552"/>
    <cellStyle name="Note 6 19 3 2 5 2" xfId="43553"/>
    <cellStyle name="Note 6 19 3 2 5 3" xfId="43554"/>
    <cellStyle name="Note 6 19 3 2 6" xfId="43555"/>
    <cellStyle name="Note 6 19 3 3" xfId="43556"/>
    <cellStyle name="Note 6 19 3 3 2" xfId="43557"/>
    <cellStyle name="Note 6 19 3 3 2 2" xfId="43558"/>
    <cellStyle name="Note 6 19 3 3 2 2 2" xfId="43559"/>
    <cellStyle name="Note 6 19 3 3 2 2 3" xfId="43560"/>
    <cellStyle name="Note 6 19 3 3 2 3" xfId="43561"/>
    <cellStyle name="Note 6 19 3 3 2 3 2" xfId="43562"/>
    <cellStyle name="Note 6 19 3 3 2 3 3" xfId="43563"/>
    <cellStyle name="Note 6 19 3 3 2 4" xfId="43564"/>
    <cellStyle name="Note 6 19 3 3 2 5" xfId="43565"/>
    <cellStyle name="Note 6 19 3 3 3" xfId="43566"/>
    <cellStyle name="Note 6 19 3 3 3 2" xfId="43567"/>
    <cellStyle name="Note 6 19 3 3 3 3" xfId="43568"/>
    <cellStyle name="Note 6 19 3 3 4" xfId="43569"/>
    <cellStyle name="Note 6 19 3 3 4 2" xfId="43570"/>
    <cellStyle name="Note 6 19 3 3 4 3" xfId="43571"/>
    <cellStyle name="Note 6 19 3 3 5" xfId="43572"/>
    <cellStyle name="Note 6 19 3 3 5 2" xfId="43573"/>
    <cellStyle name="Note 6 19 3 3 5 3" xfId="43574"/>
    <cellStyle name="Note 6 19 3 3 6" xfId="43575"/>
    <cellStyle name="Note 6 19 3 4" xfId="43576"/>
    <cellStyle name="Note 6 19 3 4 2" xfId="43577"/>
    <cellStyle name="Note 6 19 3 4 2 2" xfId="43578"/>
    <cellStyle name="Note 6 19 3 4 2 3" xfId="43579"/>
    <cellStyle name="Note 6 19 3 4 3" xfId="43580"/>
    <cellStyle name="Note 6 19 3 4 3 2" xfId="43581"/>
    <cellStyle name="Note 6 19 3 4 3 3" xfId="43582"/>
    <cellStyle name="Note 6 19 3 4 4" xfId="43583"/>
    <cellStyle name="Note 6 19 3 4 4 2" xfId="43584"/>
    <cellStyle name="Note 6 19 3 4 4 3" xfId="43585"/>
    <cellStyle name="Note 6 19 3 4 5" xfId="43586"/>
    <cellStyle name="Note 6 19 3 4 5 2" xfId="43587"/>
    <cellStyle name="Note 6 19 3 4 5 3" xfId="43588"/>
    <cellStyle name="Note 6 19 3 4 6" xfId="43589"/>
    <cellStyle name="Note 6 19 3 4 6 2" xfId="43590"/>
    <cellStyle name="Note 6 19 3 4 6 3" xfId="43591"/>
    <cellStyle name="Note 6 19 3 4 7" xfId="43592"/>
    <cellStyle name="Note 6 19 3 4 8" xfId="43593"/>
    <cellStyle name="Note 6 19 3 5" xfId="43594"/>
    <cellStyle name="Note 6 19 3 5 2" xfId="43595"/>
    <cellStyle name="Note 6 19 3 5 2 2" xfId="43596"/>
    <cellStyle name="Note 6 19 3 5 2 3" xfId="43597"/>
    <cellStyle name="Note 6 19 3 5 3" xfId="43598"/>
    <cellStyle name="Note 6 19 3 5 3 2" xfId="43599"/>
    <cellStyle name="Note 6 19 3 5 3 3" xfId="43600"/>
    <cellStyle name="Note 6 19 3 5 4" xfId="43601"/>
    <cellStyle name="Note 6 19 3 5 5" xfId="43602"/>
    <cellStyle name="Note 6 19 3 6" xfId="43603"/>
    <cellStyle name="Note 6 19 3 6 2" xfId="43604"/>
    <cellStyle name="Note 6 19 3 6 3" xfId="43605"/>
    <cellStyle name="Note 6 19 3 7" xfId="43606"/>
    <cellStyle name="Note 6 19 3 7 2" xfId="43607"/>
    <cellStyle name="Note 6 19 3 7 3" xfId="43608"/>
    <cellStyle name="Note 6 19 3 8" xfId="43609"/>
    <cellStyle name="Note 6 19 3 8 2" xfId="43610"/>
    <cellStyle name="Note 6 19 3 8 3" xfId="43611"/>
    <cellStyle name="Note 6 19 3 9" xfId="43612"/>
    <cellStyle name="Note 6 19 4" xfId="43613"/>
    <cellStyle name="Note 6 19 4 2" xfId="43614"/>
    <cellStyle name="Note 6 19 4 2 2" xfId="43615"/>
    <cellStyle name="Note 6 19 4 2 2 2" xfId="43616"/>
    <cellStyle name="Note 6 19 4 2 2 2 2" xfId="43617"/>
    <cellStyle name="Note 6 19 4 2 2 2 3" xfId="43618"/>
    <cellStyle name="Note 6 19 4 2 2 3" xfId="43619"/>
    <cellStyle name="Note 6 19 4 2 2 3 2" xfId="43620"/>
    <cellStyle name="Note 6 19 4 2 2 3 3" xfId="43621"/>
    <cellStyle name="Note 6 19 4 2 2 4" xfId="43622"/>
    <cellStyle name="Note 6 19 4 2 2 5" xfId="43623"/>
    <cellStyle name="Note 6 19 4 2 3" xfId="43624"/>
    <cellStyle name="Note 6 19 4 2 3 2" xfId="43625"/>
    <cellStyle name="Note 6 19 4 2 3 3" xfId="43626"/>
    <cellStyle name="Note 6 19 4 2 4" xfId="43627"/>
    <cellStyle name="Note 6 19 4 2 4 2" xfId="43628"/>
    <cellStyle name="Note 6 19 4 2 4 3" xfId="43629"/>
    <cellStyle name="Note 6 19 4 2 5" xfId="43630"/>
    <cellStyle name="Note 6 19 4 2 5 2" xfId="43631"/>
    <cellStyle name="Note 6 19 4 2 5 3" xfId="43632"/>
    <cellStyle name="Note 6 19 4 2 6" xfId="43633"/>
    <cellStyle name="Note 6 19 4 3" xfId="43634"/>
    <cellStyle name="Note 6 19 4 3 2" xfId="43635"/>
    <cellStyle name="Note 6 19 4 3 2 2" xfId="43636"/>
    <cellStyle name="Note 6 19 4 3 2 2 2" xfId="43637"/>
    <cellStyle name="Note 6 19 4 3 2 2 3" xfId="43638"/>
    <cellStyle name="Note 6 19 4 3 2 3" xfId="43639"/>
    <cellStyle name="Note 6 19 4 3 2 3 2" xfId="43640"/>
    <cellStyle name="Note 6 19 4 3 2 3 3" xfId="43641"/>
    <cellStyle name="Note 6 19 4 3 2 4" xfId="43642"/>
    <cellStyle name="Note 6 19 4 3 2 5" xfId="43643"/>
    <cellStyle name="Note 6 19 4 3 3" xfId="43644"/>
    <cellStyle name="Note 6 19 4 3 3 2" xfId="43645"/>
    <cellStyle name="Note 6 19 4 3 3 3" xfId="43646"/>
    <cellStyle name="Note 6 19 4 3 4" xfId="43647"/>
    <cellStyle name="Note 6 19 4 3 4 2" xfId="43648"/>
    <cellStyle name="Note 6 19 4 3 4 3" xfId="43649"/>
    <cellStyle name="Note 6 19 4 3 5" xfId="43650"/>
    <cellStyle name="Note 6 19 4 3 5 2" xfId="43651"/>
    <cellStyle name="Note 6 19 4 3 5 3" xfId="43652"/>
    <cellStyle name="Note 6 19 4 3 6" xfId="43653"/>
    <cellStyle name="Note 6 19 4 4" xfId="43654"/>
    <cellStyle name="Note 6 19 4 4 2" xfId="43655"/>
    <cellStyle name="Note 6 19 4 4 2 2" xfId="43656"/>
    <cellStyle name="Note 6 19 4 4 2 3" xfId="43657"/>
    <cellStyle name="Note 6 19 4 4 3" xfId="43658"/>
    <cellStyle name="Note 6 19 4 4 3 2" xfId="43659"/>
    <cellStyle name="Note 6 19 4 4 3 3" xfId="43660"/>
    <cellStyle name="Note 6 19 4 4 4" xfId="43661"/>
    <cellStyle name="Note 6 19 4 4 4 2" xfId="43662"/>
    <cellStyle name="Note 6 19 4 4 4 3" xfId="43663"/>
    <cellStyle name="Note 6 19 4 4 5" xfId="43664"/>
    <cellStyle name="Note 6 19 4 4 5 2" xfId="43665"/>
    <cellStyle name="Note 6 19 4 4 5 3" xfId="43666"/>
    <cellStyle name="Note 6 19 4 4 6" xfId="43667"/>
    <cellStyle name="Note 6 19 4 4 6 2" xfId="43668"/>
    <cellStyle name="Note 6 19 4 4 6 3" xfId="43669"/>
    <cellStyle name="Note 6 19 4 4 7" xfId="43670"/>
    <cellStyle name="Note 6 19 4 4 8" xfId="43671"/>
    <cellStyle name="Note 6 19 4 5" xfId="43672"/>
    <cellStyle name="Note 6 19 4 5 2" xfId="43673"/>
    <cellStyle name="Note 6 19 4 5 2 2" xfId="43674"/>
    <cellStyle name="Note 6 19 4 5 2 3" xfId="43675"/>
    <cellStyle name="Note 6 19 4 5 3" xfId="43676"/>
    <cellStyle name="Note 6 19 4 5 3 2" xfId="43677"/>
    <cellStyle name="Note 6 19 4 5 3 3" xfId="43678"/>
    <cellStyle name="Note 6 19 4 5 4" xfId="43679"/>
    <cellStyle name="Note 6 19 4 5 5" xfId="43680"/>
    <cellStyle name="Note 6 19 4 6" xfId="43681"/>
    <cellStyle name="Note 6 19 4 6 2" xfId="43682"/>
    <cellStyle name="Note 6 19 4 6 3" xfId="43683"/>
    <cellStyle name="Note 6 19 4 7" xfId="43684"/>
    <cellStyle name="Note 6 19 4 7 2" xfId="43685"/>
    <cellStyle name="Note 6 19 4 7 3" xfId="43686"/>
    <cellStyle name="Note 6 19 4 8" xfId="43687"/>
    <cellStyle name="Note 6 19 4 8 2" xfId="43688"/>
    <cellStyle name="Note 6 19 4 8 3" xfId="43689"/>
    <cellStyle name="Note 6 19 4 9" xfId="43690"/>
    <cellStyle name="Note 6 19 5" xfId="43691"/>
    <cellStyle name="Note 6 19 5 2" xfId="43692"/>
    <cellStyle name="Note 6 19 5 2 2" xfId="43693"/>
    <cellStyle name="Note 6 19 5 2 2 2" xfId="43694"/>
    <cellStyle name="Note 6 19 5 2 2 2 2" xfId="43695"/>
    <cellStyle name="Note 6 19 5 2 2 2 3" xfId="43696"/>
    <cellStyle name="Note 6 19 5 2 2 3" xfId="43697"/>
    <cellStyle name="Note 6 19 5 2 2 3 2" xfId="43698"/>
    <cellStyle name="Note 6 19 5 2 2 3 3" xfId="43699"/>
    <cellStyle name="Note 6 19 5 2 2 4" xfId="43700"/>
    <cellStyle name="Note 6 19 5 2 2 5" xfId="43701"/>
    <cellStyle name="Note 6 19 5 2 3" xfId="43702"/>
    <cellStyle name="Note 6 19 5 2 3 2" xfId="43703"/>
    <cellStyle name="Note 6 19 5 2 3 3" xfId="43704"/>
    <cellStyle name="Note 6 19 5 2 4" xfId="43705"/>
    <cellStyle name="Note 6 19 5 2 4 2" xfId="43706"/>
    <cellStyle name="Note 6 19 5 2 4 3" xfId="43707"/>
    <cellStyle name="Note 6 19 5 2 5" xfId="43708"/>
    <cellStyle name="Note 6 19 5 2 5 2" xfId="43709"/>
    <cellStyle name="Note 6 19 5 2 5 3" xfId="43710"/>
    <cellStyle name="Note 6 19 5 2 6" xfId="43711"/>
    <cellStyle name="Note 6 19 5 3" xfId="43712"/>
    <cellStyle name="Note 6 19 5 3 2" xfId="43713"/>
    <cellStyle name="Note 6 19 5 3 2 2" xfId="43714"/>
    <cellStyle name="Note 6 19 5 3 2 2 2" xfId="43715"/>
    <cellStyle name="Note 6 19 5 3 2 2 3" xfId="43716"/>
    <cellStyle name="Note 6 19 5 3 2 3" xfId="43717"/>
    <cellStyle name="Note 6 19 5 3 2 3 2" xfId="43718"/>
    <cellStyle name="Note 6 19 5 3 2 3 3" xfId="43719"/>
    <cellStyle name="Note 6 19 5 3 2 4" xfId="43720"/>
    <cellStyle name="Note 6 19 5 3 2 5" xfId="43721"/>
    <cellStyle name="Note 6 19 5 3 3" xfId="43722"/>
    <cellStyle name="Note 6 19 5 3 3 2" xfId="43723"/>
    <cellStyle name="Note 6 19 5 3 3 3" xfId="43724"/>
    <cellStyle name="Note 6 19 5 3 4" xfId="43725"/>
    <cellStyle name="Note 6 19 5 3 4 2" xfId="43726"/>
    <cellStyle name="Note 6 19 5 3 4 3" xfId="43727"/>
    <cellStyle name="Note 6 19 5 3 5" xfId="43728"/>
    <cellStyle name="Note 6 19 5 3 5 2" xfId="43729"/>
    <cellStyle name="Note 6 19 5 3 5 3" xfId="43730"/>
    <cellStyle name="Note 6 19 5 3 6" xfId="43731"/>
    <cellStyle name="Note 6 19 5 4" xfId="43732"/>
    <cellStyle name="Note 6 19 5 4 2" xfId="43733"/>
    <cellStyle name="Note 6 19 5 4 2 2" xfId="43734"/>
    <cellStyle name="Note 6 19 5 4 2 3" xfId="43735"/>
    <cellStyle name="Note 6 19 5 4 3" xfId="43736"/>
    <cellStyle name="Note 6 19 5 4 3 2" xfId="43737"/>
    <cellStyle name="Note 6 19 5 4 3 3" xfId="43738"/>
    <cellStyle name="Note 6 19 5 4 4" xfId="43739"/>
    <cellStyle name="Note 6 19 5 4 4 2" xfId="43740"/>
    <cellStyle name="Note 6 19 5 4 4 3" xfId="43741"/>
    <cellStyle name="Note 6 19 5 4 5" xfId="43742"/>
    <cellStyle name="Note 6 19 5 4 5 2" xfId="43743"/>
    <cellStyle name="Note 6 19 5 4 5 3" xfId="43744"/>
    <cellStyle name="Note 6 19 5 4 6" xfId="43745"/>
    <cellStyle name="Note 6 19 5 4 6 2" xfId="43746"/>
    <cellStyle name="Note 6 19 5 4 6 3" xfId="43747"/>
    <cellStyle name="Note 6 19 5 4 7" xfId="43748"/>
    <cellStyle name="Note 6 19 5 4 8" xfId="43749"/>
    <cellStyle name="Note 6 19 5 5" xfId="43750"/>
    <cellStyle name="Note 6 19 5 5 2" xfId="43751"/>
    <cellStyle name="Note 6 19 5 5 2 2" xfId="43752"/>
    <cellStyle name="Note 6 19 5 5 2 3" xfId="43753"/>
    <cellStyle name="Note 6 19 5 5 3" xfId="43754"/>
    <cellStyle name="Note 6 19 5 5 3 2" xfId="43755"/>
    <cellStyle name="Note 6 19 5 5 3 3" xfId="43756"/>
    <cellStyle name="Note 6 19 5 5 4" xfId="43757"/>
    <cellStyle name="Note 6 19 5 5 5" xfId="43758"/>
    <cellStyle name="Note 6 19 5 6" xfId="43759"/>
    <cellStyle name="Note 6 19 5 6 2" xfId="43760"/>
    <cellStyle name="Note 6 19 5 6 3" xfId="43761"/>
    <cellStyle name="Note 6 19 5 7" xfId="43762"/>
    <cellStyle name="Note 6 19 5 7 2" xfId="43763"/>
    <cellStyle name="Note 6 19 5 7 3" xfId="43764"/>
    <cellStyle name="Note 6 19 5 8" xfId="43765"/>
    <cellStyle name="Note 6 19 5 8 2" xfId="43766"/>
    <cellStyle name="Note 6 19 5 8 3" xfId="43767"/>
    <cellStyle name="Note 6 19 5 9" xfId="43768"/>
    <cellStyle name="Note 6 19 6" xfId="43769"/>
    <cellStyle name="Note 6 19 6 2" xfId="43770"/>
    <cellStyle name="Note 6 19 6 2 2" xfId="43771"/>
    <cellStyle name="Note 6 19 6 2 2 2" xfId="43772"/>
    <cellStyle name="Note 6 19 6 2 2 3" xfId="43773"/>
    <cellStyle name="Note 6 19 6 2 3" xfId="43774"/>
    <cellStyle name="Note 6 19 6 2 3 2" xfId="43775"/>
    <cellStyle name="Note 6 19 6 2 3 3" xfId="43776"/>
    <cellStyle name="Note 6 19 6 2 4" xfId="43777"/>
    <cellStyle name="Note 6 19 6 2 5" xfId="43778"/>
    <cellStyle name="Note 6 19 6 3" xfId="43779"/>
    <cellStyle name="Note 6 19 6 3 2" xfId="43780"/>
    <cellStyle name="Note 6 19 6 3 3" xfId="43781"/>
    <cellStyle name="Note 6 19 6 4" xfId="43782"/>
    <cellStyle name="Note 6 19 6 4 2" xfId="43783"/>
    <cellStyle name="Note 6 19 6 4 3" xfId="43784"/>
    <cellStyle name="Note 6 19 6 5" xfId="43785"/>
    <cellStyle name="Note 6 19 6 5 2" xfId="43786"/>
    <cellStyle name="Note 6 19 6 5 3" xfId="43787"/>
    <cellStyle name="Note 6 19 6 6" xfId="43788"/>
    <cellStyle name="Note 6 19 7" xfId="43789"/>
    <cellStyle name="Note 6 19 7 2" xfId="43790"/>
    <cellStyle name="Note 6 19 7 2 2" xfId="43791"/>
    <cellStyle name="Note 6 19 7 2 2 2" xfId="43792"/>
    <cellStyle name="Note 6 19 7 2 2 3" xfId="43793"/>
    <cellStyle name="Note 6 19 7 2 3" xfId="43794"/>
    <cellStyle name="Note 6 19 7 2 3 2" xfId="43795"/>
    <cellStyle name="Note 6 19 7 2 3 3" xfId="43796"/>
    <cellStyle name="Note 6 19 7 2 4" xfId="43797"/>
    <cellStyle name="Note 6 19 7 2 5" xfId="43798"/>
    <cellStyle name="Note 6 19 7 3" xfId="43799"/>
    <cellStyle name="Note 6 19 7 3 2" xfId="43800"/>
    <cellStyle name="Note 6 19 7 3 3" xfId="43801"/>
    <cellStyle name="Note 6 19 7 4" xfId="43802"/>
    <cellStyle name="Note 6 19 7 4 2" xfId="43803"/>
    <cellStyle name="Note 6 19 7 4 3" xfId="43804"/>
    <cellStyle name="Note 6 19 7 5" xfId="43805"/>
    <cellStyle name="Note 6 19 7 5 2" xfId="43806"/>
    <cellStyle name="Note 6 19 7 5 3" xfId="43807"/>
    <cellStyle name="Note 6 19 7 6" xfId="43808"/>
    <cellStyle name="Note 6 19 8" xfId="43809"/>
    <cellStyle name="Note 6 19 8 2" xfId="43810"/>
    <cellStyle name="Note 6 19 8 2 2" xfId="43811"/>
    <cellStyle name="Note 6 19 8 2 3" xfId="43812"/>
    <cellStyle name="Note 6 19 8 3" xfId="43813"/>
    <cellStyle name="Note 6 19 8 3 2" xfId="43814"/>
    <cellStyle name="Note 6 19 8 3 3" xfId="43815"/>
    <cellStyle name="Note 6 19 8 4" xfId="43816"/>
    <cellStyle name="Note 6 19 8 4 2" xfId="43817"/>
    <cellStyle name="Note 6 19 8 4 3" xfId="43818"/>
    <cellStyle name="Note 6 19 8 5" xfId="43819"/>
    <cellStyle name="Note 6 19 8 5 2" xfId="43820"/>
    <cellStyle name="Note 6 19 8 5 3" xfId="43821"/>
    <cellStyle name="Note 6 19 8 6" xfId="43822"/>
    <cellStyle name="Note 6 19 8 6 2" xfId="43823"/>
    <cellStyle name="Note 6 19 8 6 3" xfId="43824"/>
    <cellStyle name="Note 6 19 8 7" xfId="43825"/>
    <cellStyle name="Note 6 19 8 8" xfId="43826"/>
    <cellStyle name="Note 6 19 9" xfId="43827"/>
    <cellStyle name="Note 6 19 9 2" xfId="43828"/>
    <cellStyle name="Note 6 19 9 2 2" xfId="43829"/>
    <cellStyle name="Note 6 19 9 2 3" xfId="43830"/>
    <cellStyle name="Note 6 19 9 3" xfId="43831"/>
    <cellStyle name="Note 6 19 9 3 2" xfId="43832"/>
    <cellStyle name="Note 6 19 9 3 3" xfId="43833"/>
    <cellStyle name="Note 6 19 9 4" xfId="43834"/>
    <cellStyle name="Note 6 19 9 5" xfId="43835"/>
    <cellStyle name="Note 6 2" xfId="43836"/>
    <cellStyle name="Note 6 2 10" xfId="43837"/>
    <cellStyle name="Note 6 2 10 2" xfId="43838"/>
    <cellStyle name="Note 6 2 10 3" xfId="43839"/>
    <cellStyle name="Note 6 2 11" xfId="43840"/>
    <cellStyle name="Note 6 2 11 2" xfId="43841"/>
    <cellStyle name="Note 6 2 11 3" xfId="43842"/>
    <cellStyle name="Note 6 2 12" xfId="43843"/>
    <cellStyle name="Note 6 2 12 2" xfId="43844"/>
    <cellStyle name="Note 6 2 12 3" xfId="43845"/>
    <cellStyle name="Note 6 2 13" xfId="43846"/>
    <cellStyle name="Note 6 2 2" xfId="43847"/>
    <cellStyle name="Note 6 2 2 2" xfId="43848"/>
    <cellStyle name="Note 6 2 2 2 2" xfId="43849"/>
    <cellStyle name="Note 6 2 2 2 2 2" xfId="43850"/>
    <cellStyle name="Note 6 2 2 2 2 2 2" xfId="43851"/>
    <cellStyle name="Note 6 2 2 2 2 2 3" xfId="43852"/>
    <cellStyle name="Note 6 2 2 2 2 3" xfId="43853"/>
    <cellStyle name="Note 6 2 2 2 2 3 2" xfId="43854"/>
    <cellStyle name="Note 6 2 2 2 2 3 3" xfId="43855"/>
    <cellStyle name="Note 6 2 2 2 2 4" xfId="43856"/>
    <cellStyle name="Note 6 2 2 2 2 5" xfId="43857"/>
    <cellStyle name="Note 6 2 2 2 3" xfId="43858"/>
    <cellStyle name="Note 6 2 2 2 3 2" xfId="43859"/>
    <cellStyle name="Note 6 2 2 2 3 3" xfId="43860"/>
    <cellStyle name="Note 6 2 2 2 4" xfId="43861"/>
    <cellStyle name="Note 6 2 2 2 4 2" xfId="43862"/>
    <cellStyle name="Note 6 2 2 2 4 3" xfId="43863"/>
    <cellStyle name="Note 6 2 2 2 5" xfId="43864"/>
    <cellStyle name="Note 6 2 2 2 5 2" xfId="43865"/>
    <cellStyle name="Note 6 2 2 2 5 3" xfId="43866"/>
    <cellStyle name="Note 6 2 2 2 6" xfId="43867"/>
    <cellStyle name="Note 6 2 2 3" xfId="43868"/>
    <cellStyle name="Note 6 2 2 3 2" xfId="43869"/>
    <cellStyle name="Note 6 2 2 3 2 2" xfId="43870"/>
    <cellStyle name="Note 6 2 2 3 2 2 2" xfId="43871"/>
    <cellStyle name="Note 6 2 2 3 2 2 3" xfId="43872"/>
    <cellStyle name="Note 6 2 2 3 2 3" xfId="43873"/>
    <cellStyle name="Note 6 2 2 3 2 3 2" xfId="43874"/>
    <cellStyle name="Note 6 2 2 3 2 3 3" xfId="43875"/>
    <cellStyle name="Note 6 2 2 3 2 4" xfId="43876"/>
    <cellStyle name="Note 6 2 2 3 2 5" xfId="43877"/>
    <cellStyle name="Note 6 2 2 3 3" xfId="43878"/>
    <cellStyle name="Note 6 2 2 3 3 2" xfId="43879"/>
    <cellStyle name="Note 6 2 2 3 3 3" xfId="43880"/>
    <cellStyle name="Note 6 2 2 3 4" xfId="43881"/>
    <cellStyle name="Note 6 2 2 3 4 2" xfId="43882"/>
    <cellStyle name="Note 6 2 2 3 4 3" xfId="43883"/>
    <cellStyle name="Note 6 2 2 3 5" xfId="43884"/>
    <cellStyle name="Note 6 2 2 3 5 2" xfId="43885"/>
    <cellStyle name="Note 6 2 2 3 5 3" xfId="43886"/>
    <cellStyle name="Note 6 2 2 3 6" xfId="43887"/>
    <cellStyle name="Note 6 2 2 4" xfId="43888"/>
    <cellStyle name="Note 6 2 2 4 2" xfId="43889"/>
    <cellStyle name="Note 6 2 2 4 2 2" xfId="43890"/>
    <cellStyle name="Note 6 2 2 4 2 3" xfId="43891"/>
    <cellStyle name="Note 6 2 2 4 3" xfId="43892"/>
    <cellStyle name="Note 6 2 2 4 3 2" xfId="43893"/>
    <cellStyle name="Note 6 2 2 4 3 3" xfId="43894"/>
    <cellStyle name="Note 6 2 2 4 4" xfId="43895"/>
    <cellStyle name="Note 6 2 2 4 4 2" xfId="43896"/>
    <cellStyle name="Note 6 2 2 4 4 3" xfId="43897"/>
    <cellStyle name="Note 6 2 2 4 5" xfId="43898"/>
    <cellStyle name="Note 6 2 2 4 5 2" xfId="43899"/>
    <cellStyle name="Note 6 2 2 4 5 3" xfId="43900"/>
    <cellStyle name="Note 6 2 2 4 6" xfId="43901"/>
    <cellStyle name="Note 6 2 2 4 6 2" xfId="43902"/>
    <cellStyle name="Note 6 2 2 4 6 3" xfId="43903"/>
    <cellStyle name="Note 6 2 2 4 7" xfId="43904"/>
    <cellStyle name="Note 6 2 2 4 8" xfId="43905"/>
    <cellStyle name="Note 6 2 2 5" xfId="43906"/>
    <cellStyle name="Note 6 2 2 5 2" xfId="43907"/>
    <cellStyle name="Note 6 2 2 5 2 2" xfId="43908"/>
    <cellStyle name="Note 6 2 2 5 2 3" xfId="43909"/>
    <cellStyle name="Note 6 2 2 5 3" xfId="43910"/>
    <cellStyle name="Note 6 2 2 5 3 2" xfId="43911"/>
    <cellStyle name="Note 6 2 2 5 3 3" xfId="43912"/>
    <cellStyle name="Note 6 2 2 5 4" xfId="43913"/>
    <cellStyle name="Note 6 2 2 5 5" xfId="43914"/>
    <cellStyle name="Note 6 2 2 6" xfId="43915"/>
    <cellStyle name="Note 6 2 2 6 2" xfId="43916"/>
    <cellStyle name="Note 6 2 2 6 3" xfId="43917"/>
    <cellStyle name="Note 6 2 2 7" xfId="43918"/>
    <cellStyle name="Note 6 2 2 7 2" xfId="43919"/>
    <cellStyle name="Note 6 2 2 7 3" xfId="43920"/>
    <cellStyle name="Note 6 2 2 8" xfId="43921"/>
    <cellStyle name="Note 6 2 2 8 2" xfId="43922"/>
    <cellStyle name="Note 6 2 2 8 3" xfId="43923"/>
    <cellStyle name="Note 6 2 2 9" xfId="43924"/>
    <cellStyle name="Note 6 2 3" xfId="43925"/>
    <cellStyle name="Note 6 2 3 2" xfId="43926"/>
    <cellStyle name="Note 6 2 3 2 2" xfId="43927"/>
    <cellStyle name="Note 6 2 3 2 2 2" xfId="43928"/>
    <cellStyle name="Note 6 2 3 2 2 2 2" xfId="43929"/>
    <cellStyle name="Note 6 2 3 2 2 2 3" xfId="43930"/>
    <cellStyle name="Note 6 2 3 2 2 3" xfId="43931"/>
    <cellStyle name="Note 6 2 3 2 2 3 2" xfId="43932"/>
    <cellStyle name="Note 6 2 3 2 2 3 3" xfId="43933"/>
    <cellStyle name="Note 6 2 3 2 2 4" xfId="43934"/>
    <cellStyle name="Note 6 2 3 2 2 5" xfId="43935"/>
    <cellStyle name="Note 6 2 3 2 3" xfId="43936"/>
    <cellStyle name="Note 6 2 3 2 3 2" xfId="43937"/>
    <cellStyle name="Note 6 2 3 2 3 3" xfId="43938"/>
    <cellStyle name="Note 6 2 3 2 4" xfId="43939"/>
    <cellStyle name="Note 6 2 3 2 4 2" xfId="43940"/>
    <cellStyle name="Note 6 2 3 2 4 3" xfId="43941"/>
    <cellStyle name="Note 6 2 3 2 5" xfId="43942"/>
    <cellStyle name="Note 6 2 3 2 5 2" xfId="43943"/>
    <cellStyle name="Note 6 2 3 2 5 3" xfId="43944"/>
    <cellStyle name="Note 6 2 3 2 6" xfId="43945"/>
    <cellStyle name="Note 6 2 3 3" xfId="43946"/>
    <cellStyle name="Note 6 2 3 3 2" xfId="43947"/>
    <cellStyle name="Note 6 2 3 3 2 2" xfId="43948"/>
    <cellStyle name="Note 6 2 3 3 2 2 2" xfId="43949"/>
    <cellStyle name="Note 6 2 3 3 2 2 3" xfId="43950"/>
    <cellStyle name="Note 6 2 3 3 2 3" xfId="43951"/>
    <cellStyle name="Note 6 2 3 3 2 3 2" xfId="43952"/>
    <cellStyle name="Note 6 2 3 3 2 3 3" xfId="43953"/>
    <cellStyle name="Note 6 2 3 3 2 4" xfId="43954"/>
    <cellStyle name="Note 6 2 3 3 2 5" xfId="43955"/>
    <cellStyle name="Note 6 2 3 3 3" xfId="43956"/>
    <cellStyle name="Note 6 2 3 3 3 2" xfId="43957"/>
    <cellStyle name="Note 6 2 3 3 3 3" xfId="43958"/>
    <cellStyle name="Note 6 2 3 3 4" xfId="43959"/>
    <cellStyle name="Note 6 2 3 3 4 2" xfId="43960"/>
    <cellStyle name="Note 6 2 3 3 4 3" xfId="43961"/>
    <cellStyle name="Note 6 2 3 3 5" xfId="43962"/>
    <cellStyle name="Note 6 2 3 3 5 2" xfId="43963"/>
    <cellStyle name="Note 6 2 3 3 5 3" xfId="43964"/>
    <cellStyle name="Note 6 2 3 3 6" xfId="43965"/>
    <cellStyle name="Note 6 2 3 4" xfId="43966"/>
    <cellStyle name="Note 6 2 3 4 2" xfId="43967"/>
    <cellStyle name="Note 6 2 3 4 2 2" xfId="43968"/>
    <cellStyle name="Note 6 2 3 4 2 3" xfId="43969"/>
    <cellStyle name="Note 6 2 3 4 3" xfId="43970"/>
    <cellStyle name="Note 6 2 3 4 3 2" xfId="43971"/>
    <cellStyle name="Note 6 2 3 4 3 3" xfId="43972"/>
    <cellStyle name="Note 6 2 3 4 4" xfId="43973"/>
    <cellStyle name="Note 6 2 3 4 4 2" xfId="43974"/>
    <cellStyle name="Note 6 2 3 4 4 3" xfId="43975"/>
    <cellStyle name="Note 6 2 3 4 5" xfId="43976"/>
    <cellStyle name="Note 6 2 3 4 5 2" xfId="43977"/>
    <cellStyle name="Note 6 2 3 4 5 3" xfId="43978"/>
    <cellStyle name="Note 6 2 3 4 6" xfId="43979"/>
    <cellStyle name="Note 6 2 3 4 6 2" xfId="43980"/>
    <cellStyle name="Note 6 2 3 4 6 3" xfId="43981"/>
    <cellStyle name="Note 6 2 3 4 7" xfId="43982"/>
    <cellStyle name="Note 6 2 3 4 8" xfId="43983"/>
    <cellStyle name="Note 6 2 3 5" xfId="43984"/>
    <cellStyle name="Note 6 2 3 5 2" xfId="43985"/>
    <cellStyle name="Note 6 2 3 5 2 2" xfId="43986"/>
    <cellStyle name="Note 6 2 3 5 2 3" xfId="43987"/>
    <cellStyle name="Note 6 2 3 5 3" xfId="43988"/>
    <cellStyle name="Note 6 2 3 5 3 2" xfId="43989"/>
    <cellStyle name="Note 6 2 3 5 3 3" xfId="43990"/>
    <cellStyle name="Note 6 2 3 5 4" xfId="43991"/>
    <cellStyle name="Note 6 2 3 5 5" xfId="43992"/>
    <cellStyle name="Note 6 2 3 6" xfId="43993"/>
    <cellStyle name="Note 6 2 3 6 2" xfId="43994"/>
    <cellStyle name="Note 6 2 3 6 3" xfId="43995"/>
    <cellStyle name="Note 6 2 3 7" xfId="43996"/>
    <cellStyle name="Note 6 2 3 7 2" xfId="43997"/>
    <cellStyle name="Note 6 2 3 7 3" xfId="43998"/>
    <cellStyle name="Note 6 2 3 8" xfId="43999"/>
    <cellStyle name="Note 6 2 3 8 2" xfId="44000"/>
    <cellStyle name="Note 6 2 3 8 3" xfId="44001"/>
    <cellStyle name="Note 6 2 3 9" xfId="44002"/>
    <cellStyle name="Note 6 2 4" xfId="44003"/>
    <cellStyle name="Note 6 2 4 2" xfId="44004"/>
    <cellStyle name="Note 6 2 4 2 2" xfId="44005"/>
    <cellStyle name="Note 6 2 4 2 2 2" xfId="44006"/>
    <cellStyle name="Note 6 2 4 2 2 2 2" xfId="44007"/>
    <cellStyle name="Note 6 2 4 2 2 2 3" xfId="44008"/>
    <cellStyle name="Note 6 2 4 2 2 3" xfId="44009"/>
    <cellStyle name="Note 6 2 4 2 2 3 2" xfId="44010"/>
    <cellStyle name="Note 6 2 4 2 2 3 3" xfId="44011"/>
    <cellStyle name="Note 6 2 4 2 2 4" xfId="44012"/>
    <cellStyle name="Note 6 2 4 2 2 5" xfId="44013"/>
    <cellStyle name="Note 6 2 4 2 3" xfId="44014"/>
    <cellStyle name="Note 6 2 4 2 3 2" xfId="44015"/>
    <cellStyle name="Note 6 2 4 2 3 3" xfId="44016"/>
    <cellStyle name="Note 6 2 4 2 4" xfId="44017"/>
    <cellStyle name="Note 6 2 4 2 4 2" xfId="44018"/>
    <cellStyle name="Note 6 2 4 2 4 3" xfId="44019"/>
    <cellStyle name="Note 6 2 4 2 5" xfId="44020"/>
    <cellStyle name="Note 6 2 4 2 5 2" xfId="44021"/>
    <cellStyle name="Note 6 2 4 2 5 3" xfId="44022"/>
    <cellStyle name="Note 6 2 4 2 6" xfId="44023"/>
    <cellStyle name="Note 6 2 4 3" xfId="44024"/>
    <cellStyle name="Note 6 2 4 3 2" xfId="44025"/>
    <cellStyle name="Note 6 2 4 3 2 2" xfId="44026"/>
    <cellStyle name="Note 6 2 4 3 2 2 2" xfId="44027"/>
    <cellStyle name="Note 6 2 4 3 2 2 3" xfId="44028"/>
    <cellStyle name="Note 6 2 4 3 2 3" xfId="44029"/>
    <cellStyle name="Note 6 2 4 3 2 3 2" xfId="44030"/>
    <cellStyle name="Note 6 2 4 3 2 3 3" xfId="44031"/>
    <cellStyle name="Note 6 2 4 3 2 4" xfId="44032"/>
    <cellStyle name="Note 6 2 4 3 2 5" xfId="44033"/>
    <cellStyle name="Note 6 2 4 3 3" xfId="44034"/>
    <cellStyle name="Note 6 2 4 3 3 2" xfId="44035"/>
    <cellStyle name="Note 6 2 4 3 3 3" xfId="44036"/>
    <cellStyle name="Note 6 2 4 3 4" xfId="44037"/>
    <cellStyle name="Note 6 2 4 3 4 2" xfId="44038"/>
    <cellStyle name="Note 6 2 4 3 4 3" xfId="44039"/>
    <cellStyle name="Note 6 2 4 3 5" xfId="44040"/>
    <cellStyle name="Note 6 2 4 3 5 2" xfId="44041"/>
    <cellStyle name="Note 6 2 4 3 5 3" xfId="44042"/>
    <cellStyle name="Note 6 2 4 3 6" xfId="44043"/>
    <cellStyle name="Note 6 2 4 4" xfId="44044"/>
    <cellStyle name="Note 6 2 4 4 2" xfId="44045"/>
    <cellStyle name="Note 6 2 4 4 2 2" xfId="44046"/>
    <cellStyle name="Note 6 2 4 4 2 3" xfId="44047"/>
    <cellStyle name="Note 6 2 4 4 3" xfId="44048"/>
    <cellStyle name="Note 6 2 4 4 3 2" xfId="44049"/>
    <cellStyle name="Note 6 2 4 4 3 3" xfId="44050"/>
    <cellStyle name="Note 6 2 4 4 4" xfId="44051"/>
    <cellStyle name="Note 6 2 4 4 4 2" xfId="44052"/>
    <cellStyle name="Note 6 2 4 4 4 3" xfId="44053"/>
    <cellStyle name="Note 6 2 4 4 5" xfId="44054"/>
    <cellStyle name="Note 6 2 4 4 5 2" xfId="44055"/>
    <cellStyle name="Note 6 2 4 4 5 3" xfId="44056"/>
    <cellStyle name="Note 6 2 4 4 6" xfId="44057"/>
    <cellStyle name="Note 6 2 4 4 6 2" xfId="44058"/>
    <cellStyle name="Note 6 2 4 4 6 3" xfId="44059"/>
    <cellStyle name="Note 6 2 4 4 7" xfId="44060"/>
    <cellStyle name="Note 6 2 4 4 8" xfId="44061"/>
    <cellStyle name="Note 6 2 4 5" xfId="44062"/>
    <cellStyle name="Note 6 2 4 5 2" xfId="44063"/>
    <cellStyle name="Note 6 2 4 5 2 2" xfId="44064"/>
    <cellStyle name="Note 6 2 4 5 2 3" xfId="44065"/>
    <cellStyle name="Note 6 2 4 5 3" xfId="44066"/>
    <cellStyle name="Note 6 2 4 5 3 2" xfId="44067"/>
    <cellStyle name="Note 6 2 4 5 3 3" xfId="44068"/>
    <cellStyle name="Note 6 2 4 5 4" xfId="44069"/>
    <cellStyle name="Note 6 2 4 5 5" xfId="44070"/>
    <cellStyle name="Note 6 2 4 6" xfId="44071"/>
    <cellStyle name="Note 6 2 4 6 2" xfId="44072"/>
    <cellStyle name="Note 6 2 4 6 3" xfId="44073"/>
    <cellStyle name="Note 6 2 4 7" xfId="44074"/>
    <cellStyle name="Note 6 2 4 7 2" xfId="44075"/>
    <cellStyle name="Note 6 2 4 7 3" xfId="44076"/>
    <cellStyle name="Note 6 2 4 8" xfId="44077"/>
    <cellStyle name="Note 6 2 4 8 2" xfId="44078"/>
    <cellStyle name="Note 6 2 4 8 3" xfId="44079"/>
    <cellStyle name="Note 6 2 4 9" xfId="44080"/>
    <cellStyle name="Note 6 2 5" xfId="44081"/>
    <cellStyle name="Note 6 2 5 2" xfId="44082"/>
    <cellStyle name="Note 6 2 5 2 2" xfId="44083"/>
    <cellStyle name="Note 6 2 5 2 2 2" xfId="44084"/>
    <cellStyle name="Note 6 2 5 2 2 2 2" xfId="44085"/>
    <cellStyle name="Note 6 2 5 2 2 2 3" xfId="44086"/>
    <cellStyle name="Note 6 2 5 2 2 3" xfId="44087"/>
    <cellStyle name="Note 6 2 5 2 2 3 2" xfId="44088"/>
    <cellStyle name="Note 6 2 5 2 2 3 3" xfId="44089"/>
    <cellStyle name="Note 6 2 5 2 2 4" xfId="44090"/>
    <cellStyle name="Note 6 2 5 2 2 5" xfId="44091"/>
    <cellStyle name="Note 6 2 5 2 3" xfId="44092"/>
    <cellStyle name="Note 6 2 5 2 3 2" xfId="44093"/>
    <cellStyle name="Note 6 2 5 2 3 3" xfId="44094"/>
    <cellStyle name="Note 6 2 5 2 4" xfId="44095"/>
    <cellStyle name="Note 6 2 5 2 4 2" xfId="44096"/>
    <cellStyle name="Note 6 2 5 2 4 3" xfId="44097"/>
    <cellStyle name="Note 6 2 5 2 5" xfId="44098"/>
    <cellStyle name="Note 6 2 5 2 5 2" xfId="44099"/>
    <cellStyle name="Note 6 2 5 2 5 3" xfId="44100"/>
    <cellStyle name="Note 6 2 5 2 6" xfId="44101"/>
    <cellStyle name="Note 6 2 5 3" xfId="44102"/>
    <cellStyle name="Note 6 2 5 3 2" xfId="44103"/>
    <cellStyle name="Note 6 2 5 3 2 2" xfId="44104"/>
    <cellStyle name="Note 6 2 5 3 2 2 2" xfId="44105"/>
    <cellStyle name="Note 6 2 5 3 2 2 3" xfId="44106"/>
    <cellStyle name="Note 6 2 5 3 2 3" xfId="44107"/>
    <cellStyle name="Note 6 2 5 3 2 3 2" xfId="44108"/>
    <cellStyle name="Note 6 2 5 3 2 3 3" xfId="44109"/>
    <cellStyle name="Note 6 2 5 3 2 4" xfId="44110"/>
    <cellStyle name="Note 6 2 5 3 2 5" xfId="44111"/>
    <cellStyle name="Note 6 2 5 3 3" xfId="44112"/>
    <cellStyle name="Note 6 2 5 3 3 2" xfId="44113"/>
    <cellStyle name="Note 6 2 5 3 3 3" xfId="44114"/>
    <cellStyle name="Note 6 2 5 3 4" xfId="44115"/>
    <cellStyle name="Note 6 2 5 3 4 2" xfId="44116"/>
    <cellStyle name="Note 6 2 5 3 4 3" xfId="44117"/>
    <cellStyle name="Note 6 2 5 3 5" xfId="44118"/>
    <cellStyle name="Note 6 2 5 3 5 2" xfId="44119"/>
    <cellStyle name="Note 6 2 5 3 5 3" xfId="44120"/>
    <cellStyle name="Note 6 2 5 3 6" xfId="44121"/>
    <cellStyle name="Note 6 2 5 4" xfId="44122"/>
    <cellStyle name="Note 6 2 5 4 2" xfId="44123"/>
    <cellStyle name="Note 6 2 5 4 2 2" xfId="44124"/>
    <cellStyle name="Note 6 2 5 4 2 3" xfId="44125"/>
    <cellStyle name="Note 6 2 5 4 3" xfId="44126"/>
    <cellStyle name="Note 6 2 5 4 3 2" xfId="44127"/>
    <cellStyle name="Note 6 2 5 4 3 3" xfId="44128"/>
    <cellStyle name="Note 6 2 5 4 4" xfId="44129"/>
    <cellStyle name="Note 6 2 5 4 4 2" xfId="44130"/>
    <cellStyle name="Note 6 2 5 4 4 3" xfId="44131"/>
    <cellStyle name="Note 6 2 5 4 5" xfId="44132"/>
    <cellStyle name="Note 6 2 5 4 5 2" xfId="44133"/>
    <cellStyle name="Note 6 2 5 4 5 3" xfId="44134"/>
    <cellStyle name="Note 6 2 5 4 6" xfId="44135"/>
    <cellStyle name="Note 6 2 5 4 6 2" xfId="44136"/>
    <cellStyle name="Note 6 2 5 4 6 3" xfId="44137"/>
    <cellStyle name="Note 6 2 5 4 7" xfId="44138"/>
    <cellStyle name="Note 6 2 5 4 8" xfId="44139"/>
    <cellStyle name="Note 6 2 5 5" xfId="44140"/>
    <cellStyle name="Note 6 2 5 5 2" xfId="44141"/>
    <cellStyle name="Note 6 2 5 5 2 2" xfId="44142"/>
    <cellStyle name="Note 6 2 5 5 2 3" xfId="44143"/>
    <cellStyle name="Note 6 2 5 5 3" xfId="44144"/>
    <cellStyle name="Note 6 2 5 5 3 2" xfId="44145"/>
    <cellStyle name="Note 6 2 5 5 3 3" xfId="44146"/>
    <cellStyle name="Note 6 2 5 5 4" xfId="44147"/>
    <cellStyle name="Note 6 2 5 5 5" xfId="44148"/>
    <cellStyle name="Note 6 2 5 6" xfId="44149"/>
    <cellStyle name="Note 6 2 5 6 2" xfId="44150"/>
    <cellStyle name="Note 6 2 5 6 3" xfId="44151"/>
    <cellStyle name="Note 6 2 5 7" xfId="44152"/>
    <cellStyle name="Note 6 2 5 7 2" xfId="44153"/>
    <cellStyle name="Note 6 2 5 7 3" xfId="44154"/>
    <cellStyle name="Note 6 2 5 8" xfId="44155"/>
    <cellStyle name="Note 6 2 5 8 2" xfId="44156"/>
    <cellStyle name="Note 6 2 5 8 3" xfId="44157"/>
    <cellStyle name="Note 6 2 5 9" xfId="44158"/>
    <cellStyle name="Note 6 2 6" xfId="44159"/>
    <cellStyle name="Note 6 2 6 2" xfId="44160"/>
    <cellStyle name="Note 6 2 6 2 2" xfId="44161"/>
    <cellStyle name="Note 6 2 6 2 2 2" xfId="44162"/>
    <cellStyle name="Note 6 2 6 2 2 3" xfId="44163"/>
    <cellStyle name="Note 6 2 6 2 3" xfId="44164"/>
    <cellStyle name="Note 6 2 6 2 3 2" xfId="44165"/>
    <cellStyle name="Note 6 2 6 2 3 3" xfId="44166"/>
    <cellStyle name="Note 6 2 6 2 4" xfId="44167"/>
    <cellStyle name="Note 6 2 6 2 5" xfId="44168"/>
    <cellStyle name="Note 6 2 6 3" xfId="44169"/>
    <cellStyle name="Note 6 2 6 3 2" xfId="44170"/>
    <cellStyle name="Note 6 2 6 3 3" xfId="44171"/>
    <cellStyle name="Note 6 2 6 4" xfId="44172"/>
    <cellStyle name="Note 6 2 6 4 2" xfId="44173"/>
    <cellStyle name="Note 6 2 6 4 3" xfId="44174"/>
    <cellStyle name="Note 6 2 6 5" xfId="44175"/>
    <cellStyle name="Note 6 2 6 5 2" xfId="44176"/>
    <cellStyle name="Note 6 2 6 5 3" xfId="44177"/>
    <cellStyle name="Note 6 2 6 6" xfId="44178"/>
    <cellStyle name="Note 6 2 7" xfId="44179"/>
    <cellStyle name="Note 6 2 7 2" xfId="44180"/>
    <cellStyle name="Note 6 2 7 2 2" xfId="44181"/>
    <cellStyle name="Note 6 2 7 2 2 2" xfId="44182"/>
    <cellStyle name="Note 6 2 7 2 2 3" xfId="44183"/>
    <cellStyle name="Note 6 2 7 2 3" xfId="44184"/>
    <cellStyle name="Note 6 2 7 2 3 2" xfId="44185"/>
    <cellStyle name="Note 6 2 7 2 3 3" xfId="44186"/>
    <cellStyle name="Note 6 2 7 2 4" xfId="44187"/>
    <cellStyle name="Note 6 2 7 2 5" xfId="44188"/>
    <cellStyle name="Note 6 2 7 3" xfId="44189"/>
    <cellStyle name="Note 6 2 7 3 2" xfId="44190"/>
    <cellStyle name="Note 6 2 7 3 3" xfId="44191"/>
    <cellStyle name="Note 6 2 7 4" xfId="44192"/>
    <cellStyle name="Note 6 2 7 4 2" xfId="44193"/>
    <cellStyle name="Note 6 2 7 4 3" xfId="44194"/>
    <cellStyle name="Note 6 2 7 5" xfId="44195"/>
    <cellStyle name="Note 6 2 7 5 2" xfId="44196"/>
    <cellStyle name="Note 6 2 7 5 3" xfId="44197"/>
    <cellStyle name="Note 6 2 7 6" xfId="44198"/>
    <cellStyle name="Note 6 2 8" xfId="44199"/>
    <cellStyle name="Note 6 2 8 2" xfId="44200"/>
    <cellStyle name="Note 6 2 8 2 2" xfId="44201"/>
    <cellStyle name="Note 6 2 8 2 3" xfId="44202"/>
    <cellStyle name="Note 6 2 8 3" xfId="44203"/>
    <cellStyle name="Note 6 2 8 3 2" xfId="44204"/>
    <cellStyle name="Note 6 2 8 3 3" xfId="44205"/>
    <cellStyle name="Note 6 2 8 4" xfId="44206"/>
    <cellStyle name="Note 6 2 8 4 2" xfId="44207"/>
    <cellStyle name="Note 6 2 8 4 3" xfId="44208"/>
    <cellStyle name="Note 6 2 8 5" xfId="44209"/>
    <cellStyle name="Note 6 2 8 5 2" xfId="44210"/>
    <cellStyle name="Note 6 2 8 5 3" xfId="44211"/>
    <cellStyle name="Note 6 2 8 6" xfId="44212"/>
    <cellStyle name="Note 6 2 8 6 2" xfId="44213"/>
    <cellStyle name="Note 6 2 8 6 3" xfId="44214"/>
    <cellStyle name="Note 6 2 8 7" xfId="44215"/>
    <cellStyle name="Note 6 2 8 8" xfId="44216"/>
    <cellStyle name="Note 6 2 9" xfId="44217"/>
    <cellStyle name="Note 6 2 9 2" xfId="44218"/>
    <cellStyle name="Note 6 2 9 2 2" xfId="44219"/>
    <cellStyle name="Note 6 2 9 2 3" xfId="44220"/>
    <cellStyle name="Note 6 2 9 3" xfId="44221"/>
    <cellStyle name="Note 6 2 9 3 2" xfId="44222"/>
    <cellStyle name="Note 6 2 9 3 3" xfId="44223"/>
    <cellStyle name="Note 6 2 9 4" xfId="44224"/>
    <cellStyle name="Note 6 2 9 5" xfId="44225"/>
    <cellStyle name="Note 6 20" xfId="44226"/>
    <cellStyle name="Note 6 20 10" xfId="44227"/>
    <cellStyle name="Note 6 20 2" xfId="44228"/>
    <cellStyle name="Note 6 20 2 10" xfId="44229"/>
    <cellStyle name="Note 6 20 2 10 2" xfId="44230"/>
    <cellStyle name="Note 6 20 2 10 3" xfId="44231"/>
    <cellStyle name="Note 6 20 2 11" xfId="44232"/>
    <cellStyle name="Note 6 20 2 11 2" xfId="44233"/>
    <cellStyle name="Note 6 20 2 11 3" xfId="44234"/>
    <cellStyle name="Note 6 20 2 12" xfId="44235"/>
    <cellStyle name="Note 6 20 2 2" xfId="44236"/>
    <cellStyle name="Note 6 20 2 2 2" xfId="44237"/>
    <cellStyle name="Note 6 20 2 2 2 2" xfId="44238"/>
    <cellStyle name="Note 6 20 2 2 2 2 2" xfId="44239"/>
    <cellStyle name="Note 6 20 2 2 2 2 2 2" xfId="44240"/>
    <cellStyle name="Note 6 20 2 2 2 2 2 3" xfId="44241"/>
    <cellStyle name="Note 6 20 2 2 2 2 3" xfId="44242"/>
    <cellStyle name="Note 6 20 2 2 2 2 3 2" xfId="44243"/>
    <cellStyle name="Note 6 20 2 2 2 2 3 3" xfId="44244"/>
    <cellStyle name="Note 6 20 2 2 2 2 4" xfId="44245"/>
    <cellStyle name="Note 6 20 2 2 2 2 5" xfId="44246"/>
    <cellStyle name="Note 6 20 2 2 2 3" xfId="44247"/>
    <cellStyle name="Note 6 20 2 2 2 3 2" xfId="44248"/>
    <cellStyle name="Note 6 20 2 2 2 3 3" xfId="44249"/>
    <cellStyle name="Note 6 20 2 2 2 4" xfId="44250"/>
    <cellStyle name="Note 6 20 2 2 2 4 2" xfId="44251"/>
    <cellStyle name="Note 6 20 2 2 2 4 3" xfId="44252"/>
    <cellStyle name="Note 6 20 2 2 2 5" xfId="44253"/>
    <cellStyle name="Note 6 20 2 2 2 5 2" xfId="44254"/>
    <cellStyle name="Note 6 20 2 2 2 5 3" xfId="44255"/>
    <cellStyle name="Note 6 20 2 2 2 6" xfId="44256"/>
    <cellStyle name="Note 6 20 2 2 3" xfId="44257"/>
    <cellStyle name="Note 6 20 2 2 3 2" xfId="44258"/>
    <cellStyle name="Note 6 20 2 2 3 2 2" xfId="44259"/>
    <cellStyle name="Note 6 20 2 2 3 2 2 2" xfId="44260"/>
    <cellStyle name="Note 6 20 2 2 3 2 2 3" xfId="44261"/>
    <cellStyle name="Note 6 20 2 2 3 2 3" xfId="44262"/>
    <cellStyle name="Note 6 20 2 2 3 2 3 2" xfId="44263"/>
    <cellStyle name="Note 6 20 2 2 3 2 3 3" xfId="44264"/>
    <cellStyle name="Note 6 20 2 2 3 2 4" xfId="44265"/>
    <cellStyle name="Note 6 20 2 2 3 2 5" xfId="44266"/>
    <cellStyle name="Note 6 20 2 2 3 3" xfId="44267"/>
    <cellStyle name="Note 6 20 2 2 3 3 2" xfId="44268"/>
    <cellStyle name="Note 6 20 2 2 3 3 3" xfId="44269"/>
    <cellStyle name="Note 6 20 2 2 3 4" xfId="44270"/>
    <cellStyle name="Note 6 20 2 2 3 4 2" xfId="44271"/>
    <cellStyle name="Note 6 20 2 2 3 4 3" xfId="44272"/>
    <cellStyle name="Note 6 20 2 2 3 5" xfId="44273"/>
    <cellStyle name="Note 6 20 2 2 3 5 2" xfId="44274"/>
    <cellStyle name="Note 6 20 2 2 3 5 3" xfId="44275"/>
    <cellStyle name="Note 6 20 2 2 3 6" xfId="44276"/>
    <cellStyle name="Note 6 20 2 2 4" xfId="44277"/>
    <cellStyle name="Note 6 20 2 2 4 2" xfId="44278"/>
    <cellStyle name="Note 6 20 2 2 4 2 2" xfId="44279"/>
    <cellStyle name="Note 6 20 2 2 4 2 3" xfId="44280"/>
    <cellStyle name="Note 6 20 2 2 4 3" xfId="44281"/>
    <cellStyle name="Note 6 20 2 2 4 3 2" xfId="44282"/>
    <cellStyle name="Note 6 20 2 2 4 3 3" xfId="44283"/>
    <cellStyle name="Note 6 20 2 2 4 4" xfId="44284"/>
    <cellStyle name="Note 6 20 2 2 4 4 2" xfId="44285"/>
    <cellStyle name="Note 6 20 2 2 4 4 3" xfId="44286"/>
    <cellStyle name="Note 6 20 2 2 4 5" xfId="44287"/>
    <cellStyle name="Note 6 20 2 2 4 5 2" xfId="44288"/>
    <cellStyle name="Note 6 20 2 2 4 5 3" xfId="44289"/>
    <cellStyle name="Note 6 20 2 2 4 6" xfId="44290"/>
    <cellStyle name="Note 6 20 2 2 4 6 2" xfId="44291"/>
    <cellStyle name="Note 6 20 2 2 4 6 3" xfId="44292"/>
    <cellStyle name="Note 6 20 2 2 4 7" xfId="44293"/>
    <cellStyle name="Note 6 20 2 2 4 8" xfId="44294"/>
    <cellStyle name="Note 6 20 2 2 5" xfId="44295"/>
    <cellStyle name="Note 6 20 2 2 5 2" xfId="44296"/>
    <cellStyle name="Note 6 20 2 2 5 2 2" xfId="44297"/>
    <cellStyle name="Note 6 20 2 2 5 2 3" xfId="44298"/>
    <cellStyle name="Note 6 20 2 2 5 3" xfId="44299"/>
    <cellStyle name="Note 6 20 2 2 5 3 2" xfId="44300"/>
    <cellStyle name="Note 6 20 2 2 5 3 3" xfId="44301"/>
    <cellStyle name="Note 6 20 2 2 5 4" xfId="44302"/>
    <cellStyle name="Note 6 20 2 2 5 5" xfId="44303"/>
    <cellStyle name="Note 6 20 2 2 6" xfId="44304"/>
    <cellStyle name="Note 6 20 2 2 6 2" xfId="44305"/>
    <cellStyle name="Note 6 20 2 2 6 3" xfId="44306"/>
    <cellStyle name="Note 6 20 2 2 7" xfId="44307"/>
    <cellStyle name="Note 6 20 2 2 7 2" xfId="44308"/>
    <cellStyle name="Note 6 20 2 2 7 3" xfId="44309"/>
    <cellStyle name="Note 6 20 2 2 8" xfId="44310"/>
    <cellStyle name="Note 6 20 2 2 8 2" xfId="44311"/>
    <cellStyle name="Note 6 20 2 2 8 3" xfId="44312"/>
    <cellStyle name="Note 6 20 2 2 9" xfId="44313"/>
    <cellStyle name="Note 6 20 2 3" xfId="44314"/>
    <cellStyle name="Note 6 20 2 3 2" xfId="44315"/>
    <cellStyle name="Note 6 20 2 3 2 2" xfId="44316"/>
    <cellStyle name="Note 6 20 2 3 2 2 2" xfId="44317"/>
    <cellStyle name="Note 6 20 2 3 2 2 2 2" xfId="44318"/>
    <cellStyle name="Note 6 20 2 3 2 2 2 3" xfId="44319"/>
    <cellStyle name="Note 6 20 2 3 2 2 3" xfId="44320"/>
    <cellStyle name="Note 6 20 2 3 2 2 3 2" xfId="44321"/>
    <cellStyle name="Note 6 20 2 3 2 2 3 3" xfId="44322"/>
    <cellStyle name="Note 6 20 2 3 2 2 4" xfId="44323"/>
    <cellStyle name="Note 6 20 2 3 2 2 5" xfId="44324"/>
    <cellStyle name="Note 6 20 2 3 2 3" xfId="44325"/>
    <cellStyle name="Note 6 20 2 3 2 3 2" xfId="44326"/>
    <cellStyle name="Note 6 20 2 3 2 3 3" xfId="44327"/>
    <cellStyle name="Note 6 20 2 3 2 4" xfId="44328"/>
    <cellStyle name="Note 6 20 2 3 2 4 2" xfId="44329"/>
    <cellStyle name="Note 6 20 2 3 2 4 3" xfId="44330"/>
    <cellStyle name="Note 6 20 2 3 2 5" xfId="44331"/>
    <cellStyle name="Note 6 20 2 3 2 5 2" xfId="44332"/>
    <cellStyle name="Note 6 20 2 3 2 5 3" xfId="44333"/>
    <cellStyle name="Note 6 20 2 3 2 6" xfId="44334"/>
    <cellStyle name="Note 6 20 2 3 3" xfId="44335"/>
    <cellStyle name="Note 6 20 2 3 3 2" xfId="44336"/>
    <cellStyle name="Note 6 20 2 3 3 2 2" xfId="44337"/>
    <cellStyle name="Note 6 20 2 3 3 2 2 2" xfId="44338"/>
    <cellStyle name="Note 6 20 2 3 3 2 2 3" xfId="44339"/>
    <cellStyle name="Note 6 20 2 3 3 2 3" xfId="44340"/>
    <cellStyle name="Note 6 20 2 3 3 2 3 2" xfId="44341"/>
    <cellStyle name="Note 6 20 2 3 3 2 3 3" xfId="44342"/>
    <cellStyle name="Note 6 20 2 3 3 2 4" xfId="44343"/>
    <cellStyle name="Note 6 20 2 3 3 2 5" xfId="44344"/>
    <cellStyle name="Note 6 20 2 3 3 3" xfId="44345"/>
    <cellStyle name="Note 6 20 2 3 3 3 2" xfId="44346"/>
    <cellStyle name="Note 6 20 2 3 3 3 3" xfId="44347"/>
    <cellStyle name="Note 6 20 2 3 3 4" xfId="44348"/>
    <cellStyle name="Note 6 20 2 3 3 4 2" xfId="44349"/>
    <cellStyle name="Note 6 20 2 3 3 4 3" xfId="44350"/>
    <cellStyle name="Note 6 20 2 3 3 5" xfId="44351"/>
    <cellStyle name="Note 6 20 2 3 3 5 2" xfId="44352"/>
    <cellStyle name="Note 6 20 2 3 3 5 3" xfId="44353"/>
    <cellStyle name="Note 6 20 2 3 3 6" xfId="44354"/>
    <cellStyle name="Note 6 20 2 3 4" xfId="44355"/>
    <cellStyle name="Note 6 20 2 3 4 2" xfId="44356"/>
    <cellStyle name="Note 6 20 2 3 4 2 2" xfId="44357"/>
    <cellStyle name="Note 6 20 2 3 4 2 3" xfId="44358"/>
    <cellStyle name="Note 6 20 2 3 4 3" xfId="44359"/>
    <cellStyle name="Note 6 20 2 3 4 3 2" xfId="44360"/>
    <cellStyle name="Note 6 20 2 3 4 3 3" xfId="44361"/>
    <cellStyle name="Note 6 20 2 3 4 4" xfId="44362"/>
    <cellStyle name="Note 6 20 2 3 4 4 2" xfId="44363"/>
    <cellStyle name="Note 6 20 2 3 4 4 3" xfId="44364"/>
    <cellStyle name="Note 6 20 2 3 4 5" xfId="44365"/>
    <cellStyle name="Note 6 20 2 3 4 5 2" xfId="44366"/>
    <cellStyle name="Note 6 20 2 3 4 5 3" xfId="44367"/>
    <cellStyle name="Note 6 20 2 3 4 6" xfId="44368"/>
    <cellStyle name="Note 6 20 2 3 4 6 2" xfId="44369"/>
    <cellStyle name="Note 6 20 2 3 4 6 3" xfId="44370"/>
    <cellStyle name="Note 6 20 2 3 4 7" xfId="44371"/>
    <cellStyle name="Note 6 20 2 3 4 8" xfId="44372"/>
    <cellStyle name="Note 6 20 2 3 5" xfId="44373"/>
    <cellStyle name="Note 6 20 2 3 5 2" xfId="44374"/>
    <cellStyle name="Note 6 20 2 3 5 2 2" xfId="44375"/>
    <cellStyle name="Note 6 20 2 3 5 2 3" xfId="44376"/>
    <cellStyle name="Note 6 20 2 3 5 3" xfId="44377"/>
    <cellStyle name="Note 6 20 2 3 5 3 2" xfId="44378"/>
    <cellStyle name="Note 6 20 2 3 5 3 3" xfId="44379"/>
    <cellStyle name="Note 6 20 2 3 5 4" xfId="44380"/>
    <cellStyle name="Note 6 20 2 3 5 5" xfId="44381"/>
    <cellStyle name="Note 6 20 2 3 6" xfId="44382"/>
    <cellStyle name="Note 6 20 2 3 6 2" xfId="44383"/>
    <cellStyle name="Note 6 20 2 3 6 3" xfId="44384"/>
    <cellStyle name="Note 6 20 2 3 7" xfId="44385"/>
    <cellStyle name="Note 6 20 2 3 7 2" xfId="44386"/>
    <cellStyle name="Note 6 20 2 3 7 3" xfId="44387"/>
    <cellStyle name="Note 6 20 2 3 8" xfId="44388"/>
    <cellStyle name="Note 6 20 2 3 8 2" xfId="44389"/>
    <cellStyle name="Note 6 20 2 3 8 3" xfId="44390"/>
    <cellStyle name="Note 6 20 2 3 9" xfId="44391"/>
    <cellStyle name="Note 6 20 2 4" xfId="44392"/>
    <cellStyle name="Note 6 20 2 4 2" xfId="44393"/>
    <cellStyle name="Note 6 20 2 4 2 2" xfId="44394"/>
    <cellStyle name="Note 6 20 2 4 2 2 2" xfId="44395"/>
    <cellStyle name="Note 6 20 2 4 2 2 2 2" xfId="44396"/>
    <cellStyle name="Note 6 20 2 4 2 2 2 3" xfId="44397"/>
    <cellStyle name="Note 6 20 2 4 2 2 3" xfId="44398"/>
    <cellStyle name="Note 6 20 2 4 2 2 3 2" xfId="44399"/>
    <cellStyle name="Note 6 20 2 4 2 2 3 3" xfId="44400"/>
    <cellStyle name="Note 6 20 2 4 2 2 4" xfId="44401"/>
    <cellStyle name="Note 6 20 2 4 2 2 5" xfId="44402"/>
    <cellStyle name="Note 6 20 2 4 2 3" xfId="44403"/>
    <cellStyle name="Note 6 20 2 4 2 3 2" xfId="44404"/>
    <cellStyle name="Note 6 20 2 4 2 3 3" xfId="44405"/>
    <cellStyle name="Note 6 20 2 4 2 4" xfId="44406"/>
    <cellStyle name="Note 6 20 2 4 2 4 2" xfId="44407"/>
    <cellStyle name="Note 6 20 2 4 2 4 3" xfId="44408"/>
    <cellStyle name="Note 6 20 2 4 2 5" xfId="44409"/>
    <cellStyle name="Note 6 20 2 4 2 5 2" xfId="44410"/>
    <cellStyle name="Note 6 20 2 4 2 5 3" xfId="44411"/>
    <cellStyle name="Note 6 20 2 4 2 6" xfId="44412"/>
    <cellStyle name="Note 6 20 2 4 3" xfId="44413"/>
    <cellStyle name="Note 6 20 2 4 3 2" xfId="44414"/>
    <cellStyle name="Note 6 20 2 4 3 2 2" xfId="44415"/>
    <cellStyle name="Note 6 20 2 4 3 2 2 2" xfId="44416"/>
    <cellStyle name="Note 6 20 2 4 3 2 2 3" xfId="44417"/>
    <cellStyle name="Note 6 20 2 4 3 2 3" xfId="44418"/>
    <cellStyle name="Note 6 20 2 4 3 2 3 2" xfId="44419"/>
    <cellStyle name="Note 6 20 2 4 3 2 3 3" xfId="44420"/>
    <cellStyle name="Note 6 20 2 4 3 2 4" xfId="44421"/>
    <cellStyle name="Note 6 20 2 4 3 2 5" xfId="44422"/>
    <cellStyle name="Note 6 20 2 4 3 3" xfId="44423"/>
    <cellStyle name="Note 6 20 2 4 3 3 2" xfId="44424"/>
    <cellStyle name="Note 6 20 2 4 3 3 3" xfId="44425"/>
    <cellStyle name="Note 6 20 2 4 3 4" xfId="44426"/>
    <cellStyle name="Note 6 20 2 4 3 4 2" xfId="44427"/>
    <cellStyle name="Note 6 20 2 4 3 4 3" xfId="44428"/>
    <cellStyle name="Note 6 20 2 4 3 5" xfId="44429"/>
    <cellStyle name="Note 6 20 2 4 3 5 2" xfId="44430"/>
    <cellStyle name="Note 6 20 2 4 3 5 3" xfId="44431"/>
    <cellStyle name="Note 6 20 2 4 3 6" xfId="44432"/>
    <cellStyle name="Note 6 20 2 4 4" xfId="44433"/>
    <cellStyle name="Note 6 20 2 4 4 2" xfId="44434"/>
    <cellStyle name="Note 6 20 2 4 4 2 2" xfId="44435"/>
    <cellStyle name="Note 6 20 2 4 4 2 3" xfId="44436"/>
    <cellStyle name="Note 6 20 2 4 4 3" xfId="44437"/>
    <cellStyle name="Note 6 20 2 4 4 3 2" xfId="44438"/>
    <cellStyle name="Note 6 20 2 4 4 3 3" xfId="44439"/>
    <cellStyle name="Note 6 20 2 4 4 4" xfId="44440"/>
    <cellStyle name="Note 6 20 2 4 4 4 2" xfId="44441"/>
    <cellStyle name="Note 6 20 2 4 4 4 3" xfId="44442"/>
    <cellStyle name="Note 6 20 2 4 4 5" xfId="44443"/>
    <cellStyle name="Note 6 20 2 4 4 5 2" xfId="44444"/>
    <cellStyle name="Note 6 20 2 4 4 5 3" xfId="44445"/>
    <cellStyle name="Note 6 20 2 4 4 6" xfId="44446"/>
    <cellStyle name="Note 6 20 2 4 4 6 2" xfId="44447"/>
    <cellStyle name="Note 6 20 2 4 4 6 3" xfId="44448"/>
    <cellStyle name="Note 6 20 2 4 4 7" xfId="44449"/>
    <cellStyle name="Note 6 20 2 4 4 8" xfId="44450"/>
    <cellStyle name="Note 6 20 2 4 5" xfId="44451"/>
    <cellStyle name="Note 6 20 2 4 5 2" xfId="44452"/>
    <cellStyle name="Note 6 20 2 4 5 2 2" xfId="44453"/>
    <cellStyle name="Note 6 20 2 4 5 2 3" xfId="44454"/>
    <cellStyle name="Note 6 20 2 4 5 3" xfId="44455"/>
    <cellStyle name="Note 6 20 2 4 5 3 2" xfId="44456"/>
    <cellStyle name="Note 6 20 2 4 5 3 3" xfId="44457"/>
    <cellStyle name="Note 6 20 2 4 5 4" xfId="44458"/>
    <cellStyle name="Note 6 20 2 4 5 5" xfId="44459"/>
    <cellStyle name="Note 6 20 2 4 6" xfId="44460"/>
    <cellStyle name="Note 6 20 2 4 6 2" xfId="44461"/>
    <cellStyle name="Note 6 20 2 4 6 3" xfId="44462"/>
    <cellStyle name="Note 6 20 2 4 7" xfId="44463"/>
    <cellStyle name="Note 6 20 2 4 7 2" xfId="44464"/>
    <cellStyle name="Note 6 20 2 4 7 3" xfId="44465"/>
    <cellStyle name="Note 6 20 2 4 8" xfId="44466"/>
    <cellStyle name="Note 6 20 2 4 8 2" xfId="44467"/>
    <cellStyle name="Note 6 20 2 4 8 3" xfId="44468"/>
    <cellStyle name="Note 6 20 2 4 9" xfId="44469"/>
    <cellStyle name="Note 6 20 2 5" xfId="44470"/>
    <cellStyle name="Note 6 20 2 5 2" xfId="44471"/>
    <cellStyle name="Note 6 20 2 5 2 2" xfId="44472"/>
    <cellStyle name="Note 6 20 2 5 2 2 2" xfId="44473"/>
    <cellStyle name="Note 6 20 2 5 2 2 3" xfId="44474"/>
    <cellStyle name="Note 6 20 2 5 2 3" xfId="44475"/>
    <cellStyle name="Note 6 20 2 5 2 3 2" xfId="44476"/>
    <cellStyle name="Note 6 20 2 5 2 3 3" xfId="44477"/>
    <cellStyle name="Note 6 20 2 5 2 4" xfId="44478"/>
    <cellStyle name="Note 6 20 2 5 2 5" xfId="44479"/>
    <cellStyle name="Note 6 20 2 5 3" xfId="44480"/>
    <cellStyle name="Note 6 20 2 5 3 2" xfId="44481"/>
    <cellStyle name="Note 6 20 2 5 3 3" xfId="44482"/>
    <cellStyle name="Note 6 20 2 5 4" xfId="44483"/>
    <cellStyle name="Note 6 20 2 5 4 2" xfId="44484"/>
    <cellStyle name="Note 6 20 2 5 4 3" xfId="44485"/>
    <cellStyle name="Note 6 20 2 5 5" xfId="44486"/>
    <cellStyle name="Note 6 20 2 5 5 2" xfId="44487"/>
    <cellStyle name="Note 6 20 2 5 5 3" xfId="44488"/>
    <cellStyle name="Note 6 20 2 5 6" xfId="44489"/>
    <cellStyle name="Note 6 20 2 6" xfId="44490"/>
    <cellStyle name="Note 6 20 2 6 2" xfId="44491"/>
    <cellStyle name="Note 6 20 2 6 2 2" xfId="44492"/>
    <cellStyle name="Note 6 20 2 6 2 2 2" xfId="44493"/>
    <cellStyle name="Note 6 20 2 6 2 2 3" xfId="44494"/>
    <cellStyle name="Note 6 20 2 6 2 3" xfId="44495"/>
    <cellStyle name="Note 6 20 2 6 2 3 2" xfId="44496"/>
    <cellStyle name="Note 6 20 2 6 2 3 3" xfId="44497"/>
    <cellStyle name="Note 6 20 2 6 2 4" xfId="44498"/>
    <cellStyle name="Note 6 20 2 6 2 5" xfId="44499"/>
    <cellStyle name="Note 6 20 2 6 3" xfId="44500"/>
    <cellStyle name="Note 6 20 2 6 3 2" xfId="44501"/>
    <cellStyle name="Note 6 20 2 6 3 3" xfId="44502"/>
    <cellStyle name="Note 6 20 2 6 4" xfId="44503"/>
    <cellStyle name="Note 6 20 2 6 4 2" xfId="44504"/>
    <cellStyle name="Note 6 20 2 6 4 3" xfId="44505"/>
    <cellStyle name="Note 6 20 2 6 5" xfId="44506"/>
    <cellStyle name="Note 6 20 2 6 5 2" xfId="44507"/>
    <cellStyle name="Note 6 20 2 6 5 3" xfId="44508"/>
    <cellStyle name="Note 6 20 2 6 6" xfId="44509"/>
    <cellStyle name="Note 6 20 2 7" xfId="44510"/>
    <cellStyle name="Note 6 20 2 7 2" xfId="44511"/>
    <cellStyle name="Note 6 20 2 7 2 2" xfId="44512"/>
    <cellStyle name="Note 6 20 2 7 2 3" xfId="44513"/>
    <cellStyle name="Note 6 20 2 7 3" xfId="44514"/>
    <cellStyle name="Note 6 20 2 7 3 2" xfId="44515"/>
    <cellStyle name="Note 6 20 2 7 3 3" xfId="44516"/>
    <cellStyle name="Note 6 20 2 7 4" xfId="44517"/>
    <cellStyle name="Note 6 20 2 7 4 2" xfId="44518"/>
    <cellStyle name="Note 6 20 2 7 4 3" xfId="44519"/>
    <cellStyle name="Note 6 20 2 7 5" xfId="44520"/>
    <cellStyle name="Note 6 20 2 7 5 2" xfId="44521"/>
    <cellStyle name="Note 6 20 2 7 5 3" xfId="44522"/>
    <cellStyle name="Note 6 20 2 7 6" xfId="44523"/>
    <cellStyle name="Note 6 20 2 7 6 2" xfId="44524"/>
    <cellStyle name="Note 6 20 2 7 6 3" xfId="44525"/>
    <cellStyle name="Note 6 20 2 7 7" xfId="44526"/>
    <cellStyle name="Note 6 20 2 7 8" xfId="44527"/>
    <cellStyle name="Note 6 20 2 8" xfId="44528"/>
    <cellStyle name="Note 6 20 2 8 2" xfId="44529"/>
    <cellStyle name="Note 6 20 2 8 2 2" xfId="44530"/>
    <cellStyle name="Note 6 20 2 8 2 3" xfId="44531"/>
    <cellStyle name="Note 6 20 2 8 3" xfId="44532"/>
    <cellStyle name="Note 6 20 2 8 3 2" xfId="44533"/>
    <cellStyle name="Note 6 20 2 8 3 3" xfId="44534"/>
    <cellStyle name="Note 6 20 2 8 4" xfId="44535"/>
    <cellStyle name="Note 6 20 2 8 5" xfId="44536"/>
    <cellStyle name="Note 6 20 2 9" xfId="44537"/>
    <cellStyle name="Note 6 20 2 9 2" xfId="44538"/>
    <cellStyle name="Note 6 20 2 9 3" xfId="44539"/>
    <cellStyle name="Note 6 20 3" xfId="44540"/>
    <cellStyle name="Note 6 20 3 2" xfId="44541"/>
    <cellStyle name="Note 6 20 3 2 2" xfId="44542"/>
    <cellStyle name="Note 6 20 3 2 2 2" xfId="44543"/>
    <cellStyle name="Note 6 20 3 2 2 3" xfId="44544"/>
    <cellStyle name="Note 6 20 3 2 3" xfId="44545"/>
    <cellStyle name="Note 6 20 3 2 3 2" xfId="44546"/>
    <cellStyle name="Note 6 20 3 2 3 3" xfId="44547"/>
    <cellStyle name="Note 6 20 3 2 4" xfId="44548"/>
    <cellStyle name="Note 6 20 3 2 5" xfId="44549"/>
    <cellStyle name="Note 6 20 3 3" xfId="44550"/>
    <cellStyle name="Note 6 20 3 3 2" xfId="44551"/>
    <cellStyle name="Note 6 20 3 3 3" xfId="44552"/>
    <cellStyle name="Note 6 20 3 4" xfId="44553"/>
    <cellStyle name="Note 6 20 3 4 2" xfId="44554"/>
    <cellStyle name="Note 6 20 3 4 3" xfId="44555"/>
    <cellStyle name="Note 6 20 3 5" xfId="44556"/>
    <cellStyle name="Note 6 20 3 5 2" xfId="44557"/>
    <cellStyle name="Note 6 20 3 5 3" xfId="44558"/>
    <cellStyle name="Note 6 20 3 6" xfId="44559"/>
    <cellStyle name="Note 6 20 4" xfId="44560"/>
    <cellStyle name="Note 6 20 4 2" xfId="44561"/>
    <cellStyle name="Note 6 20 4 2 2" xfId="44562"/>
    <cellStyle name="Note 6 20 4 2 2 2" xfId="44563"/>
    <cellStyle name="Note 6 20 4 2 2 3" xfId="44564"/>
    <cellStyle name="Note 6 20 4 2 3" xfId="44565"/>
    <cellStyle name="Note 6 20 4 2 3 2" xfId="44566"/>
    <cellStyle name="Note 6 20 4 2 3 3" xfId="44567"/>
    <cellStyle name="Note 6 20 4 2 4" xfId="44568"/>
    <cellStyle name="Note 6 20 4 2 5" xfId="44569"/>
    <cellStyle name="Note 6 20 4 3" xfId="44570"/>
    <cellStyle name="Note 6 20 4 3 2" xfId="44571"/>
    <cellStyle name="Note 6 20 4 3 3" xfId="44572"/>
    <cellStyle name="Note 6 20 4 4" xfId="44573"/>
    <cellStyle name="Note 6 20 4 4 2" xfId="44574"/>
    <cellStyle name="Note 6 20 4 4 3" xfId="44575"/>
    <cellStyle name="Note 6 20 4 5" xfId="44576"/>
    <cellStyle name="Note 6 20 4 5 2" xfId="44577"/>
    <cellStyle name="Note 6 20 4 5 3" xfId="44578"/>
    <cellStyle name="Note 6 20 4 6" xfId="44579"/>
    <cellStyle name="Note 6 20 5" xfId="44580"/>
    <cellStyle name="Note 6 20 5 2" xfId="44581"/>
    <cellStyle name="Note 6 20 5 2 2" xfId="44582"/>
    <cellStyle name="Note 6 20 5 2 3" xfId="44583"/>
    <cellStyle name="Note 6 20 5 3" xfId="44584"/>
    <cellStyle name="Note 6 20 5 3 2" xfId="44585"/>
    <cellStyle name="Note 6 20 5 3 3" xfId="44586"/>
    <cellStyle name="Note 6 20 5 4" xfId="44587"/>
    <cellStyle name="Note 6 20 5 4 2" xfId="44588"/>
    <cellStyle name="Note 6 20 5 4 3" xfId="44589"/>
    <cellStyle name="Note 6 20 5 5" xfId="44590"/>
    <cellStyle name="Note 6 20 5 5 2" xfId="44591"/>
    <cellStyle name="Note 6 20 5 5 3" xfId="44592"/>
    <cellStyle name="Note 6 20 5 6" xfId="44593"/>
    <cellStyle name="Note 6 20 5 6 2" xfId="44594"/>
    <cellStyle name="Note 6 20 5 6 3" xfId="44595"/>
    <cellStyle name="Note 6 20 5 7" xfId="44596"/>
    <cellStyle name="Note 6 20 5 8" xfId="44597"/>
    <cellStyle name="Note 6 20 6" xfId="44598"/>
    <cellStyle name="Note 6 20 6 2" xfId="44599"/>
    <cellStyle name="Note 6 20 6 2 2" xfId="44600"/>
    <cellStyle name="Note 6 20 6 2 3" xfId="44601"/>
    <cellStyle name="Note 6 20 6 3" xfId="44602"/>
    <cellStyle name="Note 6 20 6 3 2" xfId="44603"/>
    <cellStyle name="Note 6 20 6 3 3" xfId="44604"/>
    <cellStyle name="Note 6 20 6 4" xfId="44605"/>
    <cellStyle name="Note 6 20 6 5" xfId="44606"/>
    <cellStyle name="Note 6 20 7" xfId="44607"/>
    <cellStyle name="Note 6 20 7 2" xfId="44608"/>
    <cellStyle name="Note 6 20 7 3" xfId="44609"/>
    <cellStyle name="Note 6 20 8" xfId="44610"/>
    <cellStyle name="Note 6 20 8 2" xfId="44611"/>
    <cellStyle name="Note 6 20 8 3" xfId="44612"/>
    <cellStyle name="Note 6 20 9" xfId="44613"/>
    <cellStyle name="Note 6 20 9 2" xfId="44614"/>
    <cellStyle name="Note 6 20 9 3" xfId="44615"/>
    <cellStyle name="Note 6 21" xfId="44616"/>
    <cellStyle name="Note 6 21 10" xfId="44617"/>
    <cellStyle name="Note 6 21 10 2" xfId="44618"/>
    <cellStyle name="Note 6 21 10 3" xfId="44619"/>
    <cellStyle name="Note 6 21 11" xfId="44620"/>
    <cellStyle name="Note 6 21 11 2" xfId="44621"/>
    <cellStyle name="Note 6 21 11 3" xfId="44622"/>
    <cellStyle name="Note 6 21 12" xfId="44623"/>
    <cellStyle name="Note 6 21 2" xfId="44624"/>
    <cellStyle name="Note 6 21 2 2" xfId="44625"/>
    <cellStyle name="Note 6 21 2 2 2" xfId="44626"/>
    <cellStyle name="Note 6 21 2 2 2 2" xfId="44627"/>
    <cellStyle name="Note 6 21 2 2 2 2 2" xfId="44628"/>
    <cellStyle name="Note 6 21 2 2 2 2 3" xfId="44629"/>
    <cellStyle name="Note 6 21 2 2 2 3" xfId="44630"/>
    <cellStyle name="Note 6 21 2 2 2 3 2" xfId="44631"/>
    <cellStyle name="Note 6 21 2 2 2 3 3" xfId="44632"/>
    <cellStyle name="Note 6 21 2 2 2 4" xfId="44633"/>
    <cellStyle name="Note 6 21 2 2 2 5" xfId="44634"/>
    <cellStyle name="Note 6 21 2 2 3" xfId="44635"/>
    <cellStyle name="Note 6 21 2 2 3 2" xfId="44636"/>
    <cellStyle name="Note 6 21 2 2 3 3" xfId="44637"/>
    <cellStyle name="Note 6 21 2 2 4" xfId="44638"/>
    <cellStyle name="Note 6 21 2 2 4 2" xfId="44639"/>
    <cellStyle name="Note 6 21 2 2 4 3" xfId="44640"/>
    <cellStyle name="Note 6 21 2 2 5" xfId="44641"/>
    <cellStyle name="Note 6 21 2 2 5 2" xfId="44642"/>
    <cellStyle name="Note 6 21 2 2 5 3" xfId="44643"/>
    <cellStyle name="Note 6 21 2 2 6" xfId="44644"/>
    <cellStyle name="Note 6 21 2 3" xfId="44645"/>
    <cellStyle name="Note 6 21 2 3 2" xfId="44646"/>
    <cellStyle name="Note 6 21 2 3 2 2" xfId="44647"/>
    <cellStyle name="Note 6 21 2 3 2 2 2" xfId="44648"/>
    <cellStyle name="Note 6 21 2 3 2 2 3" xfId="44649"/>
    <cellStyle name="Note 6 21 2 3 2 3" xfId="44650"/>
    <cellStyle name="Note 6 21 2 3 2 3 2" xfId="44651"/>
    <cellStyle name="Note 6 21 2 3 2 3 3" xfId="44652"/>
    <cellStyle name="Note 6 21 2 3 2 4" xfId="44653"/>
    <cellStyle name="Note 6 21 2 3 2 5" xfId="44654"/>
    <cellStyle name="Note 6 21 2 3 3" xfId="44655"/>
    <cellStyle name="Note 6 21 2 3 3 2" xfId="44656"/>
    <cellStyle name="Note 6 21 2 3 3 3" xfId="44657"/>
    <cellStyle name="Note 6 21 2 3 4" xfId="44658"/>
    <cellStyle name="Note 6 21 2 3 4 2" xfId="44659"/>
    <cellStyle name="Note 6 21 2 3 4 3" xfId="44660"/>
    <cellStyle name="Note 6 21 2 3 5" xfId="44661"/>
    <cellStyle name="Note 6 21 2 3 5 2" xfId="44662"/>
    <cellStyle name="Note 6 21 2 3 5 3" xfId="44663"/>
    <cellStyle name="Note 6 21 2 3 6" xfId="44664"/>
    <cellStyle name="Note 6 21 2 4" xfId="44665"/>
    <cellStyle name="Note 6 21 2 4 2" xfId="44666"/>
    <cellStyle name="Note 6 21 2 4 2 2" xfId="44667"/>
    <cellStyle name="Note 6 21 2 4 2 3" xfId="44668"/>
    <cellStyle name="Note 6 21 2 4 3" xfId="44669"/>
    <cellStyle name="Note 6 21 2 4 3 2" xfId="44670"/>
    <cellStyle name="Note 6 21 2 4 3 3" xfId="44671"/>
    <cellStyle name="Note 6 21 2 4 4" xfId="44672"/>
    <cellStyle name="Note 6 21 2 4 4 2" xfId="44673"/>
    <cellStyle name="Note 6 21 2 4 4 3" xfId="44674"/>
    <cellStyle name="Note 6 21 2 4 5" xfId="44675"/>
    <cellStyle name="Note 6 21 2 4 5 2" xfId="44676"/>
    <cellStyle name="Note 6 21 2 4 5 3" xfId="44677"/>
    <cellStyle name="Note 6 21 2 4 6" xfId="44678"/>
    <cellStyle name="Note 6 21 2 4 6 2" xfId="44679"/>
    <cellStyle name="Note 6 21 2 4 6 3" xfId="44680"/>
    <cellStyle name="Note 6 21 2 4 7" xfId="44681"/>
    <cellStyle name="Note 6 21 2 4 8" xfId="44682"/>
    <cellStyle name="Note 6 21 2 5" xfId="44683"/>
    <cellStyle name="Note 6 21 2 5 2" xfId="44684"/>
    <cellStyle name="Note 6 21 2 5 2 2" xfId="44685"/>
    <cellStyle name="Note 6 21 2 5 2 3" xfId="44686"/>
    <cellStyle name="Note 6 21 2 5 3" xfId="44687"/>
    <cellStyle name="Note 6 21 2 5 3 2" xfId="44688"/>
    <cellStyle name="Note 6 21 2 5 3 3" xfId="44689"/>
    <cellStyle name="Note 6 21 2 5 4" xfId="44690"/>
    <cellStyle name="Note 6 21 2 5 5" xfId="44691"/>
    <cellStyle name="Note 6 21 2 6" xfId="44692"/>
    <cellStyle name="Note 6 21 2 6 2" xfId="44693"/>
    <cellStyle name="Note 6 21 2 6 3" xfId="44694"/>
    <cellStyle name="Note 6 21 2 7" xfId="44695"/>
    <cellStyle name="Note 6 21 2 7 2" xfId="44696"/>
    <cellStyle name="Note 6 21 2 7 3" xfId="44697"/>
    <cellStyle name="Note 6 21 2 8" xfId="44698"/>
    <cellStyle name="Note 6 21 2 8 2" xfId="44699"/>
    <cellStyle name="Note 6 21 2 8 3" xfId="44700"/>
    <cellStyle name="Note 6 21 2 9" xfId="44701"/>
    <cellStyle name="Note 6 21 3" xfId="44702"/>
    <cellStyle name="Note 6 21 3 2" xfId="44703"/>
    <cellStyle name="Note 6 21 3 2 2" xfId="44704"/>
    <cellStyle name="Note 6 21 3 2 2 2" xfId="44705"/>
    <cellStyle name="Note 6 21 3 2 2 2 2" xfId="44706"/>
    <cellStyle name="Note 6 21 3 2 2 2 3" xfId="44707"/>
    <cellStyle name="Note 6 21 3 2 2 3" xfId="44708"/>
    <cellStyle name="Note 6 21 3 2 2 3 2" xfId="44709"/>
    <cellStyle name="Note 6 21 3 2 2 3 3" xfId="44710"/>
    <cellStyle name="Note 6 21 3 2 2 4" xfId="44711"/>
    <cellStyle name="Note 6 21 3 2 2 5" xfId="44712"/>
    <cellStyle name="Note 6 21 3 2 3" xfId="44713"/>
    <cellStyle name="Note 6 21 3 2 3 2" xfId="44714"/>
    <cellStyle name="Note 6 21 3 2 3 3" xfId="44715"/>
    <cellStyle name="Note 6 21 3 2 4" xfId="44716"/>
    <cellStyle name="Note 6 21 3 2 4 2" xfId="44717"/>
    <cellStyle name="Note 6 21 3 2 4 3" xfId="44718"/>
    <cellStyle name="Note 6 21 3 2 5" xfId="44719"/>
    <cellStyle name="Note 6 21 3 2 5 2" xfId="44720"/>
    <cellStyle name="Note 6 21 3 2 5 3" xfId="44721"/>
    <cellStyle name="Note 6 21 3 2 6" xfId="44722"/>
    <cellStyle name="Note 6 21 3 3" xfId="44723"/>
    <cellStyle name="Note 6 21 3 3 2" xfId="44724"/>
    <cellStyle name="Note 6 21 3 3 2 2" xfId="44725"/>
    <cellStyle name="Note 6 21 3 3 2 2 2" xfId="44726"/>
    <cellStyle name="Note 6 21 3 3 2 2 3" xfId="44727"/>
    <cellStyle name="Note 6 21 3 3 2 3" xfId="44728"/>
    <cellStyle name="Note 6 21 3 3 2 3 2" xfId="44729"/>
    <cellStyle name="Note 6 21 3 3 2 3 3" xfId="44730"/>
    <cellStyle name="Note 6 21 3 3 2 4" xfId="44731"/>
    <cellStyle name="Note 6 21 3 3 2 5" xfId="44732"/>
    <cellStyle name="Note 6 21 3 3 3" xfId="44733"/>
    <cellStyle name="Note 6 21 3 3 3 2" xfId="44734"/>
    <cellStyle name="Note 6 21 3 3 3 3" xfId="44735"/>
    <cellStyle name="Note 6 21 3 3 4" xfId="44736"/>
    <cellStyle name="Note 6 21 3 3 4 2" xfId="44737"/>
    <cellStyle name="Note 6 21 3 3 4 3" xfId="44738"/>
    <cellStyle name="Note 6 21 3 3 5" xfId="44739"/>
    <cellStyle name="Note 6 21 3 3 5 2" xfId="44740"/>
    <cellStyle name="Note 6 21 3 3 5 3" xfId="44741"/>
    <cellStyle name="Note 6 21 3 3 6" xfId="44742"/>
    <cellStyle name="Note 6 21 3 4" xfId="44743"/>
    <cellStyle name="Note 6 21 3 4 2" xfId="44744"/>
    <cellStyle name="Note 6 21 3 4 2 2" xfId="44745"/>
    <cellStyle name="Note 6 21 3 4 2 3" xfId="44746"/>
    <cellStyle name="Note 6 21 3 4 3" xfId="44747"/>
    <cellStyle name="Note 6 21 3 4 3 2" xfId="44748"/>
    <cellStyle name="Note 6 21 3 4 3 3" xfId="44749"/>
    <cellStyle name="Note 6 21 3 4 4" xfId="44750"/>
    <cellStyle name="Note 6 21 3 4 4 2" xfId="44751"/>
    <cellStyle name="Note 6 21 3 4 4 3" xfId="44752"/>
    <cellStyle name="Note 6 21 3 4 5" xfId="44753"/>
    <cellStyle name="Note 6 21 3 4 5 2" xfId="44754"/>
    <cellStyle name="Note 6 21 3 4 5 3" xfId="44755"/>
    <cellStyle name="Note 6 21 3 4 6" xfId="44756"/>
    <cellStyle name="Note 6 21 3 4 6 2" xfId="44757"/>
    <cellStyle name="Note 6 21 3 4 6 3" xfId="44758"/>
    <cellStyle name="Note 6 21 3 4 7" xfId="44759"/>
    <cellStyle name="Note 6 21 3 4 8" xfId="44760"/>
    <cellStyle name="Note 6 21 3 5" xfId="44761"/>
    <cellStyle name="Note 6 21 3 5 2" xfId="44762"/>
    <cellStyle name="Note 6 21 3 5 2 2" xfId="44763"/>
    <cellStyle name="Note 6 21 3 5 2 3" xfId="44764"/>
    <cellStyle name="Note 6 21 3 5 3" xfId="44765"/>
    <cellStyle name="Note 6 21 3 5 3 2" xfId="44766"/>
    <cellStyle name="Note 6 21 3 5 3 3" xfId="44767"/>
    <cellStyle name="Note 6 21 3 5 4" xfId="44768"/>
    <cellStyle name="Note 6 21 3 5 5" xfId="44769"/>
    <cellStyle name="Note 6 21 3 6" xfId="44770"/>
    <cellStyle name="Note 6 21 3 6 2" xfId="44771"/>
    <cellStyle name="Note 6 21 3 6 3" xfId="44772"/>
    <cellStyle name="Note 6 21 3 7" xfId="44773"/>
    <cellStyle name="Note 6 21 3 7 2" xfId="44774"/>
    <cellStyle name="Note 6 21 3 7 3" xfId="44775"/>
    <cellStyle name="Note 6 21 3 8" xfId="44776"/>
    <cellStyle name="Note 6 21 3 8 2" xfId="44777"/>
    <cellStyle name="Note 6 21 3 8 3" xfId="44778"/>
    <cellStyle name="Note 6 21 3 9" xfId="44779"/>
    <cellStyle name="Note 6 21 4" xfId="44780"/>
    <cellStyle name="Note 6 21 4 2" xfId="44781"/>
    <cellStyle name="Note 6 21 4 2 2" xfId="44782"/>
    <cellStyle name="Note 6 21 4 2 2 2" xfId="44783"/>
    <cellStyle name="Note 6 21 4 2 2 2 2" xfId="44784"/>
    <cellStyle name="Note 6 21 4 2 2 2 3" xfId="44785"/>
    <cellStyle name="Note 6 21 4 2 2 3" xfId="44786"/>
    <cellStyle name="Note 6 21 4 2 2 3 2" xfId="44787"/>
    <cellStyle name="Note 6 21 4 2 2 3 3" xfId="44788"/>
    <cellStyle name="Note 6 21 4 2 2 4" xfId="44789"/>
    <cellStyle name="Note 6 21 4 2 2 5" xfId="44790"/>
    <cellStyle name="Note 6 21 4 2 3" xfId="44791"/>
    <cellStyle name="Note 6 21 4 2 3 2" xfId="44792"/>
    <cellStyle name="Note 6 21 4 2 3 3" xfId="44793"/>
    <cellStyle name="Note 6 21 4 2 4" xfId="44794"/>
    <cellStyle name="Note 6 21 4 2 4 2" xfId="44795"/>
    <cellStyle name="Note 6 21 4 2 4 3" xfId="44796"/>
    <cellStyle name="Note 6 21 4 2 5" xfId="44797"/>
    <cellStyle name="Note 6 21 4 2 5 2" xfId="44798"/>
    <cellStyle name="Note 6 21 4 2 5 3" xfId="44799"/>
    <cellStyle name="Note 6 21 4 2 6" xfId="44800"/>
    <cellStyle name="Note 6 21 4 3" xfId="44801"/>
    <cellStyle name="Note 6 21 4 3 2" xfId="44802"/>
    <cellStyle name="Note 6 21 4 3 2 2" xfId="44803"/>
    <cellStyle name="Note 6 21 4 3 2 2 2" xfId="44804"/>
    <cellStyle name="Note 6 21 4 3 2 2 3" xfId="44805"/>
    <cellStyle name="Note 6 21 4 3 2 3" xfId="44806"/>
    <cellStyle name="Note 6 21 4 3 2 3 2" xfId="44807"/>
    <cellStyle name="Note 6 21 4 3 2 3 3" xfId="44808"/>
    <cellStyle name="Note 6 21 4 3 2 4" xfId="44809"/>
    <cellStyle name="Note 6 21 4 3 2 5" xfId="44810"/>
    <cellStyle name="Note 6 21 4 3 3" xfId="44811"/>
    <cellStyle name="Note 6 21 4 3 3 2" xfId="44812"/>
    <cellStyle name="Note 6 21 4 3 3 3" xfId="44813"/>
    <cellStyle name="Note 6 21 4 3 4" xfId="44814"/>
    <cellStyle name="Note 6 21 4 3 4 2" xfId="44815"/>
    <cellStyle name="Note 6 21 4 3 4 3" xfId="44816"/>
    <cellStyle name="Note 6 21 4 3 5" xfId="44817"/>
    <cellStyle name="Note 6 21 4 3 5 2" xfId="44818"/>
    <cellStyle name="Note 6 21 4 3 5 3" xfId="44819"/>
    <cellStyle name="Note 6 21 4 3 6" xfId="44820"/>
    <cellStyle name="Note 6 21 4 4" xfId="44821"/>
    <cellStyle name="Note 6 21 4 4 2" xfId="44822"/>
    <cellStyle name="Note 6 21 4 4 2 2" xfId="44823"/>
    <cellStyle name="Note 6 21 4 4 2 3" xfId="44824"/>
    <cellStyle name="Note 6 21 4 4 3" xfId="44825"/>
    <cellStyle name="Note 6 21 4 4 3 2" xfId="44826"/>
    <cellStyle name="Note 6 21 4 4 3 3" xfId="44827"/>
    <cellStyle name="Note 6 21 4 4 4" xfId="44828"/>
    <cellStyle name="Note 6 21 4 4 4 2" xfId="44829"/>
    <cellStyle name="Note 6 21 4 4 4 3" xfId="44830"/>
    <cellStyle name="Note 6 21 4 4 5" xfId="44831"/>
    <cellStyle name="Note 6 21 4 4 5 2" xfId="44832"/>
    <cellStyle name="Note 6 21 4 4 5 3" xfId="44833"/>
    <cellStyle name="Note 6 21 4 4 6" xfId="44834"/>
    <cellStyle name="Note 6 21 4 4 6 2" xfId="44835"/>
    <cellStyle name="Note 6 21 4 4 6 3" xfId="44836"/>
    <cellStyle name="Note 6 21 4 4 7" xfId="44837"/>
    <cellStyle name="Note 6 21 4 4 8" xfId="44838"/>
    <cellStyle name="Note 6 21 4 5" xfId="44839"/>
    <cellStyle name="Note 6 21 4 5 2" xfId="44840"/>
    <cellStyle name="Note 6 21 4 5 2 2" xfId="44841"/>
    <cellStyle name="Note 6 21 4 5 2 3" xfId="44842"/>
    <cellStyle name="Note 6 21 4 5 3" xfId="44843"/>
    <cellStyle name="Note 6 21 4 5 3 2" xfId="44844"/>
    <cellStyle name="Note 6 21 4 5 3 3" xfId="44845"/>
    <cellStyle name="Note 6 21 4 5 4" xfId="44846"/>
    <cellStyle name="Note 6 21 4 5 5" xfId="44847"/>
    <cellStyle name="Note 6 21 4 6" xfId="44848"/>
    <cellStyle name="Note 6 21 4 6 2" xfId="44849"/>
    <cellStyle name="Note 6 21 4 6 3" xfId="44850"/>
    <cellStyle name="Note 6 21 4 7" xfId="44851"/>
    <cellStyle name="Note 6 21 4 7 2" xfId="44852"/>
    <cellStyle name="Note 6 21 4 7 3" xfId="44853"/>
    <cellStyle name="Note 6 21 4 8" xfId="44854"/>
    <cellStyle name="Note 6 21 4 8 2" xfId="44855"/>
    <cellStyle name="Note 6 21 4 8 3" xfId="44856"/>
    <cellStyle name="Note 6 21 4 9" xfId="44857"/>
    <cellStyle name="Note 6 21 5" xfId="44858"/>
    <cellStyle name="Note 6 21 5 2" xfId="44859"/>
    <cellStyle name="Note 6 21 5 2 2" xfId="44860"/>
    <cellStyle name="Note 6 21 5 2 2 2" xfId="44861"/>
    <cellStyle name="Note 6 21 5 2 2 3" xfId="44862"/>
    <cellStyle name="Note 6 21 5 2 3" xfId="44863"/>
    <cellStyle name="Note 6 21 5 2 3 2" xfId="44864"/>
    <cellStyle name="Note 6 21 5 2 3 3" xfId="44865"/>
    <cellStyle name="Note 6 21 5 2 4" xfId="44866"/>
    <cellStyle name="Note 6 21 5 2 5" xfId="44867"/>
    <cellStyle name="Note 6 21 5 3" xfId="44868"/>
    <cellStyle name="Note 6 21 5 3 2" xfId="44869"/>
    <cellStyle name="Note 6 21 5 3 3" xfId="44870"/>
    <cellStyle name="Note 6 21 5 4" xfId="44871"/>
    <cellStyle name="Note 6 21 5 4 2" xfId="44872"/>
    <cellStyle name="Note 6 21 5 4 3" xfId="44873"/>
    <cellStyle name="Note 6 21 5 5" xfId="44874"/>
    <cellStyle name="Note 6 21 5 5 2" xfId="44875"/>
    <cellStyle name="Note 6 21 5 5 3" xfId="44876"/>
    <cellStyle name="Note 6 21 5 6" xfId="44877"/>
    <cellStyle name="Note 6 21 6" xfId="44878"/>
    <cellStyle name="Note 6 21 6 2" xfId="44879"/>
    <cellStyle name="Note 6 21 6 2 2" xfId="44880"/>
    <cellStyle name="Note 6 21 6 2 2 2" xfId="44881"/>
    <cellStyle name="Note 6 21 6 2 2 3" xfId="44882"/>
    <cellStyle name="Note 6 21 6 2 3" xfId="44883"/>
    <cellStyle name="Note 6 21 6 2 3 2" xfId="44884"/>
    <cellStyle name="Note 6 21 6 2 3 3" xfId="44885"/>
    <cellStyle name="Note 6 21 6 2 4" xfId="44886"/>
    <cellStyle name="Note 6 21 6 2 5" xfId="44887"/>
    <cellStyle name="Note 6 21 6 3" xfId="44888"/>
    <cellStyle name="Note 6 21 6 3 2" xfId="44889"/>
    <cellStyle name="Note 6 21 6 3 3" xfId="44890"/>
    <cellStyle name="Note 6 21 6 4" xfId="44891"/>
    <cellStyle name="Note 6 21 6 4 2" xfId="44892"/>
    <cellStyle name="Note 6 21 6 4 3" xfId="44893"/>
    <cellStyle name="Note 6 21 6 5" xfId="44894"/>
    <cellStyle name="Note 6 21 6 5 2" xfId="44895"/>
    <cellStyle name="Note 6 21 6 5 3" xfId="44896"/>
    <cellStyle name="Note 6 21 6 6" xfId="44897"/>
    <cellStyle name="Note 6 21 7" xfId="44898"/>
    <cellStyle name="Note 6 21 7 2" xfId="44899"/>
    <cellStyle name="Note 6 21 7 2 2" xfId="44900"/>
    <cellStyle name="Note 6 21 7 2 3" xfId="44901"/>
    <cellStyle name="Note 6 21 7 3" xfId="44902"/>
    <cellStyle name="Note 6 21 7 3 2" xfId="44903"/>
    <cellStyle name="Note 6 21 7 3 3" xfId="44904"/>
    <cellStyle name="Note 6 21 7 4" xfId="44905"/>
    <cellStyle name="Note 6 21 7 4 2" xfId="44906"/>
    <cellStyle name="Note 6 21 7 4 3" xfId="44907"/>
    <cellStyle name="Note 6 21 7 5" xfId="44908"/>
    <cellStyle name="Note 6 21 7 5 2" xfId="44909"/>
    <cellStyle name="Note 6 21 7 5 3" xfId="44910"/>
    <cellStyle name="Note 6 21 7 6" xfId="44911"/>
    <cellStyle name="Note 6 21 7 6 2" xfId="44912"/>
    <cellStyle name="Note 6 21 7 6 3" xfId="44913"/>
    <cellStyle name="Note 6 21 7 7" xfId="44914"/>
    <cellStyle name="Note 6 21 7 8" xfId="44915"/>
    <cellStyle name="Note 6 21 8" xfId="44916"/>
    <cellStyle name="Note 6 21 8 2" xfId="44917"/>
    <cellStyle name="Note 6 21 8 2 2" xfId="44918"/>
    <cellStyle name="Note 6 21 8 2 3" xfId="44919"/>
    <cellStyle name="Note 6 21 8 3" xfId="44920"/>
    <cellStyle name="Note 6 21 8 3 2" xfId="44921"/>
    <cellStyle name="Note 6 21 8 3 3" xfId="44922"/>
    <cellStyle name="Note 6 21 8 4" xfId="44923"/>
    <cellStyle name="Note 6 21 8 5" xfId="44924"/>
    <cellStyle name="Note 6 21 9" xfId="44925"/>
    <cellStyle name="Note 6 21 9 2" xfId="44926"/>
    <cellStyle name="Note 6 21 9 3" xfId="44927"/>
    <cellStyle name="Note 6 22" xfId="44928"/>
    <cellStyle name="Note 6 22 10" xfId="44929"/>
    <cellStyle name="Note 6 22 10 2" xfId="44930"/>
    <cellStyle name="Note 6 22 10 3" xfId="44931"/>
    <cellStyle name="Note 6 22 11" xfId="44932"/>
    <cellStyle name="Note 6 22 11 2" xfId="44933"/>
    <cellStyle name="Note 6 22 11 3" xfId="44934"/>
    <cellStyle name="Note 6 22 12" xfId="44935"/>
    <cellStyle name="Note 6 22 2" xfId="44936"/>
    <cellStyle name="Note 6 22 2 2" xfId="44937"/>
    <cellStyle name="Note 6 22 2 2 2" xfId="44938"/>
    <cellStyle name="Note 6 22 2 2 2 2" xfId="44939"/>
    <cellStyle name="Note 6 22 2 2 2 2 2" xfId="44940"/>
    <cellStyle name="Note 6 22 2 2 2 2 3" xfId="44941"/>
    <cellStyle name="Note 6 22 2 2 2 3" xfId="44942"/>
    <cellStyle name="Note 6 22 2 2 2 3 2" xfId="44943"/>
    <cellStyle name="Note 6 22 2 2 2 3 3" xfId="44944"/>
    <cellStyle name="Note 6 22 2 2 2 4" xfId="44945"/>
    <cellStyle name="Note 6 22 2 2 2 5" xfId="44946"/>
    <cellStyle name="Note 6 22 2 2 3" xfId="44947"/>
    <cellStyle name="Note 6 22 2 2 3 2" xfId="44948"/>
    <cellStyle name="Note 6 22 2 2 3 3" xfId="44949"/>
    <cellStyle name="Note 6 22 2 2 4" xfId="44950"/>
    <cellStyle name="Note 6 22 2 2 4 2" xfId="44951"/>
    <cellStyle name="Note 6 22 2 2 4 3" xfId="44952"/>
    <cellStyle name="Note 6 22 2 2 5" xfId="44953"/>
    <cellStyle name="Note 6 22 2 2 5 2" xfId="44954"/>
    <cellStyle name="Note 6 22 2 2 5 3" xfId="44955"/>
    <cellStyle name="Note 6 22 2 2 6" xfId="44956"/>
    <cellStyle name="Note 6 22 2 3" xfId="44957"/>
    <cellStyle name="Note 6 22 2 3 2" xfId="44958"/>
    <cellStyle name="Note 6 22 2 3 2 2" xfId="44959"/>
    <cellStyle name="Note 6 22 2 3 2 2 2" xfId="44960"/>
    <cellStyle name="Note 6 22 2 3 2 2 3" xfId="44961"/>
    <cellStyle name="Note 6 22 2 3 2 3" xfId="44962"/>
    <cellStyle name="Note 6 22 2 3 2 3 2" xfId="44963"/>
    <cellStyle name="Note 6 22 2 3 2 3 3" xfId="44964"/>
    <cellStyle name="Note 6 22 2 3 2 4" xfId="44965"/>
    <cellStyle name="Note 6 22 2 3 2 5" xfId="44966"/>
    <cellStyle name="Note 6 22 2 3 3" xfId="44967"/>
    <cellStyle name="Note 6 22 2 3 3 2" xfId="44968"/>
    <cellStyle name="Note 6 22 2 3 3 3" xfId="44969"/>
    <cellStyle name="Note 6 22 2 3 4" xfId="44970"/>
    <cellStyle name="Note 6 22 2 3 4 2" xfId="44971"/>
    <cellStyle name="Note 6 22 2 3 4 3" xfId="44972"/>
    <cellStyle name="Note 6 22 2 3 5" xfId="44973"/>
    <cellStyle name="Note 6 22 2 3 5 2" xfId="44974"/>
    <cellStyle name="Note 6 22 2 3 5 3" xfId="44975"/>
    <cellStyle name="Note 6 22 2 3 6" xfId="44976"/>
    <cellStyle name="Note 6 22 2 4" xfId="44977"/>
    <cellStyle name="Note 6 22 2 4 2" xfId="44978"/>
    <cellStyle name="Note 6 22 2 4 2 2" xfId="44979"/>
    <cellStyle name="Note 6 22 2 4 2 3" xfId="44980"/>
    <cellStyle name="Note 6 22 2 4 3" xfId="44981"/>
    <cellStyle name="Note 6 22 2 4 3 2" xfId="44982"/>
    <cellStyle name="Note 6 22 2 4 3 3" xfId="44983"/>
    <cellStyle name="Note 6 22 2 4 4" xfId="44984"/>
    <cellStyle name="Note 6 22 2 4 4 2" xfId="44985"/>
    <cellStyle name="Note 6 22 2 4 4 3" xfId="44986"/>
    <cellStyle name="Note 6 22 2 4 5" xfId="44987"/>
    <cellStyle name="Note 6 22 2 4 5 2" xfId="44988"/>
    <cellStyle name="Note 6 22 2 4 5 3" xfId="44989"/>
    <cellStyle name="Note 6 22 2 4 6" xfId="44990"/>
    <cellStyle name="Note 6 22 2 4 6 2" xfId="44991"/>
    <cellStyle name="Note 6 22 2 4 6 3" xfId="44992"/>
    <cellStyle name="Note 6 22 2 4 7" xfId="44993"/>
    <cellStyle name="Note 6 22 2 4 8" xfId="44994"/>
    <cellStyle name="Note 6 22 2 5" xfId="44995"/>
    <cellStyle name="Note 6 22 2 5 2" xfId="44996"/>
    <cellStyle name="Note 6 22 2 5 2 2" xfId="44997"/>
    <cellStyle name="Note 6 22 2 5 2 3" xfId="44998"/>
    <cellStyle name="Note 6 22 2 5 3" xfId="44999"/>
    <cellStyle name="Note 6 22 2 5 3 2" xfId="45000"/>
    <cellStyle name="Note 6 22 2 5 3 3" xfId="45001"/>
    <cellStyle name="Note 6 22 2 5 4" xfId="45002"/>
    <cellStyle name="Note 6 22 2 5 5" xfId="45003"/>
    <cellStyle name="Note 6 22 2 6" xfId="45004"/>
    <cellStyle name="Note 6 22 2 6 2" xfId="45005"/>
    <cellStyle name="Note 6 22 2 6 3" xfId="45006"/>
    <cellStyle name="Note 6 22 2 7" xfId="45007"/>
    <cellStyle name="Note 6 22 2 7 2" xfId="45008"/>
    <cellStyle name="Note 6 22 2 7 3" xfId="45009"/>
    <cellStyle name="Note 6 22 2 8" xfId="45010"/>
    <cellStyle name="Note 6 22 2 8 2" xfId="45011"/>
    <cellStyle name="Note 6 22 2 8 3" xfId="45012"/>
    <cellStyle name="Note 6 22 2 9" xfId="45013"/>
    <cellStyle name="Note 6 22 3" xfId="45014"/>
    <cellStyle name="Note 6 22 3 2" xfId="45015"/>
    <cellStyle name="Note 6 22 3 2 2" xfId="45016"/>
    <cellStyle name="Note 6 22 3 2 2 2" xfId="45017"/>
    <cellStyle name="Note 6 22 3 2 2 2 2" xfId="45018"/>
    <cellStyle name="Note 6 22 3 2 2 2 3" xfId="45019"/>
    <cellStyle name="Note 6 22 3 2 2 3" xfId="45020"/>
    <cellStyle name="Note 6 22 3 2 2 3 2" xfId="45021"/>
    <cellStyle name="Note 6 22 3 2 2 3 3" xfId="45022"/>
    <cellStyle name="Note 6 22 3 2 2 4" xfId="45023"/>
    <cellStyle name="Note 6 22 3 2 2 5" xfId="45024"/>
    <cellStyle name="Note 6 22 3 2 3" xfId="45025"/>
    <cellStyle name="Note 6 22 3 2 3 2" xfId="45026"/>
    <cellStyle name="Note 6 22 3 2 3 3" xfId="45027"/>
    <cellStyle name="Note 6 22 3 2 4" xfId="45028"/>
    <cellStyle name="Note 6 22 3 2 4 2" xfId="45029"/>
    <cellStyle name="Note 6 22 3 2 4 3" xfId="45030"/>
    <cellStyle name="Note 6 22 3 2 5" xfId="45031"/>
    <cellStyle name="Note 6 22 3 2 5 2" xfId="45032"/>
    <cellStyle name="Note 6 22 3 2 5 3" xfId="45033"/>
    <cellStyle name="Note 6 22 3 2 6" xfId="45034"/>
    <cellStyle name="Note 6 22 3 3" xfId="45035"/>
    <cellStyle name="Note 6 22 3 3 2" xfId="45036"/>
    <cellStyle name="Note 6 22 3 3 2 2" xfId="45037"/>
    <cellStyle name="Note 6 22 3 3 2 2 2" xfId="45038"/>
    <cellStyle name="Note 6 22 3 3 2 2 3" xfId="45039"/>
    <cellStyle name="Note 6 22 3 3 2 3" xfId="45040"/>
    <cellStyle name="Note 6 22 3 3 2 3 2" xfId="45041"/>
    <cellStyle name="Note 6 22 3 3 2 3 3" xfId="45042"/>
    <cellStyle name="Note 6 22 3 3 2 4" xfId="45043"/>
    <cellStyle name="Note 6 22 3 3 2 5" xfId="45044"/>
    <cellStyle name="Note 6 22 3 3 3" xfId="45045"/>
    <cellStyle name="Note 6 22 3 3 3 2" xfId="45046"/>
    <cellStyle name="Note 6 22 3 3 3 3" xfId="45047"/>
    <cellStyle name="Note 6 22 3 3 4" xfId="45048"/>
    <cellStyle name="Note 6 22 3 3 4 2" xfId="45049"/>
    <cellStyle name="Note 6 22 3 3 4 3" xfId="45050"/>
    <cellStyle name="Note 6 22 3 3 5" xfId="45051"/>
    <cellStyle name="Note 6 22 3 3 5 2" xfId="45052"/>
    <cellStyle name="Note 6 22 3 3 5 3" xfId="45053"/>
    <cellStyle name="Note 6 22 3 3 6" xfId="45054"/>
    <cellStyle name="Note 6 22 3 4" xfId="45055"/>
    <cellStyle name="Note 6 22 3 4 2" xfId="45056"/>
    <cellStyle name="Note 6 22 3 4 2 2" xfId="45057"/>
    <cellStyle name="Note 6 22 3 4 2 3" xfId="45058"/>
    <cellStyle name="Note 6 22 3 4 3" xfId="45059"/>
    <cellStyle name="Note 6 22 3 4 3 2" xfId="45060"/>
    <cellStyle name="Note 6 22 3 4 3 3" xfId="45061"/>
    <cellStyle name="Note 6 22 3 4 4" xfId="45062"/>
    <cellStyle name="Note 6 22 3 4 4 2" xfId="45063"/>
    <cellStyle name="Note 6 22 3 4 4 3" xfId="45064"/>
    <cellStyle name="Note 6 22 3 4 5" xfId="45065"/>
    <cellStyle name="Note 6 22 3 4 5 2" xfId="45066"/>
    <cellStyle name="Note 6 22 3 4 5 3" xfId="45067"/>
    <cellStyle name="Note 6 22 3 4 6" xfId="45068"/>
    <cellStyle name="Note 6 22 3 4 6 2" xfId="45069"/>
    <cellStyle name="Note 6 22 3 4 6 3" xfId="45070"/>
    <cellStyle name="Note 6 22 3 4 7" xfId="45071"/>
    <cellStyle name="Note 6 22 3 4 8" xfId="45072"/>
    <cellStyle name="Note 6 22 3 5" xfId="45073"/>
    <cellStyle name="Note 6 22 3 5 2" xfId="45074"/>
    <cellStyle name="Note 6 22 3 5 2 2" xfId="45075"/>
    <cellStyle name="Note 6 22 3 5 2 3" xfId="45076"/>
    <cellStyle name="Note 6 22 3 5 3" xfId="45077"/>
    <cellStyle name="Note 6 22 3 5 3 2" xfId="45078"/>
    <cellStyle name="Note 6 22 3 5 3 3" xfId="45079"/>
    <cellStyle name="Note 6 22 3 5 4" xfId="45080"/>
    <cellStyle name="Note 6 22 3 5 5" xfId="45081"/>
    <cellStyle name="Note 6 22 3 6" xfId="45082"/>
    <cellStyle name="Note 6 22 3 6 2" xfId="45083"/>
    <cellStyle name="Note 6 22 3 6 3" xfId="45084"/>
    <cellStyle name="Note 6 22 3 7" xfId="45085"/>
    <cellStyle name="Note 6 22 3 7 2" xfId="45086"/>
    <cellStyle name="Note 6 22 3 7 3" xfId="45087"/>
    <cellStyle name="Note 6 22 3 8" xfId="45088"/>
    <cellStyle name="Note 6 22 3 8 2" xfId="45089"/>
    <cellStyle name="Note 6 22 3 8 3" xfId="45090"/>
    <cellStyle name="Note 6 22 3 9" xfId="45091"/>
    <cellStyle name="Note 6 22 4" xfId="45092"/>
    <cellStyle name="Note 6 22 4 2" xfId="45093"/>
    <cellStyle name="Note 6 22 4 2 2" xfId="45094"/>
    <cellStyle name="Note 6 22 4 2 2 2" xfId="45095"/>
    <cellStyle name="Note 6 22 4 2 2 2 2" xfId="45096"/>
    <cellStyle name="Note 6 22 4 2 2 2 3" xfId="45097"/>
    <cellStyle name="Note 6 22 4 2 2 3" xfId="45098"/>
    <cellStyle name="Note 6 22 4 2 2 3 2" xfId="45099"/>
    <cellStyle name="Note 6 22 4 2 2 3 3" xfId="45100"/>
    <cellStyle name="Note 6 22 4 2 2 4" xfId="45101"/>
    <cellStyle name="Note 6 22 4 2 2 5" xfId="45102"/>
    <cellStyle name="Note 6 22 4 2 3" xfId="45103"/>
    <cellStyle name="Note 6 22 4 2 3 2" xfId="45104"/>
    <cellStyle name="Note 6 22 4 2 3 3" xfId="45105"/>
    <cellStyle name="Note 6 22 4 2 4" xfId="45106"/>
    <cellStyle name="Note 6 22 4 2 4 2" xfId="45107"/>
    <cellStyle name="Note 6 22 4 2 4 3" xfId="45108"/>
    <cellStyle name="Note 6 22 4 2 5" xfId="45109"/>
    <cellStyle name="Note 6 22 4 2 5 2" xfId="45110"/>
    <cellStyle name="Note 6 22 4 2 5 3" xfId="45111"/>
    <cellStyle name="Note 6 22 4 2 6" xfId="45112"/>
    <cellStyle name="Note 6 22 4 3" xfId="45113"/>
    <cellStyle name="Note 6 22 4 3 2" xfId="45114"/>
    <cellStyle name="Note 6 22 4 3 2 2" xfId="45115"/>
    <cellStyle name="Note 6 22 4 3 2 2 2" xfId="45116"/>
    <cellStyle name="Note 6 22 4 3 2 2 3" xfId="45117"/>
    <cellStyle name="Note 6 22 4 3 2 3" xfId="45118"/>
    <cellStyle name="Note 6 22 4 3 2 3 2" xfId="45119"/>
    <cellStyle name="Note 6 22 4 3 2 3 3" xfId="45120"/>
    <cellStyle name="Note 6 22 4 3 2 4" xfId="45121"/>
    <cellStyle name="Note 6 22 4 3 2 5" xfId="45122"/>
    <cellStyle name="Note 6 22 4 3 3" xfId="45123"/>
    <cellStyle name="Note 6 22 4 3 3 2" xfId="45124"/>
    <cellStyle name="Note 6 22 4 3 3 3" xfId="45125"/>
    <cellStyle name="Note 6 22 4 3 4" xfId="45126"/>
    <cellStyle name="Note 6 22 4 3 4 2" xfId="45127"/>
    <cellStyle name="Note 6 22 4 3 4 3" xfId="45128"/>
    <cellStyle name="Note 6 22 4 3 5" xfId="45129"/>
    <cellStyle name="Note 6 22 4 3 5 2" xfId="45130"/>
    <cellStyle name="Note 6 22 4 3 5 3" xfId="45131"/>
    <cellStyle name="Note 6 22 4 3 6" xfId="45132"/>
    <cellStyle name="Note 6 22 4 4" xfId="45133"/>
    <cellStyle name="Note 6 22 4 4 2" xfId="45134"/>
    <cellStyle name="Note 6 22 4 4 2 2" xfId="45135"/>
    <cellStyle name="Note 6 22 4 4 2 3" xfId="45136"/>
    <cellStyle name="Note 6 22 4 4 3" xfId="45137"/>
    <cellStyle name="Note 6 22 4 4 3 2" xfId="45138"/>
    <cellStyle name="Note 6 22 4 4 3 3" xfId="45139"/>
    <cellStyle name="Note 6 22 4 4 4" xfId="45140"/>
    <cellStyle name="Note 6 22 4 4 4 2" xfId="45141"/>
    <cellStyle name="Note 6 22 4 4 4 3" xfId="45142"/>
    <cellStyle name="Note 6 22 4 4 5" xfId="45143"/>
    <cellStyle name="Note 6 22 4 4 5 2" xfId="45144"/>
    <cellStyle name="Note 6 22 4 4 5 3" xfId="45145"/>
    <cellStyle name="Note 6 22 4 4 6" xfId="45146"/>
    <cellStyle name="Note 6 22 4 4 6 2" xfId="45147"/>
    <cellStyle name="Note 6 22 4 4 6 3" xfId="45148"/>
    <cellStyle name="Note 6 22 4 4 7" xfId="45149"/>
    <cellStyle name="Note 6 22 4 4 8" xfId="45150"/>
    <cellStyle name="Note 6 22 4 5" xfId="45151"/>
    <cellStyle name="Note 6 22 4 5 2" xfId="45152"/>
    <cellStyle name="Note 6 22 4 5 2 2" xfId="45153"/>
    <cellStyle name="Note 6 22 4 5 2 3" xfId="45154"/>
    <cellStyle name="Note 6 22 4 5 3" xfId="45155"/>
    <cellStyle name="Note 6 22 4 5 3 2" xfId="45156"/>
    <cellStyle name="Note 6 22 4 5 3 3" xfId="45157"/>
    <cellStyle name="Note 6 22 4 5 4" xfId="45158"/>
    <cellStyle name="Note 6 22 4 5 5" xfId="45159"/>
    <cellStyle name="Note 6 22 4 6" xfId="45160"/>
    <cellStyle name="Note 6 22 4 6 2" xfId="45161"/>
    <cellStyle name="Note 6 22 4 6 3" xfId="45162"/>
    <cellStyle name="Note 6 22 4 7" xfId="45163"/>
    <cellStyle name="Note 6 22 4 7 2" xfId="45164"/>
    <cellStyle name="Note 6 22 4 7 3" xfId="45165"/>
    <cellStyle name="Note 6 22 4 8" xfId="45166"/>
    <cellStyle name="Note 6 22 4 8 2" xfId="45167"/>
    <cellStyle name="Note 6 22 4 8 3" xfId="45168"/>
    <cellStyle name="Note 6 22 4 9" xfId="45169"/>
    <cellStyle name="Note 6 22 5" xfId="45170"/>
    <cellStyle name="Note 6 22 5 2" xfId="45171"/>
    <cellStyle name="Note 6 22 5 2 2" xfId="45172"/>
    <cellStyle name="Note 6 22 5 2 2 2" xfId="45173"/>
    <cellStyle name="Note 6 22 5 2 2 3" xfId="45174"/>
    <cellStyle name="Note 6 22 5 2 3" xfId="45175"/>
    <cellStyle name="Note 6 22 5 2 3 2" xfId="45176"/>
    <cellStyle name="Note 6 22 5 2 3 3" xfId="45177"/>
    <cellStyle name="Note 6 22 5 2 4" xfId="45178"/>
    <cellStyle name="Note 6 22 5 2 5" xfId="45179"/>
    <cellStyle name="Note 6 22 5 3" xfId="45180"/>
    <cellStyle name="Note 6 22 5 3 2" xfId="45181"/>
    <cellStyle name="Note 6 22 5 3 3" xfId="45182"/>
    <cellStyle name="Note 6 22 5 4" xfId="45183"/>
    <cellStyle name="Note 6 22 5 4 2" xfId="45184"/>
    <cellStyle name="Note 6 22 5 4 3" xfId="45185"/>
    <cellStyle name="Note 6 22 5 5" xfId="45186"/>
    <cellStyle name="Note 6 22 5 5 2" xfId="45187"/>
    <cellStyle name="Note 6 22 5 5 3" xfId="45188"/>
    <cellStyle name="Note 6 22 5 6" xfId="45189"/>
    <cellStyle name="Note 6 22 6" xfId="45190"/>
    <cellStyle name="Note 6 22 6 2" xfId="45191"/>
    <cellStyle name="Note 6 22 6 2 2" xfId="45192"/>
    <cellStyle name="Note 6 22 6 2 2 2" xfId="45193"/>
    <cellStyle name="Note 6 22 6 2 2 3" xfId="45194"/>
    <cellStyle name="Note 6 22 6 2 3" xfId="45195"/>
    <cellStyle name="Note 6 22 6 2 3 2" xfId="45196"/>
    <cellStyle name="Note 6 22 6 2 3 3" xfId="45197"/>
    <cellStyle name="Note 6 22 6 2 4" xfId="45198"/>
    <cellStyle name="Note 6 22 6 2 5" xfId="45199"/>
    <cellStyle name="Note 6 22 6 3" xfId="45200"/>
    <cellStyle name="Note 6 22 6 3 2" xfId="45201"/>
    <cellStyle name="Note 6 22 6 3 3" xfId="45202"/>
    <cellStyle name="Note 6 22 6 4" xfId="45203"/>
    <cellStyle name="Note 6 22 6 4 2" xfId="45204"/>
    <cellStyle name="Note 6 22 6 4 3" xfId="45205"/>
    <cellStyle name="Note 6 22 6 5" xfId="45206"/>
    <cellStyle name="Note 6 22 6 5 2" xfId="45207"/>
    <cellStyle name="Note 6 22 6 5 3" xfId="45208"/>
    <cellStyle name="Note 6 22 6 6" xfId="45209"/>
    <cellStyle name="Note 6 22 7" xfId="45210"/>
    <cellStyle name="Note 6 22 7 2" xfId="45211"/>
    <cellStyle name="Note 6 22 7 2 2" xfId="45212"/>
    <cellStyle name="Note 6 22 7 2 3" xfId="45213"/>
    <cellStyle name="Note 6 22 7 3" xfId="45214"/>
    <cellStyle name="Note 6 22 7 3 2" xfId="45215"/>
    <cellStyle name="Note 6 22 7 3 3" xfId="45216"/>
    <cellStyle name="Note 6 22 7 4" xfId="45217"/>
    <cellStyle name="Note 6 22 7 4 2" xfId="45218"/>
    <cellStyle name="Note 6 22 7 4 3" xfId="45219"/>
    <cellStyle name="Note 6 22 7 5" xfId="45220"/>
    <cellStyle name="Note 6 22 7 5 2" xfId="45221"/>
    <cellStyle name="Note 6 22 7 5 3" xfId="45222"/>
    <cellStyle name="Note 6 22 7 6" xfId="45223"/>
    <cellStyle name="Note 6 22 7 6 2" xfId="45224"/>
    <cellStyle name="Note 6 22 7 6 3" xfId="45225"/>
    <cellStyle name="Note 6 22 7 7" xfId="45226"/>
    <cellStyle name="Note 6 22 7 8" xfId="45227"/>
    <cellStyle name="Note 6 22 8" xfId="45228"/>
    <cellStyle name="Note 6 22 8 2" xfId="45229"/>
    <cellStyle name="Note 6 22 8 2 2" xfId="45230"/>
    <cellStyle name="Note 6 22 8 2 3" xfId="45231"/>
    <cellStyle name="Note 6 22 8 3" xfId="45232"/>
    <cellStyle name="Note 6 22 8 3 2" xfId="45233"/>
    <cellStyle name="Note 6 22 8 3 3" xfId="45234"/>
    <cellStyle name="Note 6 22 8 4" xfId="45235"/>
    <cellStyle name="Note 6 22 8 5" xfId="45236"/>
    <cellStyle name="Note 6 22 9" xfId="45237"/>
    <cellStyle name="Note 6 22 9 2" xfId="45238"/>
    <cellStyle name="Note 6 22 9 3" xfId="45239"/>
    <cellStyle name="Note 6 23" xfId="45240"/>
    <cellStyle name="Note 6 23 10" xfId="45241"/>
    <cellStyle name="Note 6 23 10 2" xfId="45242"/>
    <cellStyle name="Note 6 23 10 3" xfId="45243"/>
    <cellStyle name="Note 6 23 11" xfId="45244"/>
    <cellStyle name="Note 6 23 11 2" xfId="45245"/>
    <cellStyle name="Note 6 23 11 3" xfId="45246"/>
    <cellStyle name="Note 6 23 12" xfId="45247"/>
    <cellStyle name="Note 6 23 2" xfId="45248"/>
    <cellStyle name="Note 6 23 2 2" xfId="45249"/>
    <cellStyle name="Note 6 23 2 2 2" xfId="45250"/>
    <cellStyle name="Note 6 23 2 2 2 2" xfId="45251"/>
    <cellStyle name="Note 6 23 2 2 2 2 2" xfId="45252"/>
    <cellStyle name="Note 6 23 2 2 2 2 3" xfId="45253"/>
    <cellStyle name="Note 6 23 2 2 2 3" xfId="45254"/>
    <cellStyle name="Note 6 23 2 2 2 3 2" xfId="45255"/>
    <cellStyle name="Note 6 23 2 2 2 3 3" xfId="45256"/>
    <cellStyle name="Note 6 23 2 2 2 4" xfId="45257"/>
    <cellStyle name="Note 6 23 2 2 2 5" xfId="45258"/>
    <cellStyle name="Note 6 23 2 2 3" xfId="45259"/>
    <cellStyle name="Note 6 23 2 2 3 2" xfId="45260"/>
    <cellStyle name="Note 6 23 2 2 3 3" xfId="45261"/>
    <cellStyle name="Note 6 23 2 2 4" xfId="45262"/>
    <cellStyle name="Note 6 23 2 2 4 2" xfId="45263"/>
    <cellStyle name="Note 6 23 2 2 4 3" xfId="45264"/>
    <cellStyle name="Note 6 23 2 2 5" xfId="45265"/>
    <cellStyle name="Note 6 23 2 2 5 2" xfId="45266"/>
    <cellStyle name="Note 6 23 2 2 5 3" xfId="45267"/>
    <cellStyle name="Note 6 23 2 2 6" xfId="45268"/>
    <cellStyle name="Note 6 23 2 3" xfId="45269"/>
    <cellStyle name="Note 6 23 2 3 2" xfId="45270"/>
    <cellStyle name="Note 6 23 2 3 2 2" xfId="45271"/>
    <cellStyle name="Note 6 23 2 3 2 2 2" xfId="45272"/>
    <cellStyle name="Note 6 23 2 3 2 2 3" xfId="45273"/>
    <cellStyle name="Note 6 23 2 3 2 3" xfId="45274"/>
    <cellStyle name="Note 6 23 2 3 2 3 2" xfId="45275"/>
    <cellStyle name="Note 6 23 2 3 2 3 3" xfId="45276"/>
    <cellStyle name="Note 6 23 2 3 2 4" xfId="45277"/>
    <cellStyle name="Note 6 23 2 3 2 5" xfId="45278"/>
    <cellStyle name="Note 6 23 2 3 3" xfId="45279"/>
    <cellStyle name="Note 6 23 2 3 3 2" xfId="45280"/>
    <cellStyle name="Note 6 23 2 3 3 3" xfId="45281"/>
    <cellStyle name="Note 6 23 2 3 4" xfId="45282"/>
    <cellStyle name="Note 6 23 2 3 4 2" xfId="45283"/>
    <cellStyle name="Note 6 23 2 3 4 3" xfId="45284"/>
    <cellStyle name="Note 6 23 2 3 5" xfId="45285"/>
    <cellStyle name="Note 6 23 2 3 5 2" xfId="45286"/>
    <cellStyle name="Note 6 23 2 3 5 3" xfId="45287"/>
    <cellStyle name="Note 6 23 2 3 6" xfId="45288"/>
    <cellStyle name="Note 6 23 2 4" xfId="45289"/>
    <cellStyle name="Note 6 23 2 4 2" xfId="45290"/>
    <cellStyle name="Note 6 23 2 4 2 2" xfId="45291"/>
    <cellStyle name="Note 6 23 2 4 2 3" xfId="45292"/>
    <cellStyle name="Note 6 23 2 4 3" xfId="45293"/>
    <cellStyle name="Note 6 23 2 4 3 2" xfId="45294"/>
    <cellStyle name="Note 6 23 2 4 3 3" xfId="45295"/>
    <cellStyle name="Note 6 23 2 4 4" xfId="45296"/>
    <cellStyle name="Note 6 23 2 4 4 2" xfId="45297"/>
    <cellStyle name="Note 6 23 2 4 4 3" xfId="45298"/>
    <cellStyle name="Note 6 23 2 4 5" xfId="45299"/>
    <cellStyle name="Note 6 23 2 4 5 2" xfId="45300"/>
    <cellStyle name="Note 6 23 2 4 5 3" xfId="45301"/>
    <cellStyle name="Note 6 23 2 4 6" xfId="45302"/>
    <cellStyle name="Note 6 23 2 4 6 2" xfId="45303"/>
    <cellStyle name="Note 6 23 2 4 6 3" xfId="45304"/>
    <cellStyle name="Note 6 23 2 4 7" xfId="45305"/>
    <cellStyle name="Note 6 23 2 4 8" xfId="45306"/>
    <cellStyle name="Note 6 23 2 5" xfId="45307"/>
    <cellStyle name="Note 6 23 2 5 2" xfId="45308"/>
    <cellStyle name="Note 6 23 2 5 2 2" xfId="45309"/>
    <cellStyle name="Note 6 23 2 5 2 3" xfId="45310"/>
    <cellStyle name="Note 6 23 2 5 3" xfId="45311"/>
    <cellStyle name="Note 6 23 2 5 3 2" xfId="45312"/>
    <cellStyle name="Note 6 23 2 5 3 3" xfId="45313"/>
    <cellStyle name="Note 6 23 2 5 4" xfId="45314"/>
    <cellStyle name="Note 6 23 2 5 5" xfId="45315"/>
    <cellStyle name="Note 6 23 2 6" xfId="45316"/>
    <cellStyle name="Note 6 23 2 6 2" xfId="45317"/>
    <cellStyle name="Note 6 23 2 6 3" xfId="45318"/>
    <cellStyle name="Note 6 23 2 7" xfId="45319"/>
    <cellStyle name="Note 6 23 2 7 2" xfId="45320"/>
    <cellStyle name="Note 6 23 2 7 3" xfId="45321"/>
    <cellStyle name="Note 6 23 2 8" xfId="45322"/>
    <cellStyle name="Note 6 23 2 8 2" xfId="45323"/>
    <cellStyle name="Note 6 23 2 8 3" xfId="45324"/>
    <cellStyle name="Note 6 23 2 9" xfId="45325"/>
    <cellStyle name="Note 6 23 3" xfId="45326"/>
    <cellStyle name="Note 6 23 3 2" xfId="45327"/>
    <cellStyle name="Note 6 23 3 2 2" xfId="45328"/>
    <cellStyle name="Note 6 23 3 2 2 2" xfId="45329"/>
    <cellStyle name="Note 6 23 3 2 2 2 2" xfId="45330"/>
    <cellStyle name="Note 6 23 3 2 2 2 3" xfId="45331"/>
    <cellStyle name="Note 6 23 3 2 2 3" xfId="45332"/>
    <cellStyle name="Note 6 23 3 2 2 3 2" xfId="45333"/>
    <cellStyle name="Note 6 23 3 2 2 3 3" xfId="45334"/>
    <cellStyle name="Note 6 23 3 2 2 4" xfId="45335"/>
    <cellStyle name="Note 6 23 3 2 2 5" xfId="45336"/>
    <cellStyle name="Note 6 23 3 2 3" xfId="45337"/>
    <cellStyle name="Note 6 23 3 2 3 2" xfId="45338"/>
    <cellStyle name="Note 6 23 3 2 3 3" xfId="45339"/>
    <cellStyle name="Note 6 23 3 2 4" xfId="45340"/>
    <cellStyle name="Note 6 23 3 2 4 2" xfId="45341"/>
    <cellStyle name="Note 6 23 3 2 4 3" xfId="45342"/>
    <cellStyle name="Note 6 23 3 2 5" xfId="45343"/>
    <cellStyle name="Note 6 23 3 2 5 2" xfId="45344"/>
    <cellStyle name="Note 6 23 3 2 5 3" xfId="45345"/>
    <cellStyle name="Note 6 23 3 2 6" xfId="45346"/>
    <cellStyle name="Note 6 23 3 3" xfId="45347"/>
    <cellStyle name="Note 6 23 3 3 2" xfId="45348"/>
    <cellStyle name="Note 6 23 3 3 2 2" xfId="45349"/>
    <cellStyle name="Note 6 23 3 3 2 2 2" xfId="45350"/>
    <cellStyle name="Note 6 23 3 3 2 2 3" xfId="45351"/>
    <cellStyle name="Note 6 23 3 3 2 3" xfId="45352"/>
    <cellStyle name="Note 6 23 3 3 2 3 2" xfId="45353"/>
    <cellStyle name="Note 6 23 3 3 2 3 3" xfId="45354"/>
    <cellStyle name="Note 6 23 3 3 2 4" xfId="45355"/>
    <cellStyle name="Note 6 23 3 3 2 5" xfId="45356"/>
    <cellStyle name="Note 6 23 3 3 3" xfId="45357"/>
    <cellStyle name="Note 6 23 3 3 3 2" xfId="45358"/>
    <cellStyle name="Note 6 23 3 3 3 3" xfId="45359"/>
    <cellStyle name="Note 6 23 3 3 4" xfId="45360"/>
    <cellStyle name="Note 6 23 3 3 4 2" xfId="45361"/>
    <cellStyle name="Note 6 23 3 3 4 3" xfId="45362"/>
    <cellStyle name="Note 6 23 3 3 5" xfId="45363"/>
    <cellStyle name="Note 6 23 3 3 5 2" xfId="45364"/>
    <cellStyle name="Note 6 23 3 3 5 3" xfId="45365"/>
    <cellStyle name="Note 6 23 3 3 6" xfId="45366"/>
    <cellStyle name="Note 6 23 3 4" xfId="45367"/>
    <cellStyle name="Note 6 23 3 4 2" xfId="45368"/>
    <cellStyle name="Note 6 23 3 4 2 2" xfId="45369"/>
    <cellStyle name="Note 6 23 3 4 2 3" xfId="45370"/>
    <cellStyle name="Note 6 23 3 4 3" xfId="45371"/>
    <cellStyle name="Note 6 23 3 4 3 2" xfId="45372"/>
    <cellStyle name="Note 6 23 3 4 3 3" xfId="45373"/>
    <cellStyle name="Note 6 23 3 4 4" xfId="45374"/>
    <cellStyle name="Note 6 23 3 4 4 2" xfId="45375"/>
    <cellStyle name="Note 6 23 3 4 4 3" xfId="45376"/>
    <cellStyle name="Note 6 23 3 4 5" xfId="45377"/>
    <cellStyle name="Note 6 23 3 4 5 2" xfId="45378"/>
    <cellStyle name="Note 6 23 3 4 5 3" xfId="45379"/>
    <cellStyle name="Note 6 23 3 4 6" xfId="45380"/>
    <cellStyle name="Note 6 23 3 4 6 2" xfId="45381"/>
    <cellStyle name="Note 6 23 3 4 6 3" xfId="45382"/>
    <cellStyle name="Note 6 23 3 4 7" xfId="45383"/>
    <cellStyle name="Note 6 23 3 4 8" xfId="45384"/>
    <cellStyle name="Note 6 23 3 5" xfId="45385"/>
    <cellStyle name="Note 6 23 3 5 2" xfId="45386"/>
    <cellStyle name="Note 6 23 3 5 2 2" xfId="45387"/>
    <cellStyle name="Note 6 23 3 5 2 3" xfId="45388"/>
    <cellStyle name="Note 6 23 3 5 3" xfId="45389"/>
    <cellStyle name="Note 6 23 3 5 3 2" xfId="45390"/>
    <cellStyle name="Note 6 23 3 5 3 3" xfId="45391"/>
    <cellStyle name="Note 6 23 3 5 4" xfId="45392"/>
    <cellStyle name="Note 6 23 3 5 5" xfId="45393"/>
    <cellStyle name="Note 6 23 3 6" xfId="45394"/>
    <cellStyle name="Note 6 23 3 6 2" xfId="45395"/>
    <cellStyle name="Note 6 23 3 6 3" xfId="45396"/>
    <cellStyle name="Note 6 23 3 7" xfId="45397"/>
    <cellStyle name="Note 6 23 3 7 2" xfId="45398"/>
    <cellStyle name="Note 6 23 3 7 3" xfId="45399"/>
    <cellStyle name="Note 6 23 3 8" xfId="45400"/>
    <cellStyle name="Note 6 23 3 8 2" xfId="45401"/>
    <cellStyle name="Note 6 23 3 8 3" xfId="45402"/>
    <cellStyle name="Note 6 23 3 9" xfId="45403"/>
    <cellStyle name="Note 6 23 4" xfId="45404"/>
    <cellStyle name="Note 6 23 4 2" xfId="45405"/>
    <cellStyle name="Note 6 23 4 2 2" xfId="45406"/>
    <cellStyle name="Note 6 23 4 2 2 2" xfId="45407"/>
    <cellStyle name="Note 6 23 4 2 2 2 2" xfId="45408"/>
    <cellStyle name="Note 6 23 4 2 2 2 3" xfId="45409"/>
    <cellStyle name="Note 6 23 4 2 2 3" xfId="45410"/>
    <cellStyle name="Note 6 23 4 2 2 3 2" xfId="45411"/>
    <cellStyle name="Note 6 23 4 2 2 3 3" xfId="45412"/>
    <cellStyle name="Note 6 23 4 2 2 4" xfId="45413"/>
    <cellStyle name="Note 6 23 4 2 2 5" xfId="45414"/>
    <cellStyle name="Note 6 23 4 2 3" xfId="45415"/>
    <cellStyle name="Note 6 23 4 2 3 2" xfId="45416"/>
    <cellStyle name="Note 6 23 4 2 3 3" xfId="45417"/>
    <cellStyle name="Note 6 23 4 2 4" xfId="45418"/>
    <cellStyle name="Note 6 23 4 2 4 2" xfId="45419"/>
    <cellStyle name="Note 6 23 4 2 4 3" xfId="45420"/>
    <cellStyle name="Note 6 23 4 2 5" xfId="45421"/>
    <cellStyle name="Note 6 23 4 2 5 2" xfId="45422"/>
    <cellStyle name="Note 6 23 4 2 5 3" xfId="45423"/>
    <cellStyle name="Note 6 23 4 2 6" xfId="45424"/>
    <cellStyle name="Note 6 23 4 3" xfId="45425"/>
    <cellStyle name="Note 6 23 4 3 2" xfId="45426"/>
    <cellStyle name="Note 6 23 4 3 2 2" xfId="45427"/>
    <cellStyle name="Note 6 23 4 3 2 2 2" xfId="45428"/>
    <cellStyle name="Note 6 23 4 3 2 2 3" xfId="45429"/>
    <cellStyle name="Note 6 23 4 3 2 3" xfId="45430"/>
    <cellStyle name="Note 6 23 4 3 2 3 2" xfId="45431"/>
    <cellStyle name="Note 6 23 4 3 2 3 3" xfId="45432"/>
    <cellStyle name="Note 6 23 4 3 2 4" xfId="45433"/>
    <cellStyle name="Note 6 23 4 3 2 5" xfId="45434"/>
    <cellStyle name="Note 6 23 4 3 3" xfId="45435"/>
    <cellStyle name="Note 6 23 4 3 3 2" xfId="45436"/>
    <cellStyle name="Note 6 23 4 3 3 3" xfId="45437"/>
    <cellStyle name="Note 6 23 4 3 4" xfId="45438"/>
    <cellStyle name="Note 6 23 4 3 4 2" xfId="45439"/>
    <cellStyle name="Note 6 23 4 3 4 3" xfId="45440"/>
    <cellStyle name="Note 6 23 4 3 5" xfId="45441"/>
    <cellStyle name="Note 6 23 4 3 5 2" xfId="45442"/>
    <cellStyle name="Note 6 23 4 3 5 3" xfId="45443"/>
    <cellStyle name="Note 6 23 4 3 6" xfId="45444"/>
    <cellStyle name="Note 6 23 4 4" xfId="45445"/>
    <cellStyle name="Note 6 23 4 4 2" xfId="45446"/>
    <cellStyle name="Note 6 23 4 4 2 2" xfId="45447"/>
    <cellStyle name="Note 6 23 4 4 2 3" xfId="45448"/>
    <cellStyle name="Note 6 23 4 4 3" xfId="45449"/>
    <cellStyle name="Note 6 23 4 4 3 2" xfId="45450"/>
    <cellStyle name="Note 6 23 4 4 3 3" xfId="45451"/>
    <cellStyle name="Note 6 23 4 4 4" xfId="45452"/>
    <cellStyle name="Note 6 23 4 4 4 2" xfId="45453"/>
    <cellStyle name="Note 6 23 4 4 4 3" xfId="45454"/>
    <cellStyle name="Note 6 23 4 4 5" xfId="45455"/>
    <cellStyle name="Note 6 23 4 4 5 2" xfId="45456"/>
    <cellStyle name="Note 6 23 4 4 5 3" xfId="45457"/>
    <cellStyle name="Note 6 23 4 4 6" xfId="45458"/>
    <cellStyle name="Note 6 23 4 4 6 2" xfId="45459"/>
    <cellStyle name="Note 6 23 4 4 6 3" xfId="45460"/>
    <cellStyle name="Note 6 23 4 4 7" xfId="45461"/>
    <cellStyle name="Note 6 23 4 4 8" xfId="45462"/>
    <cellStyle name="Note 6 23 4 5" xfId="45463"/>
    <cellStyle name="Note 6 23 4 5 2" xfId="45464"/>
    <cellStyle name="Note 6 23 4 5 2 2" xfId="45465"/>
    <cellStyle name="Note 6 23 4 5 2 3" xfId="45466"/>
    <cellStyle name="Note 6 23 4 5 3" xfId="45467"/>
    <cellStyle name="Note 6 23 4 5 3 2" xfId="45468"/>
    <cellStyle name="Note 6 23 4 5 3 3" xfId="45469"/>
    <cellStyle name="Note 6 23 4 5 4" xfId="45470"/>
    <cellStyle name="Note 6 23 4 5 5" xfId="45471"/>
    <cellStyle name="Note 6 23 4 6" xfId="45472"/>
    <cellStyle name="Note 6 23 4 6 2" xfId="45473"/>
    <cellStyle name="Note 6 23 4 6 3" xfId="45474"/>
    <cellStyle name="Note 6 23 4 7" xfId="45475"/>
    <cellStyle name="Note 6 23 4 7 2" xfId="45476"/>
    <cellStyle name="Note 6 23 4 7 3" xfId="45477"/>
    <cellStyle name="Note 6 23 4 8" xfId="45478"/>
    <cellStyle name="Note 6 23 4 8 2" xfId="45479"/>
    <cellStyle name="Note 6 23 4 8 3" xfId="45480"/>
    <cellStyle name="Note 6 23 4 9" xfId="45481"/>
    <cellStyle name="Note 6 23 5" xfId="45482"/>
    <cellStyle name="Note 6 23 5 2" xfId="45483"/>
    <cellStyle name="Note 6 23 5 2 2" xfId="45484"/>
    <cellStyle name="Note 6 23 5 2 2 2" xfId="45485"/>
    <cellStyle name="Note 6 23 5 2 2 3" xfId="45486"/>
    <cellStyle name="Note 6 23 5 2 3" xfId="45487"/>
    <cellStyle name="Note 6 23 5 2 3 2" xfId="45488"/>
    <cellStyle name="Note 6 23 5 2 3 3" xfId="45489"/>
    <cellStyle name="Note 6 23 5 2 4" xfId="45490"/>
    <cellStyle name="Note 6 23 5 2 5" xfId="45491"/>
    <cellStyle name="Note 6 23 5 3" xfId="45492"/>
    <cellStyle name="Note 6 23 5 3 2" xfId="45493"/>
    <cellStyle name="Note 6 23 5 3 3" xfId="45494"/>
    <cellStyle name="Note 6 23 5 4" xfId="45495"/>
    <cellStyle name="Note 6 23 5 4 2" xfId="45496"/>
    <cellStyle name="Note 6 23 5 4 3" xfId="45497"/>
    <cellStyle name="Note 6 23 5 5" xfId="45498"/>
    <cellStyle name="Note 6 23 5 5 2" xfId="45499"/>
    <cellStyle name="Note 6 23 5 5 3" xfId="45500"/>
    <cellStyle name="Note 6 23 5 6" xfId="45501"/>
    <cellStyle name="Note 6 23 6" xfId="45502"/>
    <cellStyle name="Note 6 23 6 2" xfId="45503"/>
    <cellStyle name="Note 6 23 6 2 2" xfId="45504"/>
    <cellStyle name="Note 6 23 6 2 2 2" xfId="45505"/>
    <cellStyle name="Note 6 23 6 2 2 3" xfId="45506"/>
    <cellStyle name="Note 6 23 6 2 3" xfId="45507"/>
    <cellStyle name="Note 6 23 6 2 3 2" xfId="45508"/>
    <cellStyle name="Note 6 23 6 2 3 3" xfId="45509"/>
    <cellStyle name="Note 6 23 6 2 4" xfId="45510"/>
    <cellStyle name="Note 6 23 6 2 5" xfId="45511"/>
    <cellStyle name="Note 6 23 6 3" xfId="45512"/>
    <cellStyle name="Note 6 23 6 3 2" xfId="45513"/>
    <cellStyle name="Note 6 23 6 3 3" xfId="45514"/>
    <cellStyle name="Note 6 23 6 4" xfId="45515"/>
    <cellStyle name="Note 6 23 6 4 2" xfId="45516"/>
    <cellStyle name="Note 6 23 6 4 3" xfId="45517"/>
    <cellStyle name="Note 6 23 6 5" xfId="45518"/>
    <cellStyle name="Note 6 23 6 5 2" xfId="45519"/>
    <cellStyle name="Note 6 23 6 5 3" xfId="45520"/>
    <cellStyle name="Note 6 23 6 6" xfId="45521"/>
    <cellStyle name="Note 6 23 7" xfId="45522"/>
    <cellStyle name="Note 6 23 7 2" xfId="45523"/>
    <cellStyle name="Note 6 23 7 2 2" xfId="45524"/>
    <cellStyle name="Note 6 23 7 2 3" xfId="45525"/>
    <cellStyle name="Note 6 23 7 3" xfId="45526"/>
    <cellStyle name="Note 6 23 7 3 2" xfId="45527"/>
    <cellStyle name="Note 6 23 7 3 3" xfId="45528"/>
    <cellStyle name="Note 6 23 7 4" xfId="45529"/>
    <cellStyle name="Note 6 23 7 4 2" xfId="45530"/>
    <cellStyle name="Note 6 23 7 4 3" xfId="45531"/>
    <cellStyle name="Note 6 23 7 5" xfId="45532"/>
    <cellStyle name="Note 6 23 7 5 2" xfId="45533"/>
    <cellStyle name="Note 6 23 7 5 3" xfId="45534"/>
    <cellStyle name="Note 6 23 7 6" xfId="45535"/>
    <cellStyle name="Note 6 23 7 6 2" xfId="45536"/>
    <cellStyle name="Note 6 23 7 6 3" xfId="45537"/>
    <cellStyle name="Note 6 23 7 7" xfId="45538"/>
    <cellStyle name="Note 6 23 7 8" xfId="45539"/>
    <cellStyle name="Note 6 23 8" xfId="45540"/>
    <cellStyle name="Note 6 23 8 2" xfId="45541"/>
    <cellStyle name="Note 6 23 8 2 2" xfId="45542"/>
    <cellStyle name="Note 6 23 8 2 3" xfId="45543"/>
    <cellStyle name="Note 6 23 8 3" xfId="45544"/>
    <cellStyle name="Note 6 23 8 3 2" xfId="45545"/>
    <cellStyle name="Note 6 23 8 3 3" xfId="45546"/>
    <cellStyle name="Note 6 23 8 4" xfId="45547"/>
    <cellStyle name="Note 6 23 8 5" xfId="45548"/>
    <cellStyle name="Note 6 23 9" xfId="45549"/>
    <cellStyle name="Note 6 23 9 2" xfId="45550"/>
    <cellStyle name="Note 6 23 9 3" xfId="45551"/>
    <cellStyle name="Note 6 24" xfId="45552"/>
    <cellStyle name="Note 6 24 10" xfId="45553"/>
    <cellStyle name="Note 6 24 10 2" xfId="45554"/>
    <cellStyle name="Note 6 24 10 3" xfId="45555"/>
    <cellStyle name="Note 6 24 11" xfId="45556"/>
    <cellStyle name="Note 6 24 11 2" xfId="45557"/>
    <cellStyle name="Note 6 24 11 3" xfId="45558"/>
    <cellStyle name="Note 6 24 12" xfId="45559"/>
    <cellStyle name="Note 6 24 2" xfId="45560"/>
    <cellStyle name="Note 6 24 2 2" xfId="45561"/>
    <cellStyle name="Note 6 24 2 2 2" xfId="45562"/>
    <cellStyle name="Note 6 24 2 2 2 2" xfId="45563"/>
    <cellStyle name="Note 6 24 2 2 2 2 2" xfId="45564"/>
    <cellStyle name="Note 6 24 2 2 2 2 3" xfId="45565"/>
    <cellStyle name="Note 6 24 2 2 2 3" xfId="45566"/>
    <cellStyle name="Note 6 24 2 2 2 3 2" xfId="45567"/>
    <cellStyle name="Note 6 24 2 2 2 3 3" xfId="45568"/>
    <cellStyle name="Note 6 24 2 2 2 4" xfId="45569"/>
    <cellStyle name="Note 6 24 2 2 2 5" xfId="45570"/>
    <cellStyle name="Note 6 24 2 2 3" xfId="45571"/>
    <cellStyle name="Note 6 24 2 2 3 2" xfId="45572"/>
    <cellStyle name="Note 6 24 2 2 3 3" xfId="45573"/>
    <cellStyle name="Note 6 24 2 2 4" xfId="45574"/>
    <cellStyle name="Note 6 24 2 2 4 2" xfId="45575"/>
    <cellStyle name="Note 6 24 2 2 4 3" xfId="45576"/>
    <cellStyle name="Note 6 24 2 2 5" xfId="45577"/>
    <cellStyle name="Note 6 24 2 2 5 2" xfId="45578"/>
    <cellStyle name="Note 6 24 2 2 5 3" xfId="45579"/>
    <cellStyle name="Note 6 24 2 2 6" xfId="45580"/>
    <cellStyle name="Note 6 24 2 3" xfId="45581"/>
    <cellStyle name="Note 6 24 2 3 2" xfId="45582"/>
    <cellStyle name="Note 6 24 2 3 2 2" xfId="45583"/>
    <cellStyle name="Note 6 24 2 3 2 2 2" xfId="45584"/>
    <cellStyle name="Note 6 24 2 3 2 2 3" xfId="45585"/>
    <cellStyle name="Note 6 24 2 3 2 3" xfId="45586"/>
    <cellStyle name="Note 6 24 2 3 2 3 2" xfId="45587"/>
    <cellStyle name="Note 6 24 2 3 2 3 3" xfId="45588"/>
    <cellStyle name="Note 6 24 2 3 2 4" xfId="45589"/>
    <cellStyle name="Note 6 24 2 3 2 5" xfId="45590"/>
    <cellStyle name="Note 6 24 2 3 3" xfId="45591"/>
    <cellStyle name="Note 6 24 2 3 3 2" xfId="45592"/>
    <cellStyle name="Note 6 24 2 3 3 3" xfId="45593"/>
    <cellStyle name="Note 6 24 2 3 4" xfId="45594"/>
    <cellStyle name="Note 6 24 2 3 4 2" xfId="45595"/>
    <cellStyle name="Note 6 24 2 3 4 3" xfId="45596"/>
    <cellStyle name="Note 6 24 2 3 5" xfId="45597"/>
    <cellStyle name="Note 6 24 2 3 5 2" xfId="45598"/>
    <cellStyle name="Note 6 24 2 3 5 3" xfId="45599"/>
    <cellStyle name="Note 6 24 2 3 6" xfId="45600"/>
    <cellStyle name="Note 6 24 2 4" xfId="45601"/>
    <cellStyle name="Note 6 24 2 4 2" xfId="45602"/>
    <cellStyle name="Note 6 24 2 4 2 2" xfId="45603"/>
    <cellStyle name="Note 6 24 2 4 2 3" xfId="45604"/>
    <cellStyle name="Note 6 24 2 4 3" xfId="45605"/>
    <cellStyle name="Note 6 24 2 4 3 2" xfId="45606"/>
    <cellStyle name="Note 6 24 2 4 3 3" xfId="45607"/>
    <cellStyle name="Note 6 24 2 4 4" xfId="45608"/>
    <cellStyle name="Note 6 24 2 4 4 2" xfId="45609"/>
    <cellStyle name="Note 6 24 2 4 4 3" xfId="45610"/>
    <cellStyle name="Note 6 24 2 4 5" xfId="45611"/>
    <cellStyle name="Note 6 24 2 4 5 2" xfId="45612"/>
    <cellStyle name="Note 6 24 2 4 5 3" xfId="45613"/>
    <cellStyle name="Note 6 24 2 4 6" xfId="45614"/>
    <cellStyle name="Note 6 24 2 4 6 2" xfId="45615"/>
    <cellStyle name="Note 6 24 2 4 6 3" xfId="45616"/>
    <cellStyle name="Note 6 24 2 4 7" xfId="45617"/>
    <cellStyle name="Note 6 24 2 4 8" xfId="45618"/>
    <cellStyle name="Note 6 24 2 5" xfId="45619"/>
    <cellStyle name="Note 6 24 2 5 2" xfId="45620"/>
    <cellStyle name="Note 6 24 2 5 2 2" xfId="45621"/>
    <cellStyle name="Note 6 24 2 5 2 3" xfId="45622"/>
    <cellStyle name="Note 6 24 2 5 3" xfId="45623"/>
    <cellStyle name="Note 6 24 2 5 3 2" xfId="45624"/>
    <cellStyle name="Note 6 24 2 5 3 3" xfId="45625"/>
    <cellStyle name="Note 6 24 2 5 4" xfId="45626"/>
    <cellStyle name="Note 6 24 2 5 5" xfId="45627"/>
    <cellStyle name="Note 6 24 2 6" xfId="45628"/>
    <cellStyle name="Note 6 24 2 6 2" xfId="45629"/>
    <cellStyle name="Note 6 24 2 6 3" xfId="45630"/>
    <cellStyle name="Note 6 24 2 7" xfId="45631"/>
    <cellStyle name="Note 6 24 2 7 2" xfId="45632"/>
    <cellStyle name="Note 6 24 2 7 3" xfId="45633"/>
    <cellStyle name="Note 6 24 2 8" xfId="45634"/>
    <cellStyle name="Note 6 24 2 8 2" xfId="45635"/>
    <cellStyle name="Note 6 24 2 8 3" xfId="45636"/>
    <cellStyle name="Note 6 24 2 9" xfId="45637"/>
    <cellStyle name="Note 6 24 3" xfId="45638"/>
    <cellStyle name="Note 6 24 3 2" xfId="45639"/>
    <cellStyle name="Note 6 24 3 2 2" xfId="45640"/>
    <cellStyle name="Note 6 24 3 2 2 2" xfId="45641"/>
    <cellStyle name="Note 6 24 3 2 2 2 2" xfId="45642"/>
    <cellStyle name="Note 6 24 3 2 2 2 3" xfId="45643"/>
    <cellStyle name="Note 6 24 3 2 2 3" xfId="45644"/>
    <cellStyle name="Note 6 24 3 2 2 3 2" xfId="45645"/>
    <cellStyle name="Note 6 24 3 2 2 3 3" xfId="45646"/>
    <cellStyle name="Note 6 24 3 2 2 4" xfId="45647"/>
    <cellStyle name="Note 6 24 3 2 2 5" xfId="45648"/>
    <cellStyle name="Note 6 24 3 2 3" xfId="45649"/>
    <cellStyle name="Note 6 24 3 2 3 2" xfId="45650"/>
    <cellStyle name="Note 6 24 3 2 3 3" xfId="45651"/>
    <cellStyle name="Note 6 24 3 2 4" xfId="45652"/>
    <cellStyle name="Note 6 24 3 2 4 2" xfId="45653"/>
    <cellStyle name="Note 6 24 3 2 4 3" xfId="45654"/>
    <cellStyle name="Note 6 24 3 2 5" xfId="45655"/>
    <cellStyle name="Note 6 24 3 2 5 2" xfId="45656"/>
    <cellStyle name="Note 6 24 3 2 5 3" xfId="45657"/>
    <cellStyle name="Note 6 24 3 2 6" xfId="45658"/>
    <cellStyle name="Note 6 24 3 3" xfId="45659"/>
    <cellStyle name="Note 6 24 3 3 2" xfId="45660"/>
    <cellStyle name="Note 6 24 3 3 2 2" xfId="45661"/>
    <cellStyle name="Note 6 24 3 3 2 2 2" xfId="45662"/>
    <cellStyle name="Note 6 24 3 3 2 2 3" xfId="45663"/>
    <cellStyle name="Note 6 24 3 3 2 3" xfId="45664"/>
    <cellStyle name="Note 6 24 3 3 2 3 2" xfId="45665"/>
    <cellStyle name="Note 6 24 3 3 2 3 3" xfId="45666"/>
    <cellStyle name="Note 6 24 3 3 2 4" xfId="45667"/>
    <cellStyle name="Note 6 24 3 3 2 5" xfId="45668"/>
    <cellStyle name="Note 6 24 3 3 3" xfId="45669"/>
    <cellStyle name="Note 6 24 3 3 3 2" xfId="45670"/>
    <cellStyle name="Note 6 24 3 3 3 3" xfId="45671"/>
    <cellStyle name="Note 6 24 3 3 4" xfId="45672"/>
    <cellStyle name="Note 6 24 3 3 4 2" xfId="45673"/>
    <cellStyle name="Note 6 24 3 3 4 3" xfId="45674"/>
    <cellStyle name="Note 6 24 3 3 5" xfId="45675"/>
    <cellStyle name="Note 6 24 3 3 5 2" xfId="45676"/>
    <cellStyle name="Note 6 24 3 3 5 3" xfId="45677"/>
    <cellStyle name="Note 6 24 3 3 6" xfId="45678"/>
    <cellStyle name="Note 6 24 3 4" xfId="45679"/>
    <cellStyle name="Note 6 24 3 4 2" xfId="45680"/>
    <cellStyle name="Note 6 24 3 4 2 2" xfId="45681"/>
    <cellStyle name="Note 6 24 3 4 2 3" xfId="45682"/>
    <cellStyle name="Note 6 24 3 4 3" xfId="45683"/>
    <cellStyle name="Note 6 24 3 4 3 2" xfId="45684"/>
    <cellStyle name="Note 6 24 3 4 3 3" xfId="45685"/>
    <cellStyle name="Note 6 24 3 4 4" xfId="45686"/>
    <cellStyle name="Note 6 24 3 4 4 2" xfId="45687"/>
    <cellStyle name="Note 6 24 3 4 4 3" xfId="45688"/>
    <cellStyle name="Note 6 24 3 4 5" xfId="45689"/>
    <cellStyle name="Note 6 24 3 4 5 2" xfId="45690"/>
    <cellStyle name="Note 6 24 3 4 5 3" xfId="45691"/>
    <cellStyle name="Note 6 24 3 4 6" xfId="45692"/>
    <cellStyle name="Note 6 24 3 4 6 2" xfId="45693"/>
    <cellStyle name="Note 6 24 3 4 6 3" xfId="45694"/>
    <cellStyle name="Note 6 24 3 4 7" xfId="45695"/>
    <cellStyle name="Note 6 24 3 4 8" xfId="45696"/>
    <cellStyle name="Note 6 24 3 5" xfId="45697"/>
    <cellStyle name="Note 6 24 3 5 2" xfId="45698"/>
    <cellStyle name="Note 6 24 3 5 2 2" xfId="45699"/>
    <cellStyle name="Note 6 24 3 5 2 3" xfId="45700"/>
    <cellStyle name="Note 6 24 3 5 3" xfId="45701"/>
    <cellStyle name="Note 6 24 3 5 3 2" xfId="45702"/>
    <cellStyle name="Note 6 24 3 5 3 3" xfId="45703"/>
    <cellStyle name="Note 6 24 3 5 4" xfId="45704"/>
    <cellStyle name="Note 6 24 3 5 5" xfId="45705"/>
    <cellStyle name="Note 6 24 3 6" xfId="45706"/>
    <cellStyle name="Note 6 24 3 6 2" xfId="45707"/>
    <cellStyle name="Note 6 24 3 6 3" xfId="45708"/>
    <cellStyle name="Note 6 24 3 7" xfId="45709"/>
    <cellStyle name="Note 6 24 3 7 2" xfId="45710"/>
    <cellStyle name="Note 6 24 3 7 3" xfId="45711"/>
    <cellStyle name="Note 6 24 3 8" xfId="45712"/>
    <cellStyle name="Note 6 24 3 8 2" xfId="45713"/>
    <cellStyle name="Note 6 24 3 8 3" xfId="45714"/>
    <cellStyle name="Note 6 24 3 9" xfId="45715"/>
    <cellStyle name="Note 6 24 4" xfId="45716"/>
    <cellStyle name="Note 6 24 4 2" xfId="45717"/>
    <cellStyle name="Note 6 24 4 2 2" xfId="45718"/>
    <cellStyle name="Note 6 24 4 2 2 2" xfId="45719"/>
    <cellStyle name="Note 6 24 4 2 2 2 2" xfId="45720"/>
    <cellStyle name="Note 6 24 4 2 2 2 3" xfId="45721"/>
    <cellStyle name="Note 6 24 4 2 2 3" xfId="45722"/>
    <cellStyle name="Note 6 24 4 2 2 3 2" xfId="45723"/>
    <cellStyle name="Note 6 24 4 2 2 3 3" xfId="45724"/>
    <cellStyle name="Note 6 24 4 2 2 4" xfId="45725"/>
    <cellStyle name="Note 6 24 4 2 2 5" xfId="45726"/>
    <cellStyle name="Note 6 24 4 2 3" xfId="45727"/>
    <cellStyle name="Note 6 24 4 2 3 2" xfId="45728"/>
    <cellStyle name="Note 6 24 4 2 3 3" xfId="45729"/>
    <cellStyle name="Note 6 24 4 2 4" xfId="45730"/>
    <cellStyle name="Note 6 24 4 2 4 2" xfId="45731"/>
    <cellStyle name="Note 6 24 4 2 4 3" xfId="45732"/>
    <cellStyle name="Note 6 24 4 2 5" xfId="45733"/>
    <cellStyle name="Note 6 24 4 2 5 2" xfId="45734"/>
    <cellStyle name="Note 6 24 4 2 5 3" xfId="45735"/>
    <cellStyle name="Note 6 24 4 2 6" xfId="45736"/>
    <cellStyle name="Note 6 24 4 3" xfId="45737"/>
    <cellStyle name="Note 6 24 4 3 2" xfId="45738"/>
    <cellStyle name="Note 6 24 4 3 2 2" xfId="45739"/>
    <cellStyle name="Note 6 24 4 3 2 2 2" xfId="45740"/>
    <cellStyle name="Note 6 24 4 3 2 2 3" xfId="45741"/>
    <cellStyle name="Note 6 24 4 3 2 3" xfId="45742"/>
    <cellStyle name="Note 6 24 4 3 2 3 2" xfId="45743"/>
    <cellStyle name="Note 6 24 4 3 2 3 3" xfId="45744"/>
    <cellStyle name="Note 6 24 4 3 2 4" xfId="45745"/>
    <cellStyle name="Note 6 24 4 3 2 5" xfId="45746"/>
    <cellStyle name="Note 6 24 4 3 3" xfId="45747"/>
    <cellStyle name="Note 6 24 4 3 3 2" xfId="45748"/>
    <cellStyle name="Note 6 24 4 3 3 3" xfId="45749"/>
    <cellStyle name="Note 6 24 4 3 4" xfId="45750"/>
    <cellStyle name="Note 6 24 4 3 4 2" xfId="45751"/>
    <cellStyle name="Note 6 24 4 3 4 3" xfId="45752"/>
    <cellStyle name="Note 6 24 4 3 5" xfId="45753"/>
    <cellStyle name="Note 6 24 4 3 5 2" xfId="45754"/>
    <cellStyle name="Note 6 24 4 3 5 3" xfId="45755"/>
    <cellStyle name="Note 6 24 4 3 6" xfId="45756"/>
    <cellStyle name="Note 6 24 4 4" xfId="45757"/>
    <cellStyle name="Note 6 24 4 4 2" xfId="45758"/>
    <cellStyle name="Note 6 24 4 4 2 2" xfId="45759"/>
    <cellStyle name="Note 6 24 4 4 2 3" xfId="45760"/>
    <cellStyle name="Note 6 24 4 4 3" xfId="45761"/>
    <cellStyle name="Note 6 24 4 4 3 2" xfId="45762"/>
    <cellStyle name="Note 6 24 4 4 3 3" xfId="45763"/>
    <cellStyle name="Note 6 24 4 4 4" xfId="45764"/>
    <cellStyle name="Note 6 24 4 4 4 2" xfId="45765"/>
    <cellStyle name="Note 6 24 4 4 4 3" xfId="45766"/>
    <cellStyle name="Note 6 24 4 4 5" xfId="45767"/>
    <cellStyle name="Note 6 24 4 4 5 2" xfId="45768"/>
    <cellStyle name="Note 6 24 4 4 5 3" xfId="45769"/>
    <cellStyle name="Note 6 24 4 4 6" xfId="45770"/>
    <cellStyle name="Note 6 24 4 4 6 2" xfId="45771"/>
    <cellStyle name="Note 6 24 4 4 6 3" xfId="45772"/>
    <cellStyle name="Note 6 24 4 4 7" xfId="45773"/>
    <cellStyle name="Note 6 24 4 4 8" xfId="45774"/>
    <cellStyle name="Note 6 24 4 5" xfId="45775"/>
    <cellStyle name="Note 6 24 4 5 2" xfId="45776"/>
    <cellStyle name="Note 6 24 4 5 2 2" xfId="45777"/>
    <cellStyle name="Note 6 24 4 5 2 3" xfId="45778"/>
    <cellStyle name="Note 6 24 4 5 3" xfId="45779"/>
    <cellStyle name="Note 6 24 4 5 3 2" xfId="45780"/>
    <cellStyle name="Note 6 24 4 5 3 3" xfId="45781"/>
    <cellStyle name="Note 6 24 4 5 4" xfId="45782"/>
    <cellStyle name="Note 6 24 4 5 5" xfId="45783"/>
    <cellStyle name="Note 6 24 4 6" xfId="45784"/>
    <cellStyle name="Note 6 24 4 6 2" xfId="45785"/>
    <cellStyle name="Note 6 24 4 6 3" xfId="45786"/>
    <cellStyle name="Note 6 24 4 7" xfId="45787"/>
    <cellStyle name="Note 6 24 4 7 2" xfId="45788"/>
    <cellStyle name="Note 6 24 4 7 3" xfId="45789"/>
    <cellStyle name="Note 6 24 4 8" xfId="45790"/>
    <cellStyle name="Note 6 24 4 8 2" xfId="45791"/>
    <cellStyle name="Note 6 24 4 8 3" xfId="45792"/>
    <cellStyle name="Note 6 24 4 9" xfId="45793"/>
    <cellStyle name="Note 6 24 5" xfId="45794"/>
    <cellStyle name="Note 6 24 5 2" xfId="45795"/>
    <cellStyle name="Note 6 24 5 2 2" xfId="45796"/>
    <cellStyle name="Note 6 24 5 2 2 2" xfId="45797"/>
    <cellStyle name="Note 6 24 5 2 2 3" xfId="45798"/>
    <cellStyle name="Note 6 24 5 2 3" xfId="45799"/>
    <cellStyle name="Note 6 24 5 2 3 2" xfId="45800"/>
    <cellStyle name="Note 6 24 5 2 3 3" xfId="45801"/>
    <cellStyle name="Note 6 24 5 2 4" xfId="45802"/>
    <cellStyle name="Note 6 24 5 2 5" xfId="45803"/>
    <cellStyle name="Note 6 24 5 3" xfId="45804"/>
    <cellStyle name="Note 6 24 5 3 2" xfId="45805"/>
    <cellStyle name="Note 6 24 5 3 3" xfId="45806"/>
    <cellStyle name="Note 6 24 5 4" xfId="45807"/>
    <cellStyle name="Note 6 24 5 4 2" xfId="45808"/>
    <cellStyle name="Note 6 24 5 4 3" xfId="45809"/>
    <cellStyle name="Note 6 24 5 5" xfId="45810"/>
    <cellStyle name="Note 6 24 5 5 2" xfId="45811"/>
    <cellStyle name="Note 6 24 5 5 3" xfId="45812"/>
    <cellStyle name="Note 6 24 5 6" xfId="45813"/>
    <cellStyle name="Note 6 24 6" xfId="45814"/>
    <cellStyle name="Note 6 24 6 2" xfId="45815"/>
    <cellStyle name="Note 6 24 6 2 2" xfId="45816"/>
    <cellStyle name="Note 6 24 6 2 2 2" xfId="45817"/>
    <cellStyle name="Note 6 24 6 2 2 3" xfId="45818"/>
    <cellStyle name="Note 6 24 6 2 3" xfId="45819"/>
    <cellStyle name="Note 6 24 6 2 3 2" xfId="45820"/>
    <cellStyle name="Note 6 24 6 2 3 3" xfId="45821"/>
    <cellStyle name="Note 6 24 6 2 4" xfId="45822"/>
    <cellStyle name="Note 6 24 6 2 5" xfId="45823"/>
    <cellStyle name="Note 6 24 6 3" xfId="45824"/>
    <cellStyle name="Note 6 24 6 3 2" xfId="45825"/>
    <cellStyle name="Note 6 24 6 3 3" xfId="45826"/>
    <cellStyle name="Note 6 24 6 4" xfId="45827"/>
    <cellStyle name="Note 6 24 6 4 2" xfId="45828"/>
    <cellStyle name="Note 6 24 6 4 3" xfId="45829"/>
    <cellStyle name="Note 6 24 6 5" xfId="45830"/>
    <cellStyle name="Note 6 24 6 5 2" xfId="45831"/>
    <cellStyle name="Note 6 24 6 5 3" xfId="45832"/>
    <cellStyle name="Note 6 24 6 6" xfId="45833"/>
    <cellStyle name="Note 6 24 7" xfId="45834"/>
    <cellStyle name="Note 6 24 7 2" xfId="45835"/>
    <cellStyle name="Note 6 24 7 2 2" xfId="45836"/>
    <cellStyle name="Note 6 24 7 2 3" xfId="45837"/>
    <cellStyle name="Note 6 24 7 3" xfId="45838"/>
    <cellStyle name="Note 6 24 7 3 2" xfId="45839"/>
    <cellStyle name="Note 6 24 7 3 3" xfId="45840"/>
    <cellStyle name="Note 6 24 7 4" xfId="45841"/>
    <cellStyle name="Note 6 24 7 4 2" xfId="45842"/>
    <cellStyle name="Note 6 24 7 4 3" xfId="45843"/>
    <cellStyle name="Note 6 24 7 5" xfId="45844"/>
    <cellStyle name="Note 6 24 7 5 2" xfId="45845"/>
    <cellStyle name="Note 6 24 7 5 3" xfId="45846"/>
    <cellStyle name="Note 6 24 7 6" xfId="45847"/>
    <cellStyle name="Note 6 24 7 6 2" xfId="45848"/>
    <cellStyle name="Note 6 24 7 6 3" xfId="45849"/>
    <cellStyle name="Note 6 24 7 7" xfId="45850"/>
    <cellStyle name="Note 6 24 7 8" xfId="45851"/>
    <cellStyle name="Note 6 24 8" xfId="45852"/>
    <cellStyle name="Note 6 24 8 2" xfId="45853"/>
    <cellStyle name="Note 6 24 8 2 2" xfId="45854"/>
    <cellStyle name="Note 6 24 8 2 3" xfId="45855"/>
    <cellStyle name="Note 6 24 8 3" xfId="45856"/>
    <cellStyle name="Note 6 24 8 3 2" xfId="45857"/>
    <cellStyle name="Note 6 24 8 3 3" xfId="45858"/>
    <cellStyle name="Note 6 24 8 4" xfId="45859"/>
    <cellStyle name="Note 6 24 8 5" xfId="45860"/>
    <cellStyle name="Note 6 24 9" xfId="45861"/>
    <cellStyle name="Note 6 24 9 2" xfId="45862"/>
    <cellStyle name="Note 6 24 9 3" xfId="45863"/>
    <cellStyle name="Note 6 25" xfId="45864"/>
    <cellStyle name="Note 6 25 2" xfId="45865"/>
    <cellStyle name="Note 6 25 2 2" xfId="45866"/>
    <cellStyle name="Note 6 25 2 2 2" xfId="45867"/>
    <cellStyle name="Note 6 25 2 2 2 2" xfId="45868"/>
    <cellStyle name="Note 6 25 2 2 2 3" xfId="45869"/>
    <cellStyle name="Note 6 25 2 2 3" xfId="45870"/>
    <cellStyle name="Note 6 25 2 2 3 2" xfId="45871"/>
    <cellStyle name="Note 6 25 2 2 3 3" xfId="45872"/>
    <cellStyle name="Note 6 25 2 2 4" xfId="45873"/>
    <cellStyle name="Note 6 25 2 2 5" xfId="45874"/>
    <cellStyle name="Note 6 25 2 3" xfId="45875"/>
    <cellStyle name="Note 6 25 2 3 2" xfId="45876"/>
    <cellStyle name="Note 6 25 2 3 3" xfId="45877"/>
    <cellStyle name="Note 6 25 2 4" xfId="45878"/>
    <cellStyle name="Note 6 25 2 4 2" xfId="45879"/>
    <cellStyle name="Note 6 25 2 4 3" xfId="45880"/>
    <cellStyle name="Note 6 25 2 5" xfId="45881"/>
    <cellStyle name="Note 6 25 2 5 2" xfId="45882"/>
    <cellStyle name="Note 6 25 2 5 3" xfId="45883"/>
    <cellStyle name="Note 6 25 2 6" xfId="45884"/>
    <cellStyle name="Note 6 25 3" xfId="45885"/>
    <cellStyle name="Note 6 25 3 2" xfId="45886"/>
    <cellStyle name="Note 6 25 3 2 2" xfId="45887"/>
    <cellStyle name="Note 6 25 3 2 2 2" xfId="45888"/>
    <cellStyle name="Note 6 25 3 2 2 3" xfId="45889"/>
    <cellStyle name="Note 6 25 3 2 3" xfId="45890"/>
    <cellStyle name="Note 6 25 3 2 3 2" xfId="45891"/>
    <cellStyle name="Note 6 25 3 2 3 3" xfId="45892"/>
    <cellStyle name="Note 6 25 3 2 4" xfId="45893"/>
    <cellStyle name="Note 6 25 3 2 5" xfId="45894"/>
    <cellStyle name="Note 6 25 3 3" xfId="45895"/>
    <cellStyle name="Note 6 25 3 3 2" xfId="45896"/>
    <cellStyle name="Note 6 25 3 3 3" xfId="45897"/>
    <cellStyle name="Note 6 25 3 4" xfId="45898"/>
    <cellStyle name="Note 6 25 3 4 2" xfId="45899"/>
    <cellStyle name="Note 6 25 3 4 3" xfId="45900"/>
    <cellStyle name="Note 6 25 3 5" xfId="45901"/>
    <cellStyle name="Note 6 25 3 5 2" xfId="45902"/>
    <cellStyle name="Note 6 25 3 5 3" xfId="45903"/>
    <cellStyle name="Note 6 25 3 6" xfId="45904"/>
    <cellStyle name="Note 6 25 4" xfId="45905"/>
    <cellStyle name="Note 6 25 4 2" xfId="45906"/>
    <cellStyle name="Note 6 25 4 2 2" xfId="45907"/>
    <cellStyle name="Note 6 25 4 2 3" xfId="45908"/>
    <cellStyle name="Note 6 25 4 3" xfId="45909"/>
    <cellStyle name="Note 6 25 4 3 2" xfId="45910"/>
    <cellStyle name="Note 6 25 4 3 3" xfId="45911"/>
    <cellStyle name="Note 6 25 4 4" xfId="45912"/>
    <cellStyle name="Note 6 25 4 4 2" xfId="45913"/>
    <cellStyle name="Note 6 25 4 4 3" xfId="45914"/>
    <cellStyle name="Note 6 25 4 5" xfId="45915"/>
    <cellStyle name="Note 6 25 4 5 2" xfId="45916"/>
    <cellStyle name="Note 6 25 4 5 3" xfId="45917"/>
    <cellStyle name="Note 6 25 4 6" xfId="45918"/>
    <cellStyle name="Note 6 25 4 6 2" xfId="45919"/>
    <cellStyle name="Note 6 25 4 6 3" xfId="45920"/>
    <cellStyle name="Note 6 25 4 7" xfId="45921"/>
    <cellStyle name="Note 6 25 4 8" xfId="45922"/>
    <cellStyle name="Note 6 25 5" xfId="45923"/>
    <cellStyle name="Note 6 25 5 2" xfId="45924"/>
    <cellStyle name="Note 6 25 5 2 2" xfId="45925"/>
    <cellStyle name="Note 6 25 5 2 3" xfId="45926"/>
    <cellStyle name="Note 6 25 5 3" xfId="45927"/>
    <cellStyle name="Note 6 25 5 3 2" xfId="45928"/>
    <cellStyle name="Note 6 25 5 3 3" xfId="45929"/>
    <cellStyle name="Note 6 25 5 4" xfId="45930"/>
    <cellStyle name="Note 6 25 5 5" xfId="45931"/>
    <cellStyle name="Note 6 25 6" xfId="45932"/>
    <cellStyle name="Note 6 25 6 2" xfId="45933"/>
    <cellStyle name="Note 6 25 6 3" xfId="45934"/>
    <cellStyle name="Note 6 25 7" xfId="45935"/>
    <cellStyle name="Note 6 25 7 2" xfId="45936"/>
    <cellStyle name="Note 6 25 7 3" xfId="45937"/>
    <cellStyle name="Note 6 25 8" xfId="45938"/>
    <cellStyle name="Note 6 25 8 2" xfId="45939"/>
    <cellStyle name="Note 6 25 8 3" xfId="45940"/>
    <cellStyle name="Note 6 25 9" xfId="45941"/>
    <cellStyle name="Note 6 26" xfId="45942"/>
    <cellStyle name="Note 6 26 2" xfId="45943"/>
    <cellStyle name="Note 6 26 2 2" xfId="45944"/>
    <cellStyle name="Note 6 26 2 2 2" xfId="45945"/>
    <cellStyle name="Note 6 26 2 2 2 2" xfId="45946"/>
    <cellStyle name="Note 6 26 2 2 2 3" xfId="45947"/>
    <cellStyle name="Note 6 26 2 2 3" xfId="45948"/>
    <cellStyle name="Note 6 26 2 2 3 2" xfId="45949"/>
    <cellStyle name="Note 6 26 2 2 3 3" xfId="45950"/>
    <cellStyle name="Note 6 26 2 2 4" xfId="45951"/>
    <cellStyle name="Note 6 26 2 2 5" xfId="45952"/>
    <cellStyle name="Note 6 26 2 3" xfId="45953"/>
    <cellStyle name="Note 6 26 2 3 2" xfId="45954"/>
    <cellStyle name="Note 6 26 2 3 3" xfId="45955"/>
    <cellStyle name="Note 6 26 2 4" xfId="45956"/>
    <cellStyle name="Note 6 26 2 4 2" xfId="45957"/>
    <cellStyle name="Note 6 26 2 4 3" xfId="45958"/>
    <cellStyle name="Note 6 26 2 5" xfId="45959"/>
    <cellStyle name="Note 6 26 2 5 2" xfId="45960"/>
    <cellStyle name="Note 6 26 2 5 3" xfId="45961"/>
    <cellStyle name="Note 6 26 2 6" xfId="45962"/>
    <cellStyle name="Note 6 26 3" xfId="45963"/>
    <cellStyle name="Note 6 26 3 2" xfId="45964"/>
    <cellStyle name="Note 6 26 3 2 2" xfId="45965"/>
    <cellStyle name="Note 6 26 3 2 2 2" xfId="45966"/>
    <cellStyle name="Note 6 26 3 2 2 3" xfId="45967"/>
    <cellStyle name="Note 6 26 3 2 3" xfId="45968"/>
    <cellStyle name="Note 6 26 3 2 3 2" xfId="45969"/>
    <cellStyle name="Note 6 26 3 2 3 3" xfId="45970"/>
    <cellStyle name="Note 6 26 3 2 4" xfId="45971"/>
    <cellStyle name="Note 6 26 3 2 5" xfId="45972"/>
    <cellStyle name="Note 6 26 3 3" xfId="45973"/>
    <cellStyle name="Note 6 26 3 3 2" xfId="45974"/>
    <cellStyle name="Note 6 26 3 3 3" xfId="45975"/>
    <cellStyle name="Note 6 26 3 4" xfId="45976"/>
    <cellStyle name="Note 6 26 3 4 2" xfId="45977"/>
    <cellStyle name="Note 6 26 3 4 3" xfId="45978"/>
    <cellStyle name="Note 6 26 3 5" xfId="45979"/>
    <cellStyle name="Note 6 26 3 5 2" xfId="45980"/>
    <cellStyle name="Note 6 26 3 5 3" xfId="45981"/>
    <cellStyle name="Note 6 26 3 6" xfId="45982"/>
    <cellStyle name="Note 6 26 4" xfId="45983"/>
    <cellStyle name="Note 6 26 4 2" xfId="45984"/>
    <cellStyle name="Note 6 26 4 2 2" xfId="45985"/>
    <cellStyle name="Note 6 26 4 2 3" xfId="45986"/>
    <cellStyle name="Note 6 26 4 3" xfId="45987"/>
    <cellStyle name="Note 6 26 4 3 2" xfId="45988"/>
    <cellStyle name="Note 6 26 4 3 3" xfId="45989"/>
    <cellStyle name="Note 6 26 4 4" xfId="45990"/>
    <cellStyle name="Note 6 26 4 4 2" xfId="45991"/>
    <cellStyle name="Note 6 26 4 4 3" xfId="45992"/>
    <cellStyle name="Note 6 26 4 5" xfId="45993"/>
    <cellStyle name="Note 6 26 4 5 2" xfId="45994"/>
    <cellStyle name="Note 6 26 4 5 3" xfId="45995"/>
    <cellStyle name="Note 6 26 4 6" xfId="45996"/>
    <cellStyle name="Note 6 26 4 6 2" xfId="45997"/>
    <cellStyle name="Note 6 26 4 6 3" xfId="45998"/>
    <cellStyle name="Note 6 26 4 7" xfId="45999"/>
    <cellStyle name="Note 6 26 4 8" xfId="46000"/>
    <cellStyle name="Note 6 26 5" xfId="46001"/>
    <cellStyle name="Note 6 26 5 2" xfId="46002"/>
    <cellStyle name="Note 6 26 5 2 2" xfId="46003"/>
    <cellStyle name="Note 6 26 5 2 3" xfId="46004"/>
    <cellStyle name="Note 6 26 5 3" xfId="46005"/>
    <cellStyle name="Note 6 26 5 3 2" xfId="46006"/>
    <cellStyle name="Note 6 26 5 3 3" xfId="46007"/>
    <cellStyle name="Note 6 26 5 4" xfId="46008"/>
    <cellStyle name="Note 6 26 5 5" xfId="46009"/>
    <cellStyle name="Note 6 26 6" xfId="46010"/>
    <cellStyle name="Note 6 26 6 2" xfId="46011"/>
    <cellStyle name="Note 6 26 6 3" xfId="46012"/>
    <cellStyle name="Note 6 26 7" xfId="46013"/>
    <cellStyle name="Note 6 26 7 2" xfId="46014"/>
    <cellStyle name="Note 6 26 7 3" xfId="46015"/>
    <cellStyle name="Note 6 26 8" xfId="46016"/>
    <cellStyle name="Note 6 26 8 2" xfId="46017"/>
    <cellStyle name="Note 6 26 8 3" xfId="46018"/>
    <cellStyle name="Note 6 26 9" xfId="46019"/>
    <cellStyle name="Note 6 27" xfId="46020"/>
    <cellStyle name="Note 6 27 2" xfId="46021"/>
    <cellStyle name="Note 6 27 2 2" xfId="46022"/>
    <cellStyle name="Note 6 27 2 2 2" xfId="46023"/>
    <cellStyle name="Note 6 27 2 2 2 2" xfId="46024"/>
    <cellStyle name="Note 6 27 2 2 2 3" xfId="46025"/>
    <cellStyle name="Note 6 27 2 2 3" xfId="46026"/>
    <cellStyle name="Note 6 27 2 2 3 2" xfId="46027"/>
    <cellStyle name="Note 6 27 2 2 3 3" xfId="46028"/>
    <cellStyle name="Note 6 27 2 2 4" xfId="46029"/>
    <cellStyle name="Note 6 27 2 2 5" xfId="46030"/>
    <cellStyle name="Note 6 27 2 3" xfId="46031"/>
    <cellStyle name="Note 6 27 2 3 2" xfId="46032"/>
    <cellStyle name="Note 6 27 2 3 3" xfId="46033"/>
    <cellStyle name="Note 6 27 2 4" xfId="46034"/>
    <cellStyle name="Note 6 27 2 4 2" xfId="46035"/>
    <cellStyle name="Note 6 27 2 4 3" xfId="46036"/>
    <cellStyle name="Note 6 27 2 5" xfId="46037"/>
    <cellStyle name="Note 6 27 2 5 2" xfId="46038"/>
    <cellStyle name="Note 6 27 2 5 3" xfId="46039"/>
    <cellStyle name="Note 6 27 2 6" xfId="46040"/>
    <cellStyle name="Note 6 27 3" xfId="46041"/>
    <cellStyle name="Note 6 27 3 2" xfId="46042"/>
    <cellStyle name="Note 6 27 3 2 2" xfId="46043"/>
    <cellStyle name="Note 6 27 3 2 2 2" xfId="46044"/>
    <cellStyle name="Note 6 27 3 2 2 3" xfId="46045"/>
    <cellStyle name="Note 6 27 3 2 3" xfId="46046"/>
    <cellStyle name="Note 6 27 3 2 3 2" xfId="46047"/>
    <cellStyle name="Note 6 27 3 2 3 3" xfId="46048"/>
    <cellStyle name="Note 6 27 3 2 4" xfId="46049"/>
    <cellStyle name="Note 6 27 3 2 5" xfId="46050"/>
    <cellStyle name="Note 6 27 3 3" xfId="46051"/>
    <cellStyle name="Note 6 27 3 3 2" xfId="46052"/>
    <cellStyle name="Note 6 27 3 3 3" xfId="46053"/>
    <cellStyle name="Note 6 27 3 4" xfId="46054"/>
    <cellStyle name="Note 6 27 3 4 2" xfId="46055"/>
    <cellStyle name="Note 6 27 3 4 3" xfId="46056"/>
    <cellStyle name="Note 6 27 3 5" xfId="46057"/>
    <cellStyle name="Note 6 27 3 5 2" xfId="46058"/>
    <cellStyle name="Note 6 27 3 5 3" xfId="46059"/>
    <cellStyle name="Note 6 27 3 6" xfId="46060"/>
    <cellStyle name="Note 6 27 4" xfId="46061"/>
    <cellStyle name="Note 6 27 4 2" xfId="46062"/>
    <cellStyle name="Note 6 27 4 2 2" xfId="46063"/>
    <cellStyle name="Note 6 27 4 2 3" xfId="46064"/>
    <cellStyle name="Note 6 27 4 3" xfId="46065"/>
    <cellStyle name="Note 6 27 4 3 2" xfId="46066"/>
    <cellStyle name="Note 6 27 4 3 3" xfId="46067"/>
    <cellStyle name="Note 6 27 4 4" xfId="46068"/>
    <cellStyle name="Note 6 27 4 4 2" xfId="46069"/>
    <cellStyle name="Note 6 27 4 4 3" xfId="46070"/>
    <cellStyle name="Note 6 27 4 5" xfId="46071"/>
    <cellStyle name="Note 6 27 4 5 2" xfId="46072"/>
    <cellStyle name="Note 6 27 4 5 3" xfId="46073"/>
    <cellStyle name="Note 6 27 4 6" xfId="46074"/>
    <cellStyle name="Note 6 27 4 6 2" xfId="46075"/>
    <cellStyle name="Note 6 27 4 6 3" xfId="46076"/>
    <cellStyle name="Note 6 27 4 7" xfId="46077"/>
    <cellStyle name="Note 6 27 4 8" xfId="46078"/>
    <cellStyle name="Note 6 27 5" xfId="46079"/>
    <cellStyle name="Note 6 27 5 2" xfId="46080"/>
    <cellStyle name="Note 6 27 5 2 2" xfId="46081"/>
    <cellStyle name="Note 6 27 5 2 3" xfId="46082"/>
    <cellStyle name="Note 6 27 5 3" xfId="46083"/>
    <cellStyle name="Note 6 27 5 3 2" xfId="46084"/>
    <cellStyle name="Note 6 27 5 3 3" xfId="46085"/>
    <cellStyle name="Note 6 27 5 4" xfId="46086"/>
    <cellStyle name="Note 6 27 5 5" xfId="46087"/>
    <cellStyle name="Note 6 27 6" xfId="46088"/>
    <cellStyle name="Note 6 27 6 2" xfId="46089"/>
    <cellStyle name="Note 6 27 6 3" xfId="46090"/>
    <cellStyle name="Note 6 27 7" xfId="46091"/>
    <cellStyle name="Note 6 27 7 2" xfId="46092"/>
    <cellStyle name="Note 6 27 7 3" xfId="46093"/>
    <cellStyle name="Note 6 27 8" xfId="46094"/>
    <cellStyle name="Note 6 27 8 2" xfId="46095"/>
    <cellStyle name="Note 6 27 8 3" xfId="46096"/>
    <cellStyle name="Note 6 27 9" xfId="46097"/>
    <cellStyle name="Note 6 28" xfId="46098"/>
    <cellStyle name="Note 6 28 2" xfId="46099"/>
    <cellStyle name="Note 6 28 2 2" xfId="46100"/>
    <cellStyle name="Note 6 28 2 2 2" xfId="46101"/>
    <cellStyle name="Note 6 28 2 2 3" xfId="46102"/>
    <cellStyle name="Note 6 28 2 3" xfId="46103"/>
    <cellStyle name="Note 6 28 2 3 2" xfId="46104"/>
    <cellStyle name="Note 6 28 2 3 3" xfId="46105"/>
    <cellStyle name="Note 6 28 2 4" xfId="46106"/>
    <cellStyle name="Note 6 28 2 5" xfId="46107"/>
    <cellStyle name="Note 6 28 3" xfId="46108"/>
    <cellStyle name="Note 6 28 3 2" xfId="46109"/>
    <cellStyle name="Note 6 28 3 3" xfId="46110"/>
    <cellStyle name="Note 6 28 4" xfId="46111"/>
    <cellStyle name="Note 6 28 4 2" xfId="46112"/>
    <cellStyle name="Note 6 28 4 3" xfId="46113"/>
    <cellStyle name="Note 6 28 5" xfId="46114"/>
    <cellStyle name="Note 6 28 5 2" xfId="46115"/>
    <cellStyle name="Note 6 28 5 3" xfId="46116"/>
    <cellStyle name="Note 6 28 6" xfId="46117"/>
    <cellStyle name="Note 6 29" xfId="46118"/>
    <cellStyle name="Note 6 29 2" xfId="46119"/>
    <cellStyle name="Note 6 29 2 2" xfId="46120"/>
    <cellStyle name="Note 6 29 2 2 2" xfId="46121"/>
    <cellStyle name="Note 6 29 2 2 3" xfId="46122"/>
    <cellStyle name="Note 6 29 2 3" xfId="46123"/>
    <cellStyle name="Note 6 29 2 3 2" xfId="46124"/>
    <cellStyle name="Note 6 29 2 3 3" xfId="46125"/>
    <cellStyle name="Note 6 29 2 4" xfId="46126"/>
    <cellStyle name="Note 6 29 2 5" xfId="46127"/>
    <cellStyle name="Note 6 29 3" xfId="46128"/>
    <cellStyle name="Note 6 29 3 2" xfId="46129"/>
    <cellStyle name="Note 6 29 3 3" xfId="46130"/>
    <cellStyle name="Note 6 29 4" xfId="46131"/>
    <cellStyle name="Note 6 29 4 2" xfId="46132"/>
    <cellStyle name="Note 6 29 4 3" xfId="46133"/>
    <cellStyle name="Note 6 29 5" xfId="46134"/>
    <cellStyle name="Note 6 29 5 2" xfId="46135"/>
    <cellStyle name="Note 6 29 5 3" xfId="46136"/>
    <cellStyle name="Note 6 29 6" xfId="46137"/>
    <cellStyle name="Note 6 3" xfId="46138"/>
    <cellStyle name="Note 6 3 10" xfId="46139"/>
    <cellStyle name="Note 6 3 10 2" xfId="46140"/>
    <cellStyle name="Note 6 3 10 3" xfId="46141"/>
    <cellStyle name="Note 6 3 11" xfId="46142"/>
    <cellStyle name="Note 6 3 11 2" xfId="46143"/>
    <cellStyle name="Note 6 3 11 3" xfId="46144"/>
    <cellStyle name="Note 6 3 12" xfId="46145"/>
    <cellStyle name="Note 6 3 12 2" xfId="46146"/>
    <cellStyle name="Note 6 3 12 3" xfId="46147"/>
    <cellStyle name="Note 6 3 13" xfId="46148"/>
    <cellStyle name="Note 6 3 2" xfId="46149"/>
    <cellStyle name="Note 6 3 2 2" xfId="46150"/>
    <cellStyle name="Note 6 3 2 2 2" xfId="46151"/>
    <cellStyle name="Note 6 3 2 2 2 2" xfId="46152"/>
    <cellStyle name="Note 6 3 2 2 2 2 2" xfId="46153"/>
    <cellStyle name="Note 6 3 2 2 2 2 3" xfId="46154"/>
    <cellStyle name="Note 6 3 2 2 2 3" xfId="46155"/>
    <cellStyle name="Note 6 3 2 2 2 3 2" xfId="46156"/>
    <cellStyle name="Note 6 3 2 2 2 3 3" xfId="46157"/>
    <cellStyle name="Note 6 3 2 2 2 4" xfId="46158"/>
    <cellStyle name="Note 6 3 2 2 2 5" xfId="46159"/>
    <cellStyle name="Note 6 3 2 2 3" xfId="46160"/>
    <cellStyle name="Note 6 3 2 2 3 2" xfId="46161"/>
    <cellStyle name="Note 6 3 2 2 3 3" xfId="46162"/>
    <cellStyle name="Note 6 3 2 2 4" xfId="46163"/>
    <cellStyle name="Note 6 3 2 2 4 2" xfId="46164"/>
    <cellStyle name="Note 6 3 2 2 4 3" xfId="46165"/>
    <cellStyle name="Note 6 3 2 2 5" xfId="46166"/>
    <cellStyle name="Note 6 3 2 2 5 2" xfId="46167"/>
    <cellStyle name="Note 6 3 2 2 5 3" xfId="46168"/>
    <cellStyle name="Note 6 3 2 2 6" xfId="46169"/>
    <cellStyle name="Note 6 3 2 3" xfId="46170"/>
    <cellStyle name="Note 6 3 2 3 2" xfId="46171"/>
    <cellStyle name="Note 6 3 2 3 2 2" xfId="46172"/>
    <cellStyle name="Note 6 3 2 3 2 2 2" xfId="46173"/>
    <cellStyle name="Note 6 3 2 3 2 2 3" xfId="46174"/>
    <cellStyle name="Note 6 3 2 3 2 3" xfId="46175"/>
    <cellStyle name="Note 6 3 2 3 2 3 2" xfId="46176"/>
    <cellStyle name="Note 6 3 2 3 2 3 3" xfId="46177"/>
    <cellStyle name="Note 6 3 2 3 2 4" xfId="46178"/>
    <cellStyle name="Note 6 3 2 3 2 5" xfId="46179"/>
    <cellStyle name="Note 6 3 2 3 3" xfId="46180"/>
    <cellStyle name="Note 6 3 2 3 3 2" xfId="46181"/>
    <cellStyle name="Note 6 3 2 3 3 3" xfId="46182"/>
    <cellStyle name="Note 6 3 2 3 4" xfId="46183"/>
    <cellStyle name="Note 6 3 2 3 4 2" xfId="46184"/>
    <cellStyle name="Note 6 3 2 3 4 3" xfId="46185"/>
    <cellStyle name="Note 6 3 2 3 5" xfId="46186"/>
    <cellStyle name="Note 6 3 2 3 5 2" xfId="46187"/>
    <cellStyle name="Note 6 3 2 3 5 3" xfId="46188"/>
    <cellStyle name="Note 6 3 2 3 6" xfId="46189"/>
    <cellStyle name="Note 6 3 2 4" xfId="46190"/>
    <cellStyle name="Note 6 3 2 4 2" xfId="46191"/>
    <cellStyle name="Note 6 3 2 4 2 2" xfId="46192"/>
    <cellStyle name="Note 6 3 2 4 2 3" xfId="46193"/>
    <cellStyle name="Note 6 3 2 4 3" xfId="46194"/>
    <cellStyle name="Note 6 3 2 4 3 2" xfId="46195"/>
    <cellStyle name="Note 6 3 2 4 3 3" xfId="46196"/>
    <cellStyle name="Note 6 3 2 4 4" xfId="46197"/>
    <cellStyle name="Note 6 3 2 4 4 2" xfId="46198"/>
    <cellStyle name="Note 6 3 2 4 4 3" xfId="46199"/>
    <cellStyle name="Note 6 3 2 4 5" xfId="46200"/>
    <cellStyle name="Note 6 3 2 4 5 2" xfId="46201"/>
    <cellStyle name="Note 6 3 2 4 5 3" xfId="46202"/>
    <cellStyle name="Note 6 3 2 4 6" xfId="46203"/>
    <cellStyle name="Note 6 3 2 4 6 2" xfId="46204"/>
    <cellStyle name="Note 6 3 2 4 6 3" xfId="46205"/>
    <cellStyle name="Note 6 3 2 4 7" xfId="46206"/>
    <cellStyle name="Note 6 3 2 4 8" xfId="46207"/>
    <cellStyle name="Note 6 3 2 5" xfId="46208"/>
    <cellStyle name="Note 6 3 2 5 2" xfId="46209"/>
    <cellStyle name="Note 6 3 2 5 2 2" xfId="46210"/>
    <cellStyle name="Note 6 3 2 5 2 3" xfId="46211"/>
    <cellStyle name="Note 6 3 2 5 3" xfId="46212"/>
    <cellStyle name="Note 6 3 2 5 3 2" xfId="46213"/>
    <cellStyle name="Note 6 3 2 5 3 3" xfId="46214"/>
    <cellStyle name="Note 6 3 2 5 4" xfId="46215"/>
    <cellStyle name="Note 6 3 2 5 5" xfId="46216"/>
    <cellStyle name="Note 6 3 2 6" xfId="46217"/>
    <cellStyle name="Note 6 3 2 6 2" xfId="46218"/>
    <cellStyle name="Note 6 3 2 6 3" xfId="46219"/>
    <cellStyle name="Note 6 3 2 7" xfId="46220"/>
    <cellStyle name="Note 6 3 2 7 2" xfId="46221"/>
    <cellStyle name="Note 6 3 2 7 3" xfId="46222"/>
    <cellStyle name="Note 6 3 2 8" xfId="46223"/>
    <cellStyle name="Note 6 3 2 8 2" xfId="46224"/>
    <cellStyle name="Note 6 3 2 8 3" xfId="46225"/>
    <cellStyle name="Note 6 3 2 9" xfId="46226"/>
    <cellStyle name="Note 6 3 3" xfId="46227"/>
    <cellStyle name="Note 6 3 3 2" xfId="46228"/>
    <cellStyle name="Note 6 3 3 2 2" xfId="46229"/>
    <cellStyle name="Note 6 3 3 2 2 2" xfId="46230"/>
    <cellStyle name="Note 6 3 3 2 2 2 2" xfId="46231"/>
    <cellStyle name="Note 6 3 3 2 2 2 3" xfId="46232"/>
    <cellStyle name="Note 6 3 3 2 2 3" xfId="46233"/>
    <cellStyle name="Note 6 3 3 2 2 3 2" xfId="46234"/>
    <cellStyle name="Note 6 3 3 2 2 3 3" xfId="46235"/>
    <cellStyle name="Note 6 3 3 2 2 4" xfId="46236"/>
    <cellStyle name="Note 6 3 3 2 2 5" xfId="46237"/>
    <cellStyle name="Note 6 3 3 2 3" xfId="46238"/>
    <cellStyle name="Note 6 3 3 2 3 2" xfId="46239"/>
    <cellStyle name="Note 6 3 3 2 3 3" xfId="46240"/>
    <cellStyle name="Note 6 3 3 2 4" xfId="46241"/>
    <cellStyle name="Note 6 3 3 2 4 2" xfId="46242"/>
    <cellStyle name="Note 6 3 3 2 4 3" xfId="46243"/>
    <cellStyle name="Note 6 3 3 2 5" xfId="46244"/>
    <cellStyle name="Note 6 3 3 2 5 2" xfId="46245"/>
    <cellStyle name="Note 6 3 3 2 5 3" xfId="46246"/>
    <cellStyle name="Note 6 3 3 2 6" xfId="46247"/>
    <cellStyle name="Note 6 3 3 3" xfId="46248"/>
    <cellStyle name="Note 6 3 3 3 2" xfId="46249"/>
    <cellStyle name="Note 6 3 3 3 2 2" xfId="46250"/>
    <cellStyle name="Note 6 3 3 3 2 2 2" xfId="46251"/>
    <cellStyle name="Note 6 3 3 3 2 2 3" xfId="46252"/>
    <cellStyle name="Note 6 3 3 3 2 3" xfId="46253"/>
    <cellStyle name="Note 6 3 3 3 2 3 2" xfId="46254"/>
    <cellStyle name="Note 6 3 3 3 2 3 3" xfId="46255"/>
    <cellStyle name="Note 6 3 3 3 2 4" xfId="46256"/>
    <cellStyle name="Note 6 3 3 3 2 5" xfId="46257"/>
    <cellStyle name="Note 6 3 3 3 3" xfId="46258"/>
    <cellStyle name="Note 6 3 3 3 3 2" xfId="46259"/>
    <cellStyle name="Note 6 3 3 3 3 3" xfId="46260"/>
    <cellStyle name="Note 6 3 3 3 4" xfId="46261"/>
    <cellStyle name="Note 6 3 3 3 4 2" xfId="46262"/>
    <cellStyle name="Note 6 3 3 3 4 3" xfId="46263"/>
    <cellStyle name="Note 6 3 3 3 5" xfId="46264"/>
    <cellStyle name="Note 6 3 3 3 5 2" xfId="46265"/>
    <cellStyle name="Note 6 3 3 3 5 3" xfId="46266"/>
    <cellStyle name="Note 6 3 3 3 6" xfId="46267"/>
    <cellStyle name="Note 6 3 3 4" xfId="46268"/>
    <cellStyle name="Note 6 3 3 4 2" xfId="46269"/>
    <cellStyle name="Note 6 3 3 4 2 2" xfId="46270"/>
    <cellStyle name="Note 6 3 3 4 2 3" xfId="46271"/>
    <cellStyle name="Note 6 3 3 4 3" xfId="46272"/>
    <cellStyle name="Note 6 3 3 4 3 2" xfId="46273"/>
    <cellStyle name="Note 6 3 3 4 3 3" xfId="46274"/>
    <cellStyle name="Note 6 3 3 4 4" xfId="46275"/>
    <cellStyle name="Note 6 3 3 4 4 2" xfId="46276"/>
    <cellStyle name="Note 6 3 3 4 4 3" xfId="46277"/>
    <cellStyle name="Note 6 3 3 4 5" xfId="46278"/>
    <cellStyle name="Note 6 3 3 4 5 2" xfId="46279"/>
    <cellStyle name="Note 6 3 3 4 5 3" xfId="46280"/>
    <cellStyle name="Note 6 3 3 4 6" xfId="46281"/>
    <cellStyle name="Note 6 3 3 4 6 2" xfId="46282"/>
    <cellStyle name="Note 6 3 3 4 6 3" xfId="46283"/>
    <cellStyle name="Note 6 3 3 4 7" xfId="46284"/>
    <cellStyle name="Note 6 3 3 4 8" xfId="46285"/>
    <cellStyle name="Note 6 3 3 5" xfId="46286"/>
    <cellStyle name="Note 6 3 3 5 2" xfId="46287"/>
    <cellStyle name="Note 6 3 3 5 2 2" xfId="46288"/>
    <cellStyle name="Note 6 3 3 5 2 3" xfId="46289"/>
    <cellStyle name="Note 6 3 3 5 3" xfId="46290"/>
    <cellStyle name="Note 6 3 3 5 3 2" xfId="46291"/>
    <cellStyle name="Note 6 3 3 5 3 3" xfId="46292"/>
    <cellStyle name="Note 6 3 3 5 4" xfId="46293"/>
    <cellStyle name="Note 6 3 3 5 5" xfId="46294"/>
    <cellStyle name="Note 6 3 3 6" xfId="46295"/>
    <cellStyle name="Note 6 3 3 6 2" xfId="46296"/>
    <cellStyle name="Note 6 3 3 6 3" xfId="46297"/>
    <cellStyle name="Note 6 3 3 7" xfId="46298"/>
    <cellStyle name="Note 6 3 3 7 2" xfId="46299"/>
    <cellStyle name="Note 6 3 3 7 3" xfId="46300"/>
    <cellStyle name="Note 6 3 3 8" xfId="46301"/>
    <cellStyle name="Note 6 3 3 8 2" xfId="46302"/>
    <cellStyle name="Note 6 3 3 8 3" xfId="46303"/>
    <cellStyle name="Note 6 3 3 9" xfId="46304"/>
    <cellStyle name="Note 6 3 4" xfId="46305"/>
    <cellStyle name="Note 6 3 4 2" xfId="46306"/>
    <cellStyle name="Note 6 3 4 2 2" xfId="46307"/>
    <cellStyle name="Note 6 3 4 2 2 2" xfId="46308"/>
    <cellStyle name="Note 6 3 4 2 2 2 2" xfId="46309"/>
    <cellStyle name="Note 6 3 4 2 2 2 3" xfId="46310"/>
    <cellStyle name="Note 6 3 4 2 2 3" xfId="46311"/>
    <cellStyle name="Note 6 3 4 2 2 3 2" xfId="46312"/>
    <cellStyle name="Note 6 3 4 2 2 3 3" xfId="46313"/>
    <cellStyle name="Note 6 3 4 2 2 4" xfId="46314"/>
    <cellStyle name="Note 6 3 4 2 2 5" xfId="46315"/>
    <cellStyle name="Note 6 3 4 2 3" xfId="46316"/>
    <cellStyle name="Note 6 3 4 2 3 2" xfId="46317"/>
    <cellStyle name="Note 6 3 4 2 3 3" xfId="46318"/>
    <cellStyle name="Note 6 3 4 2 4" xfId="46319"/>
    <cellStyle name="Note 6 3 4 2 4 2" xfId="46320"/>
    <cellStyle name="Note 6 3 4 2 4 3" xfId="46321"/>
    <cellStyle name="Note 6 3 4 2 5" xfId="46322"/>
    <cellStyle name="Note 6 3 4 2 5 2" xfId="46323"/>
    <cellStyle name="Note 6 3 4 2 5 3" xfId="46324"/>
    <cellStyle name="Note 6 3 4 2 6" xfId="46325"/>
    <cellStyle name="Note 6 3 4 3" xfId="46326"/>
    <cellStyle name="Note 6 3 4 3 2" xfId="46327"/>
    <cellStyle name="Note 6 3 4 3 2 2" xfId="46328"/>
    <cellStyle name="Note 6 3 4 3 2 2 2" xfId="46329"/>
    <cellStyle name="Note 6 3 4 3 2 2 3" xfId="46330"/>
    <cellStyle name="Note 6 3 4 3 2 3" xfId="46331"/>
    <cellStyle name="Note 6 3 4 3 2 3 2" xfId="46332"/>
    <cellStyle name="Note 6 3 4 3 2 3 3" xfId="46333"/>
    <cellStyle name="Note 6 3 4 3 2 4" xfId="46334"/>
    <cellStyle name="Note 6 3 4 3 2 5" xfId="46335"/>
    <cellStyle name="Note 6 3 4 3 3" xfId="46336"/>
    <cellStyle name="Note 6 3 4 3 3 2" xfId="46337"/>
    <cellStyle name="Note 6 3 4 3 3 3" xfId="46338"/>
    <cellStyle name="Note 6 3 4 3 4" xfId="46339"/>
    <cellStyle name="Note 6 3 4 3 4 2" xfId="46340"/>
    <cellStyle name="Note 6 3 4 3 4 3" xfId="46341"/>
    <cellStyle name="Note 6 3 4 3 5" xfId="46342"/>
    <cellStyle name="Note 6 3 4 3 5 2" xfId="46343"/>
    <cellStyle name="Note 6 3 4 3 5 3" xfId="46344"/>
    <cellStyle name="Note 6 3 4 3 6" xfId="46345"/>
    <cellStyle name="Note 6 3 4 4" xfId="46346"/>
    <cellStyle name="Note 6 3 4 4 2" xfId="46347"/>
    <cellStyle name="Note 6 3 4 4 2 2" xfId="46348"/>
    <cellStyle name="Note 6 3 4 4 2 3" xfId="46349"/>
    <cellStyle name="Note 6 3 4 4 3" xfId="46350"/>
    <cellStyle name="Note 6 3 4 4 3 2" xfId="46351"/>
    <cellStyle name="Note 6 3 4 4 3 3" xfId="46352"/>
    <cellStyle name="Note 6 3 4 4 4" xfId="46353"/>
    <cellStyle name="Note 6 3 4 4 4 2" xfId="46354"/>
    <cellStyle name="Note 6 3 4 4 4 3" xfId="46355"/>
    <cellStyle name="Note 6 3 4 4 5" xfId="46356"/>
    <cellStyle name="Note 6 3 4 4 5 2" xfId="46357"/>
    <cellStyle name="Note 6 3 4 4 5 3" xfId="46358"/>
    <cellStyle name="Note 6 3 4 4 6" xfId="46359"/>
    <cellStyle name="Note 6 3 4 4 6 2" xfId="46360"/>
    <cellStyle name="Note 6 3 4 4 6 3" xfId="46361"/>
    <cellStyle name="Note 6 3 4 4 7" xfId="46362"/>
    <cellStyle name="Note 6 3 4 4 8" xfId="46363"/>
    <cellStyle name="Note 6 3 4 5" xfId="46364"/>
    <cellStyle name="Note 6 3 4 5 2" xfId="46365"/>
    <cellStyle name="Note 6 3 4 5 2 2" xfId="46366"/>
    <cellStyle name="Note 6 3 4 5 2 3" xfId="46367"/>
    <cellStyle name="Note 6 3 4 5 3" xfId="46368"/>
    <cellStyle name="Note 6 3 4 5 3 2" xfId="46369"/>
    <cellStyle name="Note 6 3 4 5 3 3" xfId="46370"/>
    <cellStyle name="Note 6 3 4 5 4" xfId="46371"/>
    <cellStyle name="Note 6 3 4 5 5" xfId="46372"/>
    <cellStyle name="Note 6 3 4 6" xfId="46373"/>
    <cellStyle name="Note 6 3 4 6 2" xfId="46374"/>
    <cellStyle name="Note 6 3 4 6 3" xfId="46375"/>
    <cellStyle name="Note 6 3 4 7" xfId="46376"/>
    <cellStyle name="Note 6 3 4 7 2" xfId="46377"/>
    <cellStyle name="Note 6 3 4 7 3" xfId="46378"/>
    <cellStyle name="Note 6 3 4 8" xfId="46379"/>
    <cellStyle name="Note 6 3 4 8 2" xfId="46380"/>
    <cellStyle name="Note 6 3 4 8 3" xfId="46381"/>
    <cellStyle name="Note 6 3 4 9" xfId="46382"/>
    <cellStyle name="Note 6 3 5" xfId="46383"/>
    <cellStyle name="Note 6 3 5 2" xfId="46384"/>
    <cellStyle name="Note 6 3 5 2 2" xfId="46385"/>
    <cellStyle name="Note 6 3 5 2 2 2" xfId="46386"/>
    <cellStyle name="Note 6 3 5 2 2 2 2" xfId="46387"/>
    <cellStyle name="Note 6 3 5 2 2 2 3" xfId="46388"/>
    <cellStyle name="Note 6 3 5 2 2 3" xfId="46389"/>
    <cellStyle name="Note 6 3 5 2 2 3 2" xfId="46390"/>
    <cellStyle name="Note 6 3 5 2 2 3 3" xfId="46391"/>
    <cellStyle name="Note 6 3 5 2 2 4" xfId="46392"/>
    <cellStyle name="Note 6 3 5 2 2 5" xfId="46393"/>
    <cellStyle name="Note 6 3 5 2 3" xfId="46394"/>
    <cellStyle name="Note 6 3 5 2 3 2" xfId="46395"/>
    <cellStyle name="Note 6 3 5 2 3 3" xfId="46396"/>
    <cellStyle name="Note 6 3 5 2 4" xfId="46397"/>
    <cellStyle name="Note 6 3 5 2 4 2" xfId="46398"/>
    <cellStyle name="Note 6 3 5 2 4 3" xfId="46399"/>
    <cellStyle name="Note 6 3 5 2 5" xfId="46400"/>
    <cellStyle name="Note 6 3 5 2 5 2" xfId="46401"/>
    <cellStyle name="Note 6 3 5 2 5 3" xfId="46402"/>
    <cellStyle name="Note 6 3 5 2 6" xfId="46403"/>
    <cellStyle name="Note 6 3 5 3" xfId="46404"/>
    <cellStyle name="Note 6 3 5 3 2" xfId="46405"/>
    <cellStyle name="Note 6 3 5 3 2 2" xfId="46406"/>
    <cellStyle name="Note 6 3 5 3 2 2 2" xfId="46407"/>
    <cellStyle name="Note 6 3 5 3 2 2 3" xfId="46408"/>
    <cellStyle name="Note 6 3 5 3 2 3" xfId="46409"/>
    <cellStyle name="Note 6 3 5 3 2 3 2" xfId="46410"/>
    <cellStyle name="Note 6 3 5 3 2 3 3" xfId="46411"/>
    <cellStyle name="Note 6 3 5 3 2 4" xfId="46412"/>
    <cellStyle name="Note 6 3 5 3 2 5" xfId="46413"/>
    <cellStyle name="Note 6 3 5 3 3" xfId="46414"/>
    <cellStyle name="Note 6 3 5 3 3 2" xfId="46415"/>
    <cellStyle name="Note 6 3 5 3 3 3" xfId="46416"/>
    <cellStyle name="Note 6 3 5 3 4" xfId="46417"/>
    <cellStyle name="Note 6 3 5 3 4 2" xfId="46418"/>
    <cellStyle name="Note 6 3 5 3 4 3" xfId="46419"/>
    <cellStyle name="Note 6 3 5 3 5" xfId="46420"/>
    <cellStyle name="Note 6 3 5 3 5 2" xfId="46421"/>
    <cellStyle name="Note 6 3 5 3 5 3" xfId="46422"/>
    <cellStyle name="Note 6 3 5 3 6" xfId="46423"/>
    <cellStyle name="Note 6 3 5 4" xfId="46424"/>
    <cellStyle name="Note 6 3 5 4 2" xfId="46425"/>
    <cellStyle name="Note 6 3 5 4 2 2" xfId="46426"/>
    <cellStyle name="Note 6 3 5 4 2 3" xfId="46427"/>
    <cellStyle name="Note 6 3 5 4 3" xfId="46428"/>
    <cellStyle name="Note 6 3 5 4 3 2" xfId="46429"/>
    <cellStyle name="Note 6 3 5 4 3 3" xfId="46430"/>
    <cellStyle name="Note 6 3 5 4 4" xfId="46431"/>
    <cellStyle name="Note 6 3 5 4 4 2" xfId="46432"/>
    <cellStyle name="Note 6 3 5 4 4 3" xfId="46433"/>
    <cellStyle name="Note 6 3 5 4 5" xfId="46434"/>
    <cellStyle name="Note 6 3 5 4 5 2" xfId="46435"/>
    <cellStyle name="Note 6 3 5 4 5 3" xfId="46436"/>
    <cellStyle name="Note 6 3 5 4 6" xfId="46437"/>
    <cellStyle name="Note 6 3 5 4 6 2" xfId="46438"/>
    <cellStyle name="Note 6 3 5 4 6 3" xfId="46439"/>
    <cellStyle name="Note 6 3 5 4 7" xfId="46440"/>
    <cellStyle name="Note 6 3 5 4 8" xfId="46441"/>
    <cellStyle name="Note 6 3 5 5" xfId="46442"/>
    <cellStyle name="Note 6 3 5 5 2" xfId="46443"/>
    <cellStyle name="Note 6 3 5 5 2 2" xfId="46444"/>
    <cellStyle name="Note 6 3 5 5 2 3" xfId="46445"/>
    <cellStyle name="Note 6 3 5 5 3" xfId="46446"/>
    <cellStyle name="Note 6 3 5 5 3 2" xfId="46447"/>
    <cellStyle name="Note 6 3 5 5 3 3" xfId="46448"/>
    <cellStyle name="Note 6 3 5 5 4" xfId="46449"/>
    <cellStyle name="Note 6 3 5 5 5" xfId="46450"/>
    <cellStyle name="Note 6 3 5 6" xfId="46451"/>
    <cellStyle name="Note 6 3 5 6 2" xfId="46452"/>
    <cellStyle name="Note 6 3 5 6 3" xfId="46453"/>
    <cellStyle name="Note 6 3 5 7" xfId="46454"/>
    <cellStyle name="Note 6 3 5 7 2" xfId="46455"/>
    <cellStyle name="Note 6 3 5 7 3" xfId="46456"/>
    <cellStyle name="Note 6 3 5 8" xfId="46457"/>
    <cellStyle name="Note 6 3 5 8 2" xfId="46458"/>
    <cellStyle name="Note 6 3 5 8 3" xfId="46459"/>
    <cellStyle name="Note 6 3 5 9" xfId="46460"/>
    <cellStyle name="Note 6 3 6" xfId="46461"/>
    <cellStyle name="Note 6 3 6 2" xfId="46462"/>
    <cellStyle name="Note 6 3 6 2 2" xfId="46463"/>
    <cellStyle name="Note 6 3 6 2 2 2" xfId="46464"/>
    <cellStyle name="Note 6 3 6 2 2 3" xfId="46465"/>
    <cellStyle name="Note 6 3 6 2 3" xfId="46466"/>
    <cellStyle name="Note 6 3 6 2 3 2" xfId="46467"/>
    <cellStyle name="Note 6 3 6 2 3 3" xfId="46468"/>
    <cellStyle name="Note 6 3 6 2 4" xfId="46469"/>
    <cellStyle name="Note 6 3 6 2 5" xfId="46470"/>
    <cellStyle name="Note 6 3 6 3" xfId="46471"/>
    <cellStyle name="Note 6 3 6 3 2" xfId="46472"/>
    <cellStyle name="Note 6 3 6 3 3" xfId="46473"/>
    <cellStyle name="Note 6 3 6 4" xfId="46474"/>
    <cellStyle name="Note 6 3 6 4 2" xfId="46475"/>
    <cellStyle name="Note 6 3 6 4 3" xfId="46476"/>
    <cellStyle name="Note 6 3 6 5" xfId="46477"/>
    <cellStyle name="Note 6 3 6 5 2" xfId="46478"/>
    <cellStyle name="Note 6 3 6 5 3" xfId="46479"/>
    <cellStyle name="Note 6 3 6 6" xfId="46480"/>
    <cellStyle name="Note 6 3 7" xfId="46481"/>
    <cellStyle name="Note 6 3 7 2" xfId="46482"/>
    <cellStyle name="Note 6 3 7 2 2" xfId="46483"/>
    <cellStyle name="Note 6 3 7 2 2 2" xfId="46484"/>
    <cellStyle name="Note 6 3 7 2 2 3" xfId="46485"/>
    <cellStyle name="Note 6 3 7 2 3" xfId="46486"/>
    <cellStyle name="Note 6 3 7 2 3 2" xfId="46487"/>
    <cellStyle name="Note 6 3 7 2 3 3" xfId="46488"/>
    <cellStyle name="Note 6 3 7 2 4" xfId="46489"/>
    <cellStyle name="Note 6 3 7 2 5" xfId="46490"/>
    <cellStyle name="Note 6 3 7 3" xfId="46491"/>
    <cellStyle name="Note 6 3 7 3 2" xfId="46492"/>
    <cellStyle name="Note 6 3 7 3 3" xfId="46493"/>
    <cellStyle name="Note 6 3 7 4" xfId="46494"/>
    <cellStyle name="Note 6 3 7 4 2" xfId="46495"/>
    <cellStyle name="Note 6 3 7 4 3" xfId="46496"/>
    <cellStyle name="Note 6 3 7 5" xfId="46497"/>
    <cellStyle name="Note 6 3 7 5 2" xfId="46498"/>
    <cellStyle name="Note 6 3 7 5 3" xfId="46499"/>
    <cellStyle name="Note 6 3 7 6" xfId="46500"/>
    <cellStyle name="Note 6 3 8" xfId="46501"/>
    <cellStyle name="Note 6 3 8 2" xfId="46502"/>
    <cellStyle name="Note 6 3 8 2 2" xfId="46503"/>
    <cellStyle name="Note 6 3 8 2 3" xfId="46504"/>
    <cellStyle name="Note 6 3 8 3" xfId="46505"/>
    <cellStyle name="Note 6 3 8 3 2" xfId="46506"/>
    <cellStyle name="Note 6 3 8 3 3" xfId="46507"/>
    <cellStyle name="Note 6 3 8 4" xfId="46508"/>
    <cellStyle name="Note 6 3 8 4 2" xfId="46509"/>
    <cellStyle name="Note 6 3 8 4 3" xfId="46510"/>
    <cellStyle name="Note 6 3 8 5" xfId="46511"/>
    <cellStyle name="Note 6 3 8 5 2" xfId="46512"/>
    <cellStyle name="Note 6 3 8 5 3" xfId="46513"/>
    <cellStyle name="Note 6 3 8 6" xfId="46514"/>
    <cellStyle name="Note 6 3 8 6 2" xfId="46515"/>
    <cellStyle name="Note 6 3 8 6 3" xfId="46516"/>
    <cellStyle name="Note 6 3 8 7" xfId="46517"/>
    <cellStyle name="Note 6 3 8 8" xfId="46518"/>
    <cellStyle name="Note 6 3 9" xfId="46519"/>
    <cellStyle name="Note 6 3 9 2" xfId="46520"/>
    <cellStyle name="Note 6 3 9 2 2" xfId="46521"/>
    <cellStyle name="Note 6 3 9 2 3" xfId="46522"/>
    <cellStyle name="Note 6 3 9 3" xfId="46523"/>
    <cellStyle name="Note 6 3 9 3 2" xfId="46524"/>
    <cellStyle name="Note 6 3 9 3 3" xfId="46525"/>
    <cellStyle name="Note 6 3 9 4" xfId="46526"/>
    <cellStyle name="Note 6 3 9 5" xfId="46527"/>
    <cellStyle name="Note 6 30" xfId="46528"/>
    <cellStyle name="Note 6 30 2" xfId="46529"/>
    <cellStyle name="Note 6 30 2 2" xfId="46530"/>
    <cellStyle name="Note 6 30 2 3" xfId="46531"/>
    <cellStyle name="Note 6 30 3" xfId="46532"/>
    <cellStyle name="Note 6 30 3 2" xfId="46533"/>
    <cellStyle name="Note 6 30 3 3" xfId="46534"/>
    <cellStyle name="Note 6 30 4" xfId="46535"/>
    <cellStyle name="Note 6 30 4 2" xfId="46536"/>
    <cellStyle name="Note 6 30 4 3" xfId="46537"/>
    <cellStyle name="Note 6 30 5" xfId="46538"/>
    <cellStyle name="Note 6 30 5 2" xfId="46539"/>
    <cellStyle name="Note 6 30 5 3" xfId="46540"/>
    <cellStyle name="Note 6 30 6" xfId="46541"/>
    <cellStyle name="Note 6 30 6 2" xfId="46542"/>
    <cellStyle name="Note 6 30 6 3" xfId="46543"/>
    <cellStyle name="Note 6 30 7" xfId="46544"/>
    <cellStyle name="Note 6 30 8" xfId="46545"/>
    <cellStyle name="Note 6 31" xfId="46546"/>
    <cellStyle name="Note 6 31 2" xfId="46547"/>
    <cellStyle name="Note 6 31 2 2" xfId="46548"/>
    <cellStyle name="Note 6 31 2 3" xfId="46549"/>
    <cellStyle name="Note 6 31 3" xfId="46550"/>
    <cellStyle name="Note 6 31 3 2" xfId="46551"/>
    <cellStyle name="Note 6 31 3 3" xfId="46552"/>
    <cellStyle name="Note 6 31 4" xfId="46553"/>
    <cellStyle name="Note 6 31 5" xfId="46554"/>
    <cellStyle name="Note 6 32" xfId="46555"/>
    <cellStyle name="Note 6 32 2" xfId="46556"/>
    <cellStyle name="Note 6 32 3" xfId="46557"/>
    <cellStyle name="Note 6 33" xfId="46558"/>
    <cellStyle name="Note 6 33 2" xfId="46559"/>
    <cellStyle name="Note 6 33 3" xfId="46560"/>
    <cellStyle name="Note 6 34" xfId="46561"/>
    <cellStyle name="Note 6 34 2" xfId="46562"/>
    <cellStyle name="Note 6 34 3" xfId="46563"/>
    <cellStyle name="Note 6 35" xfId="46564"/>
    <cellStyle name="Note 6 4" xfId="46565"/>
    <cellStyle name="Note 6 4 10" xfId="46566"/>
    <cellStyle name="Note 6 4 10 2" xfId="46567"/>
    <cellStyle name="Note 6 4 10 3" xfId="46568"/>
    <cellStyle name="Note 6 4 11" xfId="46569"/>
    <cellStyle name="Note 6 4 11 2" xfId="46570"/>
    <cellStyle name="Note 6 4 11 3" xfId="46571"/>
    <cellStyle name="Note 6 4 12" xfId="46572"/>
    <cellStyle name="Note 6 4 12 2" xfId="46573"/>
    <cellStyle name="Note 6 4 12 3" xfId="46574"/>
    <cellStyle name="Note 6 4 13" xfId="46575"/>
    <cellStyle name="Note 6 4 2" xfId="46576"/>
    <cellStyle name="Note 6 4 2 2" xfId="46577"/>
    <cellStyle name="Note 6 4 2 2 2" xfId="46578"/>
    <cellStyle name="Note 6 4 2 2 2 2" xfId="46579"/>
    <cellStyle name="Note 6 4 2 2 2 2 2" xfId="46580"/>
    <cellStyle name="Note 6 4 2 2 2 2 3" xfId="46581"/>
    <cellStyle name="Note 6 4 2 2 2 3" xfId="46582"/>
    <cellStyle name="Note 6 4 2 2 2 3 2" xfId="46583"/>
    <cellStyle name="Note 6 4 2 2 2 3 3" xfId="46584"/>
    <cellStyle name="Note 6 4 2 2 2 4" xfId="46585"/>
    <cellStyle name="Note 6 4 2 2 2 5" xfId="46586"/>
    <cellStyle name="Note 6 4 2 2 3" xfId="46587"/>
    <cellStyle name="Note 6 4 2 2 3 2" xfId="46588"/>
    <cellStyle name="Note 6 4 2 2 3 3" xfId="46589"/>
    <cellStyle name="Note 6 4 2 2 4" xfId="46590"/>
    <cellStyle name="Note 6 4 2 2 4 2" xfId="46591"/>
    <cellStyle name="Note 6 4 2 2 4 3" xfId="46592"/>
    <cellStyle name="Note 6 4 2 2 5" xfId="46593"/>
    <cellStyle name="Note 6 4 2 2 5 2" xfId="46594"/>
    <cellStyle name="Note 6 4 2 2 5 3" xfId="46595"/>
    <cellStyle name="Note 6 4 2 2 6" xfId="46596"/>
    <cellStyle name="Note 6 4 2 3" xfId="46597"/>
    <cellStyle name="Note 6 4 2 3 2" xfId="46598"/>
    <cellStyle name="Note 6 4 2 3 2 2" xfId="46599"/>
    <cellStyle name="Note 6 4 2 3 2 2 2" xfId="46600"/>
    <cellStyle name="Note 6 4 2 3 2 2 3" xfId="46601"/>
    <cellStyle name="Note 6 4 2 3 2 3" xfId="46602"/>
    <cellStyle name="Note 6 4 2 3 2 3 2" xfId="46603"/>
    <cellStyle name="Note 6 4 2 3 2 3 3" xfId="46604"/>
    <cellStyle name="Note 6 4 2 3 2 4" xfId="46605"/>
    <cellStyle name="Note 6 4 2 3 2 5" xfId="46606"/>
    <cellStyle name="Note 6 4 2 3 3" xfId="46607"/>
    <cellStyle name="Note 6 4 2 3 3 2" xfId="46608"/>
    <cellStyle name="Note 6 4 2 3 3 3" xfId="46609"/>
    <cellStyle name="Note 6 4 2 3 4" xfId="46610"/>
    <cellStyle name="Note 6 4 2 3 4 2" xfId="46611"/>
    <cellStyle name="Note 6 4 2 3 4 3" xfId="46612"/>
    <cellStyle name="Note 6 4 2 3 5" xfId="46613"/>
    <cellStyle name="Note 6 4 2 3 5 2" xfId="46614"/>
    <cellStyle name="Note 6 4 2 3 5 3" xfId="46615"/>
    <cellStyle name="Note 6 4 2 3 6" xfId="46616"/>
    <cellStyle name="Note 6 4 2 4" xfId="46617"/>
    <cellStyle name="Note 6 4 2 4 2" xfId="46618"/>
    <cellStyle name="Note 6 4 2 4 2 2" xfId="46619"/>
    <cellStyle name="Note 6 4 2 4 2 3" xfId="46620"/>
    <cellStyle name="Note 6 4 2 4 3" xfId="46621"/>
    <cellStyle name="Note 6 4 2 4 3 2" xfId="46622"/>
    <cellStyle name="Note 6 4 2 4 3 3" xfId="46623"/>
    <cellStyle name="Note 6 4 2 4 4" xfId="46624"/>
    <cellStyle name="Note 6 4 2 4 4 2" xfId="46625"/>
    <cellStyle name="Note 6 4 2 4 4 3" xfId="46626"/>
    <cellStyle name="Note 6 4 2 4 5" xfId="46627"/>
    <cellStyle name="Note 6 4 2 4 5 2" xfId="46628"/>
    <cellStyle name="Note 6 4 2 4 5 3" xfId="46629"/>
    <cellStyle name="Note 6 4 2 4 6" xfId="46630"/>
    <cellStyle name="Note 6 4 2 4 6 2" xfId="46631"/>
    <cellStyle name="Note 6 4 2 4 6 3" xfId="46632"/>
    <cellStyle name="Note 6 4 2 4 7" xfId="46633"/>
    <cellStyle name="Note 6 4 2 4 8" xfId="46634"/>
    <cellStyle name="Note 6 4 2 5" xfId="46635"/>
    <cellStyle name="Note 6 4 2 5 2" xfId="46636"/>
    <cellStyle name="Note 6 4 2 5 2 2" xfId="46637"/>
    <cellStyle name="Note 6 4 2 5 2 3" xfId="46638"/>
    <cellStyle name="Note 6 4 2 5 3" xfId="46639"/>
    <cellStyle name="Note 6 4 2 5 3 2" xfId="46640"/>
    <cellStyle name="Note 6 4 2 5 3 3" xfId="46641"/>
    <cellStyle name="Note 6 4 2 5 4" xfId="46642"/>
    <cellStyle name="Note 6 4 2 5 5" xfId="46643"/>
    <cellStyle name="Note 6 4 2 6" xfId="46644"/>
    <cellStyle name="Note 6 4 2 6 2" xfId="46645"/>
    <cellStyle name="Note 6 4 2 6 3" xfId="46646"/>
    <cellStyle name="Note 6 4 2 7" xfId="46647"/>
    <cellStyle name="Note 6 4 2 7 2" xfId="46648"/>
    <cellStyle name="Note 6 4 2 7 3" xfId="46649"/>
    <cellStyle name="Note 6 4 2 8" xfId="46650"/>
    <cellStyle name="Note 6 4 2 8 2" xfId="46651"/>
    <cellStyle name="Note 6 4 2 8 3" xfId="46652"/>
    <cellStyle name="Note 6 4 2 9" xfId="46653"/>
    <cellStyle name="Note 6 4 3" xfId="46654"/>
    <cellStyle name="Note 6 4 3 2" xfId="46655"/>
    <cellStyle name="Note 6 4 3 2 2" xfId="46656"/>
    <cellStyle name="Note 6 4 3 2 2 2" xfId="46657"/>
    <cellStyle name="Note 6 4 3 2 2 2 2" xfId="46658"/>
    <cellStyle name="Note 6 4 3 2 2 2 3" xfId="46659"/>
    <cellStyle name="Note 6 4 3 2 2 3" xfId="46660"/>
    <cellStyle name="Note 6 4 3 2 2 3 2" xfId="46661"/>
    <cellStyle name="Note 6 4 3 2 2 3 3" xfId="46662"/>
    <cellStyle name="Note 6 4 3 2 2 4" xfId="46663"/>
    <cellStyle name="Note 6 4 3 2 2 5" xfId="46664"/>
    <cellStyle name="Note 6 4 3 2 3" xfId="46665"/>
    <cellStyle name="Note 6 4 3 2 3 2" xfId="46666"/>
    <cellStyle name="Note 6 4 3 2 3 3" xfId="46667"/>
    <cellStyle name="Note 6 4 3 2 4" xfId="46668"/>
    <cellStyle name="Note 6 4 3 2 4 2" xfId="46669"/>
    <cellStyle name="Note 6 4 3 2 4 3" xfId="46670"/>
    <cellStyle name="Note 6 4 3 2 5" xfId="46671"/>
    <cellStyle name="Note 6 4 3 2 5 2" xfId="46672"/>
    <cellStyle name="Note 6 4 3 2 5 3" xfId="46673"/>
    <cellStyle name="Note 6 4 3 2 6" xfId="46674"/>
    <cellStyle name="Note 6 4 3 3" xfId="46675"/>
    <cellStyle name="Note 6 4 3 3 2" xfId="46676"/>
    <cellStyle name="Note 6 4 3 3 2 2" xfId="46677"/>
    <cellStyle name="Note 6 4 3 3 2 2 2" xfId="46678"/>
    <cellStyle name="Note 6 4 3 3 2 2 3" xfId="46679"/>
    <cellStyle name="Note 6 4 3 3 2 3" xfId="46680"/>
    <cellStyle name="Note 6 4 3 3 2 3 2" xfId="46681"/>
    <cellStyle name="Note 6 4 3 3 2 3 3" xfId="46682"/>
    <cellStyle name="Note 6 4 3 3 2 4" xfId="46683"/>
    <cellStyle name="Note 6 4 3 3 2 5" xfId="46684"/>
    <cellStyle name="Note 6 4 3 3 3" xfId="46685"/>
    <cellStyle name="Note 6 4 3 3 3 2" xfId="46686"/>
    <cellStyle name="Note 6 4 3 3 3 3" xfId="46687"/>
    <cellStyle name="Note 6 4 3 3 4" xfId="46688"/>
    <cellStyle name="Note 6 4 3 3 4 2" xfId="46689"/>
    <cellStyle name="Note 6 4 3 3 4 3" xfId="46690"/>
    <cellStyle name="Note 6 4 3 3 5" xfId="46691"/>
    <cellStyle name="Note 6 4 3 3 5 2" xfId="46692"/>
    <cellStyle name="Note 6 4 3 3 5 3" xfId="46693"/>
    <cellStyle name="Note 6 4 3 3 6" xfId="46694"/>
    <cellStyle name="Note 6 4 3 4" xfId="46695"/>
    <cellStyle name="Note 6 4 3 4 2" xfId="46696"/>
    <cellStyle name="Note 6 4 3 4 2 2" xfId="46697"/>
    <cellStyle name="Note 6 4 3 4 2 3" xfId="46698"/>
    <cellStyle name="Note 6 4 3 4 3" xfId="46699"/>
    <cellStyle name="Note 6 4 3 4 3 2" xfId="46700"/>
    <cellStyle name="Note 6 4 3 4 3 3" xfId="46701"/>
    <cellStyle name="Note 6 4 3 4 4" xfId="46702"/>
    <cellStyle name="Note 6 4 3 4 4 2" xfId="46703"/>
    <cellStyle name="Note 6 4 3 4 4 3" xfId="46704"/>
    <cellStyle name="Note 6 4 3 4 5" xfId="46705"/>
    <cellStyle name="Note 6 4 3 4 5 2" xfId="46706"/>
    <cellStyle name="Note 6 4 3 4 5 3" xfId="46707"/>
    <cellStyle name="Note 6 4 3 4 6" xfId="46708"/>
    <cellStyle name="Note 6 4 3 4 6 2" xfId="46709"/>
    <cellStyle name="Note 6 4 3 4 6 3" xfId="46710"/>
    <cellStyle name="Note 6 4 3 4 7" xfId="46711"/>
    <cellStyle name="Note 6 4 3 4 8" xfId="46712"/>
    <cellStyle name="Note 6 4 3 5" xfId="46713"/>
    <cellStyle name="Note 6 4 3 5 2" xfId="46714"/>
    <cellStyle name="Note 6 4 3 5 2 2" xfId="46715"/>
    <cellStyle name="Note 6 4 3 5 2 3" xfId="46716"/>
    <cellStyle name="Note 6 4 3 5 3" xfId="46717"/>
    <cellStyle name="Note 6 4 3 5 3 2" xfId="46718"/>
    <cellStyle name="Note 6 4 3 5 3 3" xfId="46719"/>
    <cellStyle name="Note 6 4 3 5 4" xfId="46720"/>
    <cellStyle name="Note 6 4 3 5 5" xfId="46721"/>
    <cellStyle name="Note 6 4 3 6" xfId="46722"/>
    <cellStyle name="Note 6 4 3 6 2" xfId="46723"/>
    <cellStyle name="Note 6 4 3 6 3" xfId="46724"/>
    <cellStyle name="Note 6 4 3 7" xfId="46725"/>
    <cellStyle name="Note 6 4 3 7 2" xfId="46726"/>
    <cellStyle name="Note 6 4 3 7 3" xfId="46727"/>
    <cellStyle name="Note 6 4 3 8" xfId="46728"/>
    <cellStyle name="Note 6 4 3 8 2" xfId="46729"/>
    <cellStyle name="Note 6 4 3 8 3" xfId="46730"/>
    <cellStyle name="Note 6 4 3 9" xfId="46731"/>
    <cellStyle name="Note 6 4 4" xfId="46732"/>
    <cellStyle name="Note 6 4 4 2" xfId="46733"/>
    <cellStyle name="Note 6 4 4 2 2" xfId="46734"/>
    <cellStyle name="Note 6 4 4 2 2 2" xfId="46735"/>
    <cellStyle name="Note 6 4 4 2 2 2 2" xfId="46736"/>
    <cellStyle name="Note 6 4 4 2 2 2 3" xfId="46737"/>
    <cellStyle name="Note 6 4 4 2 2 3" xfId="46738"/>
    <cellStyle name="Note 6 4 4 2 2 3 2" xfId="46739"/>
    <cellStyle name="Note 6 4 4 2 2 3 3" xfId="46740"/>
    <cellStyle name="Note 6 4 4 2 2 4" xfId="46741"/>
    <cellStyle name="Note 6 4 4 2 2 5" xfId="46742"/>
    <cellStyle name="Note 6 4 4 2 3" xfId="46743"/>
    <cellStyle name="Note 6 4 4 2 3 2" xfId="46744"/>
    <cellStyle name="Note 6 4 4 2 3 3" xfId="46745"/>
    <cellStyle name="Note 6 4 4 2 4" xfId="46746"/>
    <cellStyle name="Note 6 4 4 2 4 2" xfId="46747"/>
    <cellStyle name="Note 6 4 4 2 4 3" xfId="46748"/>
    <cellStyle name="Note 6 4 4 2 5" xfId="46749"/>
    <cellStyle name="Note 6 4 4 2 5 2" xfId="46750"/>
    <cellStyle name="Note 6 4 4 2 5 3" xfId="46751"/>
    <cellStyle name="Note 6 4 4 2 6" xfId="46752"/>
    <cellStyle name="Note 6 4 4 3" xfId="46753"/>
    <cellStyle name="Note 6 4 4 3 2" xfId="46754"/>
    <cellStyle name="Note 6 4 4 3 2 2" xfId="46755"/>
    <cellStyle name="Note 6 4 4 3 2 2 2" xfId="46756"/>
    <cellStyle name="Note 6 4 4 3 2 2 3" xfId="46757"/>
    <cellStyle name="Note 6 4 4 3 2 3" xfId="46758"/>
    <cellStyle name="Note 6 4 4 3 2 3 2" xfId="46759"/>
    <cellStyle name="Note 6 4 4 3 2 3 3" xfId="46760"/>
    <cellStyle name="Note 6 4 4 3 2 4" xfId="46761"/>
    <cellStyle name="Note 6 4 4 3 2 5" xfId="46762"/>
    <cellStyle name="Note 6 4 4 3 3" xfId="46763"/>
    <cellStyle name="Note 6 4 4 3 3 2" xfId="46764"/>
    <cellStyle name="Note 6 4 4 3 3 3" xfId="46765"/>
    <cellStyle name="Note 6 4 4 3 4" xfId="46766"/>
    <cellStyle name="Note 6 4 4 3 4 2" xfId="46767"/>
    <cellStyle name="Note 6 4 4 3 4 3" xfId="46768"/>
    <cellStyle name="Note 6 4 4 3 5" xfId="46769"/>
    <cellStyle name="Note 6 4 4 3 5 2" xfId="46770"/>
    <cellStyle name="Note 6 4 4 3 5 3" xfId="46771"/>
    <cellStyle name="Note 6 4 4 3 6" xfId="46772"/>
    <cellStyle name="Note 6 4 4 4" xfId="46773"/>
    <cellStyle name="Note 6 4 4 4 2" xfId="46774"/>
    <cellStyle name="Note 6 4 4 4 2 2" xfId="46775"/>
    <cellStyle name="Note 6 4 4 4 2 3" xfId="46776"/>
    <cellStyle name="Note 6 4 4 4 3" xfId="46777"/>
    <cellStyle name="Note 6 4 4 4 3 2" xfId="46778"/>
    <cellStyle name="Note 6 4 4 4 3 3" xfId="46779"/>
    <cellStyle name="Note 6 4 4 4 4" xfId="46780"/>
    <cellStyle name="Note 6 4 4 4 4 2" xfId="46781"/>
    <cellStyle name="Note 6 4 4 4 4 3" xfId="46782"/>
    <cellStyle name="Note 6 4 4 4 5" xfId="46783"/>
    <cellStyle name="Note 6 4 4 4 5 2" xfId="46784"/>
    <cellStyle name="Note 6 4 4 4 5 3" xfId="46785"/>
    <cellStyle name="Note 6 4 4 4 6" xfId="46786"/>
    <cellStyle name="Note 6 4 4 4 6 2" xfId="46787"/>
    <cellStyle name="Note 6 4 4 4 6 3" xfId="46788"/>
    <cellStyle name="Note 6 4 4 4 7" xfId="46789"/>
    <cellStyle name="Note 6 4 4 4 8" xfId="46790"/>
    <cellStyle name="Note 6 4 4 5" xfId="46791"/>
    <cellStyle name="Note 6 4 4 5 2" xfId="46792"/>
    <cellStyle name="Note 6 4 4 5 2 2" xfId="46793"/>
    <cellStyle name="Note 6 4 4 5 2 3" xfId="46794"/>
    <cellStyle name="Note 6 4 4 5 3" xfId="46795"/>
    <cellStyle name="Note 6 4 4 5 3 2" xfId="46796"/>
    <cellStyle name="Note 6 4 4 5 3 3" xfId="46797"/>
    <cellStyle name="Note 6 4 4 5 4" xfId="46798"/>
    <cellStyle name="Note 6 4 4 5 5" xfId="46799"/>
    <cellStyle name="Note 6 4 4 6" xfId="46800"/>
    <cellStyle name="Note 6 4 4 6 2" xfId="46801"/>
    <cellStyle name="Note 6 4 4 6 3" xfId="46802"/>
    <cellStyle name="Note 6 4 4 7" xfId="46803"/>
    <cellStyle name="Note 6 4 4 7 2" xfId="46804"/>
    <cellStyle name="Note 6 4 4 7 3" xfId="46805"/>
    <cellStyle name="Note 6 4 4 8" xfId="46806"/>
    <cellStyle name="Note 6 4 4 8 2" xfId="46807"/>
    <cellStyle name="Note 6 4 4 8 3" xfId="46808"/>
    <cellStyle name="Note 6 4 4 9" xfId="46809"/>
    <cellStyle name="Note 6 4 5" xfId="46810"/>
    <cellStyle name="Note 6 4 5 2" xfId="46811"/>
    <cellStyle name="Note 6 4 5 2 2" xfId="46812"/>
    <cellStyle name="Note 6 4 5 2 2 2" xfId="46813"/>
    <cellStyle name="Note 6 4 5 2 2 2 2" xfId="46814"/>
    <cellStyle name="Note 6 4 5 2 2 2 3" xfId="46815"/>
    <cellStyle name="Note 6 4 5 2 2 3" xfId="46816"/>
    <cellStyle name="Note 6 4 5 2 2 3 2" xfId="46817"/>
    <cellStyle name="Note 6 4 5 2 2 3 3" xfId="46818"/>
    <cellStyle name="Note 6 4 5 2 2 4" xfId="46819"/>
    <cellStyle name="Note 6 4 5 2 2 5" xfId="46820"/>
    <cellStyle name="Note 6 4 5 2 3" xfId="46821"/>
    <cellStyle name="Note 6 4 5 2 3 2" xfId="46822"/>
    <cellStyle name="Note 6 4 5 2 3 3" xfId="46823"/>
    <cellStyle name="Note 6 4 5 2 4" xfId="46824"/>
    <cellStyle name="Note 6 4 5 2 4 2" xfId="46825"/>
    <cellStyle name="Note 6 4 5 2 4 3" xfId="46826"/>
    <cellStyle name="Note 6 4 5 2 5" xfId="46827"/>
    <cellStyle name="Note 6 4 5 2 5 2" xfId="46828"/>
    <cellStyle name="Note 6 4 5 2 5 3" xfId="46829"/>
    <cellStyle name="Note 6 4 5 2 6" xfId="46830"/>
    <cellStyle name="Note 6 4 5 3" xfId="46831"/>
    <cellStyle name="Note 6 4 5 3 2" xfId="46832"/>
    <cellStyle name="Note 6 4 5 3 2 2" xfId="46833"/>
    <cellStyle name="Note 6 4 5 3 2 2 2" xfId="46834"/>
    <cellStyle name="Note 6 4 5 3 2 2 3" xfId="46835"/>
    <cellStyle name="Note 6 4 5 3 2 3" xfId="46836"/>
    <cellStyle name="Note 6 4 5 3 2 3 2" xfId="46837"/>
    <cellStyle name="Note 6 4 5 3 2 3 3" xfId="46838"/>
    <cellStyle name="Note 6 4 5 3 2 4" xfId="46839"/>
    <cellStyle name="Note 6 4 5 3 2 5" xfId="46840"/>
    <cellStyle name="Note 6 4 5 3 3" xfId="46841"/>
    <cellStyle name="Note 6 4 5 3 3 2" xfId="46842"/>
    <cellStyle name="Note 6 4 5 3 3 3" xfId="46843"/>
    <cellStyle name="Note 6 4 5 3 4" xfId="46844"/>
    <cellStyle name="Note 6 4 5 3 4 2" xfId="46845"/>
    <cellStyle name="Note 6 4 5 3 4 3" xfId="46846"/>
    <cellStyle name="Note 6 4 5 3 5" xfId="46847"/>
    <cellStyle name="Note 6 4 5 3 5 2" xfId="46848"/>
    <cellStyle name="Note 6 4 5 3 5 3" xfId="46849"/>
    <cellStyle name="Note 6 4 5 3 6" xfId="46850"/>
    <cellStyle name="Note 6 4 5 4" xfId="46851"/>
    <cellStyle name="Note 6 4 5 4 2" xfId="46852"/>
    <cellStyle name="Note 6 4 5 4 2 2" xfId="46853"/>
    <cellStyle name="Note 6 4 5 4 2 3" xfId="46854"/>
    <cellStyle name="Note 6 4 5 4 3" xfId="46855"/>
    <cellStyle name="Note 6 4 5 4 3 2" xfId="46856"/>
    <cellStyle name="Note 6 4 5 4 3 3" xfId="46857"/>
    <cellStyle name="Note 6 4 5 4 4" xfId="46858"/>
    <cellStyle name="Note 6 4 5 4 4 2" xfId="46859"/>
    <cellStyle name="Note 6 4 5 4 4 3" xfId="46860"/>
    <cellStyle name="Note 6 4 5 4 5" xfId="46861"/>
    <cellStyle name="Note 6 4 5 4 5 2" xfId="46862"/>
    <cellStyle name="Note 6 4 5 4 5 3" xfId="46863"/>
    <cellStyle name="Note 6 4 5 4 6" xfId="46864"/>
    <cellStyle name="Note 6 4 5 4 6 2" xfId="46865"/>
    <cellStyle name="Note 6 4 5 4 6 3" xfId="46866"/>
    <cellStyle name="Note 6 4 5 4 7" xfId="46867"/>
    <cellStyle name="Note 6 4 5 4 8" xfId="46868"/>
    <cellStyle name="Note 6 4 5 5" xfId="46869"/>
    <cellStyle name="Note 6 4 5 5 2" xfId="46870"/>
    <cellStyle name="Note 6 4 5 5 2 2" xfId="46871"/>
    <cellStyle name="Note 6 4 5 5 2 3" xfId="46872"/>
    <cellStyle name="Note 6 4 5 5 3" xfId="46873"/>
    <cellStyle name="Note 6 4 5 5 3 2" xfId="46874"/>
    <cellStyle name="Note 6 4 5 5 3 3" xfId="46875"/>
    <cellStyle name="Note 6 4 5 5 4" xfId="46876"/>
    <cellStyle name="Note 6 4 5 5 5" xfId="46877"/>
    <cellStyle name="Note 6 4 5 6" xfId="46878"/>
    <cellStyle name="Note 6 4 5 6 2" xfId="46879"/>
    <cellStyle name="Note 6 4 5 6 3" xfId="46880"/>
    <cellStyle name="Note 6 4 5 7" xfId="46881"/>
    <cellStyle name="Note 6 4 5 7 2" xfId="46882"/>
    <cellStyle name="Note 6 4 5 7 3" xfId="46883"/>
    <cellStyle name="Note 6 4 5 8" xfId="46884"/>
    <cellStyle name="Note 6 4 5 8 2" xfId="46885"/>
    <cellStyle name="Note 6 4 5 8 3" xfId="46886"/>
    <cellStyle name="Note 6 4 5 9" xfId="46887"/>
    <cellStyle name="Note 6 4 6" xfId="46888"/>
    <cellStyle name="Note 6 4 6 2" xfId="46889"/>
    <cellStyle name="Note 6 4 6 2 2" xfId="46890"/>
    <cellStyle name="Note 6 4 6 2 2 2" xfId="46891"/>
    <cellStyle name="Note 6 4 6 2 2 3" xfId="46892"/>
    <cellStyle name="Note 6 4 6 2 3" xfId="46893"/>
    <cellStyle name="Note 6 4 6 2 3 2" xfId="46894"/>
    <cellStyle name="Note 6 4 6 2 3 3" xfId="46895"/>
    <cellStyle name="Note 6 4 6 2 4" xfId="46896"/>
    <cellStyle name="Note 6 4 6 2 5" xfId="46897"/>
    <cellStyle name="Note 6 4 6 3" xfId="46898"/>
    <cellStyle name="Note 6 4 6 3 2" xfId="46899"/>
    <cellStyle name="Note 6 4 6 3 3" xfId="46900"/>
    <cellStyle name="Note 6 4 6 4" xfId="46901"/>
    <cellStyle name="Note 6 4 6 4 2" xfId="46902"/>
    <cellStyle name="Note 6 4 6 4 3" xfId="46903"/>
    <cellStyle name="Note 6 4 6 5" xfId="46904"/>
    <cellStyle name="Note 6 4 6 5 2" xfId="46905"/>
    <cellStyle name="Note 6 4 6 5 3" xfId="46906"/>
    <cellStyle name="Note 6 4 6 6" xfId="46907"/>
    <cellStyle name="Note 6 4 7" xfId="46908"/>
    <cellStyle name="Note 6 4 7 2" xfId="46909"/>
    <cellStyle name="Note 6 4 7 2 2" xfId="46910"/>
    <cellStyle name="Note 6 4 7 2 2 2" xfId="46911"/>
    <cellStyle name="Note 6 4 7 2 2 3" xfId="46912"/>
    <cellStyle name="Note 6 4 7 2 3" xfId="46913"/>
    <cellStyle name="Note 6 4 7 2 3 2" xfId="46914"/>
    <cellStyle name="Note 6 4 7 2 3 3" xfId="46915"/>
    <cellStyle name="Note 6 4 7 2 4" xfId="46916"/>
    <cellStyle name="Note 6 4 7 2 5" xfId="46917"/>
    <cellStyle name="Note 6 4 7 3" xfId="46918"/>
    <cellStyle name="Note 6 4 7 3 2" xfId="46919"/>
    <cellStyle name="Note 6 4 7 3 3" xfId="46920"/>
    <cellStyle name="Note 6 4 7 4" xfId="46921"/>
    <cellStyle name="Note 6 4 7 4 2" xfId="46922"/>
    <cellStyle name="Note 6 4 7 4 3" xfId="46923"/>
    <cellStyle name="Note 6 4 7 5" xfId="46924"/>
    <cellStyle name="Note 6 4 7 5 2" xfId="46925"/>
    <cellStyle name="Note 6 4 7 5 3" xfId="46926"/>
    <cellStyle name="Note 6 4 7 6" xfId="46927"/>
    <cellStyle name="Note 6 4 8" xfId="46928"/>
    <cellStyle name="Note 6 4 8 2" xfId="46929"/>
    <cellStyle name="Note 6 4 8 2 2" xfId="46930"/>
    <cellStyle name="Note 6 4 8 2 3" xfId="46931"/>
    <cellStyle name="Note 6 4 8 3" xfId="46932"/>
    <cellStyle name="Note 6 4 8 3 2" xfId="46933"/>
    <cellStyle name="Note 6 4 8 3 3" xfId="46934"/>
    <cellStyle name="Note 6 4 8 4" xfId="46935"/>
    <cellStyle name="Note 6 4 8 4 2" xfId="46936"/>
    <cellStyle name="Note 6 4 8 4 3" xfId="46937"/>
    <cellStyle name="Note 6 4 8 5" xfId="46938"/>
    <cellStyle name="Note 6 4 8 5 2" xfId="46939"/>
    <cellStyle name="Note 6 4 8 5 3" xfId="46940"/>
    <cellStyle name="Note 6 4 8 6" xfId="46941"/>
    <cellStyle name="Note 6 4 8 6 2" xfId="46942"/>
    <cellStyle name="Note 6 4 8 6 3" xfId="46943"/>
    <cellStyle name="Note 6 4 8 7" xfId="46944"/>
    <cellStyle name="Note 6 4 8 8" xfId="46945"/>
    <cellStyle name="Note 6 4 9" xfId="46946"/>
    <cellStyle name="Note 6 4 9 2" xfId="46947"/>
    <cellStyle name="Note 6 4 9 2 2" xfId="46948"/>
    <cellStyle name="Note 6 4 9 2 3" xfId="46949"/>
    <cellStyle name="Note 6 4 9 3" xfId="46950"/>
    <cellStyle name="Note 6 4 9 3 2" xfId="46951"/>
    <cellStyle name="Note 6 4 9 3 3" xfId="46952"/>
    <cellStyle name="Note 6 4 9 4" xfId="46953"/>
    <cellStyle name="Note 6 4 9 5" xfId="46954"/>
    <cellStyle name="Note 6 5" xfId="46955"/>
    <cellStyle name="Note 6 5 10" xfId="46956"/>
    <cellStyle name="Note 6 5 10 2" xfId="46957"/>
    <cellStyle name="Note 6 5 10 3" xfId="46958"/>
    <cellStyle name="Note 6 5 11" xfId="46959"/>
    <cellStyle name="Note 6 5 11 2" xfId="46960"/>
    <cellStyle name="Note 6 5 11 3" xfId="46961"/>
    <cellStyle name="Note 6 5 12" xfId="46962"/>
    <cellStyle name="Note 6 5 12 2" xfId="46963"/>
    <cellStyle name="Note 6 5 12 3" xfId="46964"/>
    <cellStyle name="Note 6 5 13" xfId="46965"/>
    <cellStyle name="Note 6 5 2" xfId="46966"/>
    <cellStyle name="Note 6 5 2 2" xfId="46967"/>
    <cellStyle name="Note 6 5 2 2 2" xfId="46968"/>
    <cellStyle name="Note 6 5 2 2 2 2" xfId="46969"/>
    <cellStyle name="Note 6 5 2 2 2 2 2" xfId="46970"/>
    <cellStyle name="Note 6 5 2 2 2 2 3" xfId="46971"/>
    <cellStyle name="Note 6 5 2 2 2 3" xfId="46972"/>
    <cellStyle name="Note 6 5 2 2 2 3 2" xfId="46973"/>
    <cellStyle name="Note 6 5 2 2 2 3 3" xfId="46974"/>
    <cellStyle name="Note 6 5 2 2 2 4" xfId="46975"/>
    <cellStyle name="Note 6 5 2 2 2 5" xfId="46976"/>
    <cellStyle name="Note 6 5 2 2 3" xfId="46977"/>
    <cellStyle name="Note 6 5 2 2 3 2" xfId="46978"/>
    <cellStyle name="Note 6 5 2 2 3 3" xfId="46979"/>
    <cellStyle name="Note 6 5 2 2 4" xfId="46980"/>
    <cellStyle name="Note 6 5 2 2 4 2" xfId="46981"/>
    <cellStyle name="Note 6 5 2 2 4 3" xfId="46982"/>
    <cellStyle name="Note 6 5 2 2 5" xfId="46983"/>
    <cellStyle name="Note 6 5 2 2 5 2" xfId="46984"/>
    <cellStyle name="Note 6 5 2 2 5 3" xfId="46985"/>
    <cellStyle name="Note 6 5 2 2 6" xfId="46986"/>
    <cellStyle name="Note 6 5 2 3" xfId="46987"/>
    <cellStyle name="Note 6 5 2 3 2" xfId="46988"/>
    <cellStyle name="Note 6 5 2 3 2 2" xfId="46989"/>
    <cellStyle name="Note 6 5 2 3 2 2 2" xfId="46990"/>
    <cellStyle name="Note 6 5 2 3 2 2 3" xfId="46991"/>
    <cellStyle name="Note 6 5 2 3 2 3" xfId="46992"/>
    <cellStyle name="Note 6 5 2 3 2 3 2" xfId="46993"/>
    <cellStyle name="Note 6 5 2 3 2 3 3" xfId="46994"/>
    <cellStyle name="Note 6 5 2 3 2 4" xfId="46995"/>
    <cellStyle name="Note 6 5 2 3 2 5" xfId="46996"/>
    <cellStyle name="Note 6 5 2 3 3" xfId="46997"/>
    <cellStyle name="Note 6 5 2 3 3 2" xfId="46998"/>
    <cellStyle name="Note 6 5 2 3 3 3" xfId="46999"/>
    <cellStyle name="Note 6 5 2 3 4" xfId="47000"/>
    <cellStyle name="Note 6 5 2 3 4 2" xfId="47001"/>
    <cellStyle name="Note 6 5 2 3 4 3" xfId="47002"/>
    <cellStyle name="Note 6 5 2 3 5" xfId="47003"/>
    <cellStyle name="Note 6 5 2 3 5 2" xfId="47004"/>
    <cellStyle name="Note 6 5 2 3 5 3" xfId="47005"/>
    <cellStyle name="Note 6 5 2 3 6" xfId="47006"/>
    <cellStyle name="Note 6 5 2 4" xfId="47007"/>
    <cellStyle name="Note 6 5 2 4 2" xfId="47008"/>
    <cellStyle name="Note 6 5 2 4 2 2" xfId="47009"/>
    <cellStyle name="Note 6 5 2 4 2 3" xfId="47010"/>
    <cellStyle name="Note 6 5 2 4 3" xfId="47011"/>
    <cellStyle name="Note 6 5 2 4 3 2" xfId="47012"/>
    <cellStyle name="Note 6 5 2 4 3 3" xfId="47013"/>
    <cellStyle name="Note 6 5 2 4 4" xfId="47014"/>
    <cellStyle name="Note 6 5 2 4 4 2" xfId="47015"/>
    <cellStyle name="Note 6 5 2 4 4 3" xfId="47016"/>
    <cellStyle name="Note 6 5 2 4 5" xfId="47017"/>
    <cellStyle name="Note 6 5 2 4 5 2" xfId="47018"/>
    <cellStyle name="Note 6 5 2 4 5 3" xfId="47019"/>
    <cellStyle name="Note 6 5 2 4 6" xfId="47020"/>
    <cellStyle name="Note 6 5 2 4 6 2" xfId="47021"/>
    <cellStyle name="Note 6 5 2 4 6 3" xfId="47022"/>
    <cellStyle name="Note 6 5 2 4 7" xfId="47023"/>
    <cellStyle name="Note 6 5 2 4 8" xfId="47024"/>
    <cellStyle name="Note 6 5 2 5" xfId="47025"/>
    <cellStyle name="Note 6 5 2 5 2" xfId="47026"/>
    <cellStyle name="Note 6 5 2 5 2 2" xfId="47027"/>
    <cellStyle name="Note 6 5 2 5 2 3" xfId="47028"/>
    <cellStyle name="Note 6 5 2 5 3" xfId="47029"/>
    <cellStyle name="Note 6 5 2 5 3 2" xfId="47030"/>
    <cellStyle name="Note 6 5 2 5 3 3" xfId="47031"/>
    <cellStyle name="Note 6 5 2 5 4" xfId="47032"/>
    <cellStyle name="Note 6 5 2 5 5" xfId="47033"/>
    <cellStyle name="Note 6 5 2 6" xfId="47034"/>
    <cellStyle name="Note 6 5 2 6 2" xfId="47035"/>
    <cellStyle name="Note 6 5 2 6 3" xfId="47036"/>
    <cellStyle name="Note 6 5 2 7" xfId="47037"/>
    <cellStyle name="Note 6 5 2 7 2" xfId="47038"/>
    <cellStyle name="Note 6 5 2 7 3" xfId="47039"/>
    <cellStyle name="Note 6 5 2 8" xfId="47040"/>
    <cellStyle name="Note 6 5 2 8 2" xfId="47041"/>
    <cellStyle name="Note 6 5 2 8 3" xfId="47042"/>
    <cellStyle name="Note 6 5 2 9" xfId="47043"/>
    <cellStyle name="Note 6 5 3" xfId="47044"/>
    <cellStyle name="Note 6 5 3 2" xfId="47045"/>
    <cellStyle name="Note 6 5 3 2 2" xfId="47046"/>
    <cellStyle name="Note 6 5 3 2 2 2" xfId="47047"/>
    <cellStyle name="Note 6 5 3 2 2 2 2" xfId="47048"/>
    <cellStyle name="Note 6 5 3 2 2 2 3" xfId="47049"/>
    <cellStyle name="Note 6 5 3 2 2 3" xfId="47050"/>
    <cellStyle name="Note 6 5 3 2 2 3 2" xfId="47051"/>
    <cellStyle name="Note 6 5 3 2 2 3 3" xfId="47052"/>
    <cellStyle name="Note 6 5 3 2 2 4" xfId="47053"/>
    <cellStyle name="Note 6 5 3 2 2 5" xfId="47054"/>
    <cellStyle name="Note 6 5 3 2 3" xfId="47055"/>
    <cellStyle name="Note 6 5 3 2 3 2" xfId="47056"/>
    <cellStyle name="Note 6 5 3 2 3 3" xfId="47057"/>
    <cellStyle name="Note 6 5 3 2 4" xfId="47058"/>
    <cellStyle name="Note 6 5 3 2 4 2" xfId="47059"/>
    <cellStyle name="Note 6 5 3 2 4 3" xfId="47060"/>
    <cellStyle name="Note 6 5 3 2 5" xfId="47061"/>
    <cellStyle name="Note 6 5 3 2 5 2" xfId="47062"/>
    <cellStyle name="Note 6 5 3 2 5 3" xfId="47063"/>
    <cellStyle name="Note 6 5 3 2 6" xfId="47064"/>
    <cellStyle name="Note 6 5 3 3" xfId="47065"/>
    <cellStyle name="Note 6 5 3 3 2" xfId="47066"/>
    <cellStyle name="Note 6 5 3 3 2 2" xfId="47067"/>
    <cellStyle name="Note 6 5 3 3 2 2 2" xfId="47068"/>
    <cellStyle name="Note 6 5 3 3 2 2 3" xfId="47069"/>
    <cellStyle name="Note 6 5 3 3 2 3" xfId="47070"/>
    <cellStyle name="Note 6 5 3 3 2 3 2" xfId="47071"/>
    <cellStyle name="Note 6 5 3 3 2 3 3" xfId="47072"/>
    <cellStyle name="Note 6 5 3 3 2 4" xfId="47073"/>
    <cellStyle name="Note 6 5 3 3 2 5" xfId="47074"/>
    <cellStyle name="Note 6 5 3 3 3" xfId="47075"/>
    <cellStyle name="Note 6 5 3 3 3 2" xfId="47076"/>
    <cellStyle name="Note 6 5 3 3 3 3" xfId="47077"/>
    <cellStyle name="Note 6 5 3 3 4" xfId="47078"/>
    <cellStyle name="Note 6 5 3 3 4 2" xfId="47079"/>
    <cellStyle name="Note 6 5 3 3 4 3" xfId="47080"/>
    <cellStyle name="Note 6 5 3 3 5" xfId="47081"/>
    <cellStyle name="Note 6 5 3 3 5 2" xfId="47082"/>
    <cellStyle name="Note 6 5 3 3 5 3" xfId="47083"/>
    <cellStyle name="Note 6 5 3 3 6" xfId="47084"/>
    <cellStyle name="Note 6 5 3 4" xfId="47085"/>
    <cellStyle name="Note 6 5 3 4 2" xfId="47086"/>
    <cellStyle name="Note 6 5 3 4 2 2" xfId="47087"/>
    <cellStyle name="Note 6 5 3 4 2 3" xfId="47088"/>
    <cellStyle name="Note 6 5 3 4 3" xfId="47089"/>
    <cellStyle name="Note 6 5 3 4 3 2" xfId="47090"/>
    <cellStyle name="Note 6 5 3 4 3 3" xfId="47091"/>
    <cellStyle name="Note 6 5 3 4 4" xfId="47092"/>
    <cellStyle name="Note 6 5 3 4 4 2" xfId="47093"/>
    <cellStyle name="Note 6 5 3 4 4 3" xfId="47094"/>
    <cellStyle name="Note 6 5 3 4 5" xfId="47095"/>
    <cellStyle name="Note 6 5 3 4 5 2" xfId="47096"/>
    <cellStyle name="Note 6 5 3 4 5 3" xfId="47097"/>
    <cellStyle name="Note 6 5 3 4 6" xfId="47098"/>
    <cellStyle name="Note 6 5 3 4 6 2" xfId="47099"/>
    <cellStyle name="Note 6 5 3 4 6 3" xfId="47100"/>
    <cellStyle name="Note 6 5 3 4 7" xfId="47101"/>
    <cellStyle name="Note 6 5 3 4 8" xfId="47102"/>
    <cellStyle name="Note 6 5 3 5" xfId="47103"/>
    <cellStyle name="Note 6 5 3 5 2" xfId="47104"/>
    <cellStyle name="Note 6 5 3 5 2 2" xfId="47105"/>
    <cellStyle name="Note 6 5 3 5 2 3" xfId="47106"/>
    <cellStyle name="Note 6 5 3 5 3" xfId="47107"/>
    <cellStyle name="Note 6 5 3 5 3 2" xfId="47108"/>
    <cellStyle name="Note 6 5 3 5 3 3" xfId="47109"/>
    <cellStyle name="Note 6 5 3 5 4" xfId="47110"/>
    <cellStyle name="Note 6 5 3 5 5" xfId="47111"/>
    <cellStyle name="Note 6 5 3 6" xfId="47112"/>
    <cellStyle name="Note 6 5 3 6 2" xfId="47113"/>
    <cellStyle name="Note 6 5 3 6 3" xfId="47114"/>
    <cellStyle name="Note 6 5 3 7" xfId="47115"/>
    <cellStyle name="Note 6 5 3 7 2" xfId="47116"/>
    <cellStyle name="Note 6 5 3 7 3" xfId="47117"/>
    <cellStyle name="Note 6 5 3 8" xfId="47118"/>
    <cellStyle name="Note 6 5 3 8 2" xfId="47119"/>
    <cellStyle name="Note 6 5 3 8 3" xfId="47120"/>
    <cellStyle name="Note 6 5 3 9" xfId="47121"/>
    <cellStyle name="Note 6 5 4" xfId="47122"/>
    <cellStyle name="Note 6 5 4 2" xfId="47123"/>
    <cellStyle name="Note 6 5 4 2 2" xfId="47124"/>
    <cellStyle name="Note 6 5 4 2 2 2" xfId="47125"/>
    <cellStyle name="Note 6 5 4 2 2 2 2" xfId="47126"/>
    <cellStyle name="Note 6 5 4 2 2 2 3" xfId="47127"/>
    <cellStyle name="Note 6 5 4 2 2 3" xfId="47128"/>
    <cellStyle name="Note 6 5 4 2 2 3 2" xfId="47129"/>
    <cellStyle name="Note 6 5 4 2 2 3 3" xfId="47130"/>
    <cellStyle name="Note 6 5 4 2 2 4" xfId="47131"/>
    <cellStyle name="Note 6 5 4 2 2 5" xfId="47132"/>
    <cellStyle name="Note 6 5 4 2 3" xfId="47133"/>
    <cellStyle name="Note 6 5 4 2 3 2" xfId="47134"/>
    <cellStyle name="Note 6 5 4 2 3 3" xfId="47135"/>
    <cellStyle name="Note 6 5 4 2 4" xfId="47136"/>
    <cellStyle name="Note 6 5 4 2 4 2" xfId="47137"/>
    <cellStyle name="Note 6 5 4 2 4 3" xfId="47138"/>
    <cellStyle name="Note 6 5 4 2 5" xfId="47139"/>
    <cellStyle name="Note 6 5 4 2 5 2" xfId="47140"/>
    <cellStyle name="Note 6 5 4 2 5 3" xfId="47141"/>
    <cellStyle name="Note 6 5 4 2 6" xfId="47142"/>
    <cellStyle name="Note 6 5 4 3" xfId="47143"/>
    <cellStyle name="Note 6 5 4 3 2" xfId="47144"/>
    <cellStyle name="Note 6 5 4 3 2 2" xfId="47145"/>
    <cellStyle name="Note 6 5 4 3 2 2 2" xfId="47146"/>
    <cellStyle name="Note 6 5 4 3 2 2 3" xfId="47147"/>
    <cellStyle name="Note 6 5 4 3 2 3" xfId="47148"/>
    <cellStyle name="Note 6 5 4 3 2 3 2" xfId="47149"/>
    <cellStyle name="Note 6 5 4 3 2 3 3" xfId="47150"/>
    <cellStyle name="Note 6 5 4 3 2 4" xfId="47151"/>
    <cellStyle name="Note 6 5 4 3 2 5" xfId="47152"/>
    <cellStyle name="Note 6 5 4 3 3" xfId="47153"/>
    <cellStyle name="Note 6 5 4 3 3 2" xfId="47154"/>
    <cellStyle name="Note 6 5 4 3 3 3" xfId="47155"/>
    <cellStyle name="Note 6 5 4 3 4" xfId="47156"/>
    <cellStyle name="Note 6 5 4 3 4 2" xfId="47157"/>
    <cellStyle name="Note 6 5 4 3 4 3" xfId="47158"/>
    <cellStyle name="Note 6 5 4 3 5" xfId="47159"/>
    <cellStyle name="Note 6 5 4 3 5 2" xfId="47160"/>
    <cellStyle name="Note 6 5 4 3 5 3" xfId="47161"/>
    <cellStyle name="Note 6 5 4 3 6" xfId="47162"/>
    <cellStyle name="Note 6 5 4 4" xfId="47163"/>
    <cellStyle name="Note 6 5 4 4 2" xfId="47164"/>
    <cellStyle name="Note 6 5 4 4 2 2" xfId="47165"/>
    <cellStyle name="Note 6 5 4 4 2 3" xfId="47166"/>
    <cellStyle name="Note 6 5 4 4 3" xfId="47167"/>
    <cellStyle name="Note 6 5 4 4 3 2" xfId="47168"/>
    <cellStyle name="Note 6 5 4 4 3 3" xfId="47169"/>
    <cellStyle name="Note 6 5 4 4 4" xfId="47170"/>
    <cellStyle name="Note 6 5 4 4 4 2" xfId="47171"/>
    <cellStyle name="Note 6 5 4 4 4 3" xfId="47172"/>
    <cellStyle name="Note 6 5 4 4 5" xfId="47173"/>
    <cellStyle name="Note 6 5 4 4 5 2" xfId="47174"/>
    <cellStyle name="Note 6 5 4 4 5 3" xfId="47175"/>
    <cellStyle name="Note 6 5 4 4 6" xfId="47176"/>
    <cellStyle name="Note 6 5 4 4 6 2" xfId="47177"/>
    <cellStyle name="Note 6 5 4 4 6 3" xfId="47178"/>
    <cellStyle name="Note 6 5 4 4 7" xfId="47179"/>
    <cellStyle name="Note 6 5 4 4 8" xfId="47180"/>
    <cellStyle name="Note 6 5 4 5" xfId="47181"/>
    <cellStyle name="Note 6 5 4 5 2" xfId="47182"/>
    <cellStyle name="Note 6 5 4 5 2 2" xfId="47183"/>
    <cellStyle name="Note 6 5 4 5 2 3" xfId="47184"/>
    <cellStyle name="Note 6 5 4 5 3" xfId="47185"/>
    <cellStyle name="Note 6 5 4 5 3 2" xfId="47186"/>
    <cellStyle name="Note 6 5 4 5 3 3" xfId="47187"/>
    <cellStyle name="Note 6 5 4 5 4" xfId="47188"/>
    <cellStyle name="Note 6 5 4 5 5" xfId="47189"/>
    <cellStyle name="Note 6 5 4 6" xfId="47190"/>
    <cellStyle name="Note 6 5 4 6 2" xfId="47191"/>
    <cellStyle name="Note 6 5 4 6 3" xfId="47192"/>
    <cellStyle name="Note 6 5 4 7" xfId="47193"/>
    <cellStyle name="Note 6 5 4 7 2" xfId="47194"/>
    <cellStyle name="Note 6 5 4 7 3" xfId="47195"/>
    <cellStyle name="Note 6 5 4 8" xfId="47196"/>
    <cellStyle name="Note 6 5 4 8 2" xfId="47197"/>
    <cellStyle name="Note 6 5 4 8 3" xfId="47198"/>
    <cellStyle name="Note 6 5 4 9" xfId="47199"/>
    <cellStyle name="Note 6 5 5" xfId="47200"/>
    <cellStyle name="Note 6 5 5 2" xfId="47201"/>
    <cellStyle name="Note 6 5 5 2 2" xfId="47202"/>
    <cellStyle name="Note 6 5 5 2 2 2" xfId="47203"/>
    <cellStyle name="Note 6 5 5 2 2 2 2" xfId="47204"/>
    <cellStyle name="Note 6 5 5 2 2 2 3" xfId="47205"/>
    <cellStyle name="Note 6 5 5 2 2 3" xfId="47206"/>
    <cellStyle name="Note 6 5 5 2 2 3 2" xfId="47207"/>
    <cellStyle name="Note 6 5 5 2 2 3 3" xfId="47208"/>
    <cellStyle name="Note 6 5 5 2 2 4" xfId="47209"/>
    <cellStyle name="Note 6 5 5 2 2 5" xfId="47210"/>
    <cellStyle name="Note 6 5 5 2 3" xfId="47211"/>
    <cellStyle name="Note 6 5 5 2 3 2" xfId="47212"/>
    <cellStyle name="Note 6 5 5 2 3 3" xfId="47213"/>
    <cellStyle name="Note 6 5 5 2 4" xfId="47214"/>
    <cellStyle name="Note 6 5 5 2 4 2" xfId="47215"/>
    <cellStyle name="Note 6 5 5 2 4 3" xfId="47216"/>
    <cellStyle name="Note 6 5 5 2 5" xfId="47217"/>
    <cellStyle name="Note 6 5 5 2 5 2" xfId="47218"/>
    <cellStyle name="Note 6 5 5 2 5 3" xfId="47219"/>
    <cellStyle name="Note 6 5 5 2 6" xfId="47220"/>
    <cellStyle name="Note 6 5 5 3" xfId="47221"/>
    <cellStyle name="Note 6 5 5 3 2" xfId="47222"/>
    <cellStyle name="Note 6 5 5 3 2 2" xfId="47223"/>
    <cellStyle name="Note 6 5 5 3 2 2 2" xfId="47224"/>
    <cellStyle name="Note 6 5 5 3 2 2 3" xfId="47225"/>
    <cellStyle name="Note 6 5 5 3 2 3" xfId="47226"/>
    <cellStyle name="Note 6 5 5 3 2 3 2" xfId="47227"/>
    <cellStyle name="Note 6 5 5 3 2 3 3" xfId="47228"/>
    <cellStyle name="Note 6 5 5 3 2 4" xfId="47229"/>
    <cellStyle name="Note 6 5 5 3 2 5" xfId="47230"/>
    <cellStyle name="Note 6 5 5 3 3" xfId="47231"/>
    <cellStyle name="Note 6 5 5 3 3 2" xfId="47232"/>
    <cellStyle name="Note 6 5 5 3 3 3" xfId="47233"/>
    <cellStyle name="Note 6 5 5 3 4" xfId="47234"/>
    <cellStyle name="Note 6 5 5 3 4 2" xfId="47235"/>
    <cellStyle name="Note 6 5 5 3 4 3" xfId="47236"/>
    <cellStyle name="Note 6 5 5 3 5" xfId="47237"/>
    <cellStyle name="Note 6 5 5 3 5 2" xfId="47238"/>
    <cellStyle name="Note 6 5 5 3 5 3" xfId="47239"/>
    <cellStyle name="Note 6 5 5 3 6" xfId="47240"/>
    <cellStyle name="Note 6 5 5 4" xfId="47241"/>
    <cellStyle name="Note 6 5 5 4 2" xfId="47242"/>
    <cellStyle name="Note 6 5 5 4 2 2" xfId="47243"/>
    <cellStyle name="Note 6 5 5 4 2 3" xfId="47244"/>
    <cellStyle name="Note 6 5 5 4 3" xfId="47245"/>
    <cellStyle name="Note 6 5 5 4 3 2" xfId="47246"/>
    <cellStyle name="Note 6 5 5 4 3 3" xfId="47247"/>
    <cellStyle name="Note 6 5 5 4 4" xfId="47248"/>
    <cellStyle name="Note 6 5 5 4 4 2" xfId="47249"/>
    <cellStyle name="Note 6 5 5 4 4 3" xfId="47250"/>
    <cellStyle name="Note 6 5 5 4 5" xfId="47251"/>
    <cellStyle name="Note 6 5 5 4 5 2" xfId="47252"/>
    <cellStyle name="Note 6 5 5 4 5 3" xfId="47253"/>
    <cellStyle name="Note 6 5 5 4 6" xfId="47254"/>
    <cellStyle name="Note 6 5 5 4 6 2" xfId="47255"/>
    <cellStyle name="Note 6 5 5 4 6 3" xfId="47256"/>
    <cellStyle name="Note 6 5 5 4 7" xfId="47257"/>
    <cellStyle name="Note 6 5 5 4 8" xfId="47258"/>
    <cellStyle name="Note 6 5 5 5" xfId="47259"/>
    <cellStyle name="Note 6 5 5 5 2" xfId="47260"/>
    <cellStyle name="Note 6 5 5 5 2 2" xfId="47261"/>
    <cellStyle name="Note 6 5 5 5 2 3" xfId="47262"/>
    <cellStyle name="Note 6 5 5 5 3" xfId="47263"/>
    <cellStyle name="Note 6 5 5 5 3 2" xfId="47264"/>
    <cellStyle name="Note 6 5 5 5 3 3" xfId="47265"/>
    <cellStyle name="Note 6 5 5 5 4" xfId="47266"/>
    <cellStyle name="Note 6 5 5 5 5" xfId="47267"/>
    <cellStyle name="Note 6 5 5 6" xfId="47268"/>
    <cellStyle name="Note 6 5 5 6 2" xfId="47269"/>
    <cellStyle name="Note 6 5 5 6 3" xfId="47270"/>
    <cellStyle name="Note 6 5 5 7" xfId="47271"/>
    <cellStyle name="Note 6 5 5 7 2" xfId="47272"/>
    <cellStyle name="Note 6 5 5 7 3" xfId="47273"/>
    <cellStyle name="Note 6 5 5 8" xfId="47274"/>
    <cellStyle name="Note 6 5 5 8 2" xfId="47275"/>
    <cellStyle name="Note 6 5 5 8 3" xfId="47276"/>
    <cellStyle name="Note 6 5 5 9" xfId="47277"/>
    <cellStyle name="Note 6 5 6" xfId="47278"/>
    <cellStyle name="Note 6 5 6 2" xfId="47279"/>
    <cellStyle name="Note 6 5 6 2 2" xfId="47280"/>
    <cellStyle name="Note 6 5 6 2 2 2" xfId="47281"/>
    <cellStyle name="Note 6 5 6 2 2 3" xfId="47282"/>
    <cellStyle name="Note 6 5 6 2 3" xfId="47283"/>
    <cellStyle name="Note 6 5 6 2 3 2" xfId="47284"/>
    <cellStyle name="Note 6 5 6 2 3 3" xfId="47285"/>
    <cellStyle name="Note 6 5 6 2 4" xfId="47286"/>
    <cellStyle name="Note 6 5 6 2 5" xfId="47287"/>
    <cellStyle name="Note 6 5 6 3" xfId="47288"/>
    <cellStyle name="Note 6 5 6 3 2" xfId="47289"/>
    <cellStyle name="Note 6 5 6 3 3" xfId="47290"/>
    <cellStyle name="Note 6 5 6 4" xfId="47291"/>
    <cellStyle name="Note 6 5 6 4 2" xfId="47292"/>
    <cellStyle name="Note 6 5 6 4 3" xfId="47293"/>
    <cellStyle name="Note 6 5 6 5" xfId="47294"/>
    <cellStyle name="Note 6 5 6 5 2" xfId="47295"/>
    <cellStyle name="Note 6 5 6 5 3" xfId="47296"/>
    <cellStyle name="Note 6 5 6 6" xfId="47297"/>
    <cellStyle name="Note 6 5 7" xfId="47298"/>
    <cellStyle name="Note 6 5 7 2" xfId="47299"/>
    <cellStyle name="Note 6 5 7 2 2" xfId="47300"/>
    <cellStyle name="Note 6 5 7 2 2 2" xfId="47301"/>
    <cellStyle name="Note 6 5 7 2 2 3" xfId="47302"/>
    <cellStyle name="Note 6 5 7 2 3" xfId="47303"/>
    <cellStyle name="Note 6 5 7 2 3 2" xfId="47304"/>
    <cellStyle name="Note 6 5 7 2 3 3" xfId="47305"/>
    <cellStyle name="Note 6 5 7 2 4" xfId="47306"/>
    <cellStyle name="Note 6 5 7 2 5" xfId="47307"/>
    <cellStyle name="Note 6 5 7 3" xfId="47308"/>
    <cellStyle name="Note 6 5 7 3 2" xfId="47309"/>
    <cellStyle name="Note 6 5 7 3 3" xfId="47310"/>
    <cellStyle name="Note 6 5 7 4" xfId="47311"/>
    <cellStyle name="Note 6 5 7 4 2" xfId="47312"/>
    <cellStyle name="Note 6 5 7 4 3" xfId="47313"/>
    <cellStyle name="Note 6 5 7 5" xfId="47314"/>
    <cellStyle name="Note 6 5 7 5 2" xfId="47315"/>
    <cellStyle name="Note 6 5 7 5 3" xfId="47316"/>
    <cellStyle name="Note 6 5 7 6" xfId="47317"/>
    <cellStyle name="Note 6 5 8" xfId="47318"/>
    <cellStyle name="Note 6 5 8 2" xfId="47319"/>
    <cellStyle name="Note 6 5 8 2 2" xfId="47320"/>
    <cellStyle name="Note 6 5 8 2 3" xfId="47321"/>
    <cellStyle name="Note 6 5 8 3" xfId="47322"/>
    <cellStyle name="Note 6 5 8 3 2" xfId="47323"/>
    <cellStyle name="Note 6 5 8 3 3" xfId="47324"/>
    <cellStyle name="Note 6 5 8 4" xfId="47325"/>
    <cellStyle name="Note 6 5 8 4 2" xfId="47326"/>
    <cellStyle name="Note 6 5 8 4 3" xfId="47327"/>
    <cellStyle name="Note 6 5 8 5" xfId="47328"/>
    <cellStyle name="Note 6 5 8 5 2" xfId="47329"/>
    <cellStyle name="Note 6 5 8 5 3" xfId="47330"/>
    <cellStyle name="Note 6 5 8 6" xfId="47331"/>
    <cellStyle name="Note 6 5 8 6 2" xfId="47332"/>
    <cellStyle name="Note 6 5 8 6 3" xfId="47333"/>
    <cellStyle name="Note 6 5 8 7" xfId="47334"/>
    <cellStyle name="Note 6 5 8 8" xfId="47335"/>
    <cellStyle name="Note 6 5 9" xfId="47336"/>
    <cellStyle name="Note 6 5 9 2" xfId="47337"/>
    <cellStyle name="Note 6 5 9 2 2" xfId="47338"/>
    <cellStyle name="Note 6 5 9 2 3" xfId="47339"/>
    <cellStyle name="Note 6 5 9 3" xfId="47340"/>
    <cellStyle name="Note 6 5 9 3 2" xfId="47341"/>
    <cellStyle name="Note 6 5 9 3 3" xfId="47342"/>
    <cellStyle name="Note 6 5 9 4" xfId="47343"/>
    <cellStyle name="Note 6 5 9 5" xfId="47344"/>
    <cellStyle name="Note 6 6" xfId="47345"/>
    <cellStyle name="Note 6 6 10" xfId="47346"/>
    <cellStyle name="Note 6 6 10 2" xfId="47347"/>
    <cellStyle name="Note 6 6 10 3" xfId="47348"/>
    <cellStyle name="Note 6 6 11" xfId="47349"/>
    <cellStyle name="Note 6 6 11 2" xfId="47350"/>
    <cellStyle name="Note 6 6 11 3" xfId="47351"/>
    <cellStyle name="Note 6 6 12" xfId="47352"/>
    <cellStyle name="Note 6 6 12 2" xfId="47353"/>
    <cellStyle name="Note 6 6 12 3" xfId="47354"/>
    <cellStyle name="Note 6 6 13" xfId="47355"/>
    <cellStyle name="Note 6 6 2" xfId="47356"/>
    <cellStyle name="Note 6 6 2 2" xfId="47357"/>
    <cellStyle name="Note 6 6 2 2 2" xfId="47358"/>
    <cellStyle name="Note 6 6 2 2 2 2" xfId="47359"/>
    <cellStyle name="Note 6 6 2 2 2 2 2" xfId="47360"/>
    <cellStyle name="Note 6 6 2 2 2 2 3" xfId="47361"/>
    <cellStyle name="Note 6 6 2 2 2 3" xfId="47362"/>
    <cellStyle name="Note 6 6 2 2 2 3 2" xfId="47363"/>
    <cellStyle name="Note 6 6 2 2 2 3 3" xfId="47364"/>
    <cellStyle name="Note 6 6 2 2 2 4" xfId="47365"/>
    <cellStyle name="Note 6 6 2 2 2 5" xfId="47366"/>
    <cellStyle name="Note 6 6 2 2 3" xfId="47367"/>
    <cellStyle name="Note 6 6 2 2 3 2" xfId="47368"/>
    <cellStyle name="Note 6 6 2 2 3 3" xfId="47369"/>
    <cellStyle name="Note 6 6 2 2 4" xfId="47370"/>
    <cellStyle name="Note 6 6 2 2 4 2" xfId="47371"/>
    <cellStyle name="Note 6 6 2 2 4 3" xfId="47372"/>
    <cellStyle name="Note 6 6 2 2 5" xfId="47373"/>
    <cellStyle name="Note 6 6 2 2 5 2" xfId="47374"/>
    <cellStyle name="Note 6 6 2 2 5 3" xfId="47375"/>
    <cellStyle name="Note 6 6 2 2 6" xfId="47376"/>
    <cellStyle name="Note 6 6 2 3" xfId="47377"/>
    <cellStyle name="Note 6 6 2 3 2" xfId="47378"/>
    <cellStyle name="Note 6 6 2 3 2 2" xfId="47379"/>
    <cellStyle name="Note 6 6 2 3 2 2 2" xfId="47380"/>
    <cellStyle name="Note 6 6 2 3 2 2 3" xfId="47381"/>
    <cellStyle name="Note 6 6 2 3 2 3" xfId="47382"/>
    <cellStyle name="Note 6 6 2 3 2 3 2" xfId="47383"/>
    <cellStyle name="Note 6 6 2 3 2 3 3" xfId="47384"/>
    <cellStyle name="Note 6 6 2 3 2 4" xfId="47385"/>
    <cellStyle name="Note 6 6 2 3 2 5" xfId="47386"/>
    <cellStyle name="Note 6 6 2 3 3" xfId="47387"/>
    <cellStyle name="Note 6 6 2 3 3 2" xfId="47388"/>
    <cellStyle name="Note 6 6 2 3 3 3" xfId="47389"/>
    <cellStyle name="Note 6 6 2 3 4" xfId="47390"/>
    <cellStyle name="Note 6 6 2 3 4 2" xfId="47391"/>
    <cellStyle name="Note 6 6 2 3 4 3" xfId="47392"/>
    <cellStyle name="Note 6 6 2 3 5" xfId="47393"/>
    <cellStyle name="Note 6 6 2 3 5 2" xfId="47394"/>
    <cellStyle name="Note 6 6 2 3 5 3" xfId="47395"/>
    <cellStyle name="Note 6 6 2 3 6" xfId="47396"/>
    <cellStyle name="Note 6 6 2 4" xfId="47397"/>
    <cellStyle name="Note 6 6 2 4 2" xfId="47398"/>
    <cellStyle name="Note 6 6 2 4 2 2" xfId="47399"/>
    <cellStyle name="Note 6 6 2 4 2 3" xfId="47400"/>
    <cellStyle name="Note 6 6 2 4 3" xfId="47401"/>
    <cellStyle name="Note 6 6 2 4 3 2" xfId="47402"/>
    <cellStyle name="Note 6 6 2 4 3 3" xfId="47403"/>
    <cellStyle name="Note 6 6 2 4 4" xfId="47404"/>
    <cellStyle name="Note 6 6 2 4 4 2" xfId="47405"/>
    <cellStyle name="Note 6 6 2 4 4 3" xfId="47406"/>
    <cellStyle name="Note 6 6 2 4 5" xfId="47407"/>
    <cellStyle name="Note 6 6 2 4 5 2" xfId="47408"/>
    <cellStyle name="Note 6 6 2 4 5 3" xfId="47409"/>
    <cellStyle name="Note 6 6 2 4 6" xfId="47410"/>
    <cellStyle name="Note 6 6 2 4 6 2" xfId="47411"/>
    <cellStyle name="Note 6 6 2 4 6 3" xfId="47412"/>
    <cellStyle name="Note 6 6 2 4 7" xfId="47413"/>
    <cellStyle name="Note 6 6 2 4 8" xfId="47414"/>
    <cellStyle name="Note 6 6 2 5" xfId="47415"/>
    <cellStyle name="Note 6 6 2 5 2" xfId="47416"/>
    <cellStyle name="Note 6 6 2 5 2 2" xfId="47417"/>
    <cellStyle name="Note 6 6 2 5 2 3" xfId="47418"/>
    <cellStyle name="Note 6 6 2 5 3" xfId="47419"/>
    <cellStyle name="Note 6 6 2 5 3 2" xfId="47420"/>
    <cellStyle name="Note 6 6 2 5 3 3" xfId="47421"/>
    <cellStyle name="Note 6 6 2 5 4" xfId="47422"/>
    <cellStyle name="Note 6 6 2 5 5" xfId="47423"/>
    <cellStyle name="Note 6 6 2 6" xfId="47424"/>
    <cellStyle name="Note 6 6 2 6 2" xfId="47425"/>
    <cellStyle name="Note 6 6 2 6 3" xfId="47426"/>
    <cellStyle name="Note 6 6 2 7" xfId="47427"/>
    <cellStyle name="Note 6 6 2 7 2" xfId="47428"/>
    <cellStyle name="Note 6 6 2 7 3" xfId="47429"/>
    <cellStyle name="Note 6 6 2 8" xfId="47430"/>
    <cellStyle name="Note 6 6 2 8 2" xfId="47431"/>
    <cellStyle name="Note 6 6 2 8 3" xfId="47432"/>
    <cellStyle name="Note 6 6 2 9" xfId="47433"/>
    <cellStyle name="Note 6 6 3" xfId="47434"/>
    <cellStyle name="Note 6 6 3 2" xfId="47435"/>
    <cellStyle name="Note 6 6 3 2 2" xfId="47436"/>
    <cellStyle name="Note 6 6 3 2 2 2" xfId="47437"/>
    <cellStyle name="Note 6 6 3 2 2 2 2" xfId="47438"/>
    <cellStyle name="Note 6 6 3 2 2 2 3" xfId="47439"/>
    <cellStyle name="Note 6 6 3 2 2 3" xfId="47440"/>
    <cellStyle name="Note 6 6 3 2 2 3 2" xfId="47441"/>
    <cellStyle name="Note 6 6 3 2 2 3 3" xfId="47442"/>
    <cellStyle name="Note 6 6 3 2 2 4" xfId="47443"/>
    <cellStyle name="Note 6 6 3 2 2 5" xfId="47444"/>
    <cellStyle name="Note 6 6 3 2 3" xfId="47445"/>
    <cellStyle name="Note 6 6 3 2 3 2" xfId="47446"/>
    <cellStyle name="Note 6 6 3 2 3 3" xfId="47447"/>
    <cellStyle name="Note 6 6 3 2 4" xfId="47448"/>
    <cellStyle name="Note 6 6 3 2 4 2" xfId="47449"/>
    <cellStyle name="Note 6 6 3 2 4 3" xfId="47450"/>
    <cellStyle name="Note 6 6 3 2 5" xfId="47451"/>
    <cellStyle name="Note 6 6 3 2 5 2" xfId="47452"/>
    <cellStyle name="Note 6 6 3 2 5 3" xfId="47453"/>
    <cellStyle name="Note 6 6 3 2 6" xfId="47454"/>
    <cellStyle name="Note 6 6 3 3" xfId="47455"/>
    <cellStyle name="Note 6 6 3 3 2" xfId="47456"/>
    <cellStyle name="Note 6 6 3 3 2 2" xfId="47457"/>
    <cellStyle name="Note 6 6 3 3 2 2 2" xfId="47458"/>
    <cellStyle name="Note 6 6 3 3 2 2 3" xfId="47459"/>
    <cellStyle name="Note 6 6 3 3 2 3" xfId="47460"/>
    <cellStyle name="Note 6 6 3 3 2 3 2" xfId="47461"/>
    <cellStyle name="Note 6 6 3 3 2 3 3" xfId="47462"/>
    <cellStyle name="Note 6 6 3 3 2 4" xfId="47463"/>
    <cellStyle name="Note 6 6 3 3 2 5" xfId="47464"/>
    <cellStyle name="Note 6 6 3 3 3" xfId="47465"/>
    <cellStyle name="Note 6 6 3 3 3 2" xfId="47466"/>
    <cellStyle name="Note 6 6 3 3 3 3" xfId="47467"/>
    <cellStyle name="Note 6 6 3 3 4" xfId="47468"/>
    <cellStyle name="Note 6 6 3 3 4 2" xfId="47469"/>
    <cellStyle name="Note 6 6 3 3 4 3" xfId="47470"/>
    <cellStyle name="Note 6 6 3 3 5" xfId="47471"/>
    <cellStyle name="Note 6 6 3 3 5 2" xfId="47472"/>
    <cellStyle name="Note 6 6 3 3 5 3" xfId="47473"/>
    <cellStyle name="Note 6 6 3 3 6" xfId="47474"/>
    <cellStyle name="Note 6 6 3 4" xfId="47475"/>
    <cellStyle name="Note 6 6 3 4 2" xfId="47476"/>
    <cellStyle name="Note 6 6 3 4 2 2" xfId="47477"/>
    <cellStyle name="Note 6 6 3 4 2 3" xfId="47478"/>
    <cellStyle name="Note 6 6 3 4 3" xfId="47479"/>
    <cellStyle name="Note 6 6 3 4 3 2" xfId="47480"/>
    <cellStyle name="Note 6 6 3 4 3 3" xfId="47481"/>
    <cellStyle name="Note 6 6 3 4 4" xfId="47482"/>
    <cellStyle name="Note 6 6 3 4 4 2" xfId="47483"/>
    <cellStyle name="Note 6 6 3 4 4 3" xfId="47484"/>
    <cellStyle name="Note 6 6 3 4 5" xfId="47485"/>
    <cellStyle name="Note 6 6 3 4 5 2" xfId="47486"/>
    <cellStyle name="Note 6 6 3 4 5 3" xfId="47487"/>
    <cellStyle name="Note 6 6 3 4 6" xfId="47488"/>
    <cellStyle name="Note 6 6 3 4 6 2" xfId="47489"/>
    <cellStyle name="Note 6 6 3 4 6 3" xfId="47490"/>
    <cellStyle name="Note 6 6 3 4 7" xfId="47491"/>
    <cellStyle name="Note 6 6 3 4 8" xfId="47492"/>
    <cellStyle name="Note 6 6 3 5" xfId="47493"/>
    <cellStyle name="Note 6 6 3 5 2" xfId="47494"/>
    <cellStyle name="Note 6 6 3 5 2 2" xfId="47495"/>
    <cellStyle name="Note 6 6 3 5 2 3" xfId="47496"/>
    <cellStyle name="Note 6 6 3 5 3" xfId="47497"/>
    <cellStyle name="Note 6 6 3 5 3 2" xfId="47498"/>
    <cellStyle name="Note 6 6 3 5 3 3" xfId="47499"/>
    <cellStyle name="Note 6 6 3 5 4" xfId="47500"/>
    <cellStyle name="Note 6 6 3 5 5" xfId="47501"/>
    <cellStyle name="Note 6 6 3 6" xfId="47502"/>
    <cellStyle name="Note 6 6 3 6 2" xfId="47503"/>
    <cellStyle name="Note 6 6 3 6 3" xfId="47504"/>
    <cellStyle name="Note 6 6 3 7" xfId="47505"/>
    <cellStyle name="Note 6 6 3 7 2" xfId="47506"/>
    <cellStyle name="Note 6 6 3 7 3" xfId="47507"/>
    <cellStyle name="Note 6 6 3 8" xfId="47508"/>
    <cellStyle name="Note 6 6 3 8 2" xfId="47509"/>
    <cellStyle name="Note 6 6 3 8 3" xfId="47510"/>
    <cellStyle name="Note 6 6 3 9" xfId="47511"/>
    <cellStyle name="Note 6 6 4" xfId="47512"/>
    <cellStyle name="Note 6 6 4 2" xfId="47513"/>
    <cellStyle name="Note 6 6 4 2 2" xfId="47514"/>
    <cellStyle name="Note 6 6 4 2 2 2" xfId="47515"/>
    <cellStyle name="Note 6 6 4 2 2 2 2" xfId="47516"/>
    <cellStyle name="Note 6 6 4 2 2 2 3" xfId="47517"/>
    <cellStyle name="Note 6 6 4 2 2 3" xfId="47518"/>
    <cellStyle name="Note 6 6 4 2 2 3 2" xfId="47519"/>
    <cellStyle name="Note 6 6 4 2 2 3 3" xfId="47520"/>
    <cellStyle name="Note 6 6 4 2 2 4" xfId="47521"/>
    <cellStyle name="Note 6 6 4 2 2 5" xfId="47522"/>
    <cellStyle name="Note 6 6 4 2 3" xfId="47523"/>
    <cellStyle name="Note 6 6 4 2 3 2" xfId="47524"/>
    <cellStyle name="Note 6 6 4 2 3 3" xfId="47525"/>
    <cellStyle name="Note 6 6 4 2 4" xfId="47526"/>
    <cellStyle name="Note 6 6 4 2 4 2" xfId="47527"/>
    <cellStyle name="Note 6 6 4 2 4 3" xfId="47528"/>
    <cellStyle name="Note 6 6 4 2 5" xfId="47529"/>
    <cellStyle name="Note 6 6 4 2 5 2" xfId="47530"/>
    <cellStyle name="Note 6 6 4 2 5 3" xfId="47531"/>
    <cellStyle name="Note 6 6 4 2 6" xfId="47532"/>
    <cellStyle name="Note 6 6 4 3" xfId="47533"/>
    <cellStyle name="Note 6 6 4 3 2" xfId="47534"/>
    <cellStyle name="Note 6 6 4 3 2 2" xfId="47535"/>
    <cellStyle name="Note 6 6 4 3 2 2 2" xfId="47536"/>
    <cellStyle name="Note 6 6 4 3 2 2 3" xfId="47537"/>
    <cellStyle name="Note 6 6 4 3 2 3" xfId="47538"/>
    <cellStyle name="Note 6 6 4 3 2 3 2" xfId="47539"/>
    <cellStyle name="Note 6 6 4 3 2 3 3" xfId="47540"/>
    <cellStyle name="Note 6 6 4 3 2 4" xfId="47541"/>
    <cellStyle name="Note 6 6 4 3 2 5" xfId="47542"/>
    <cellStyle name="Note 6 6 4 3 3" xfId="47543"/>
    <cellStyle name="Note 6 6 4 3 3 2" xfId="47544"/>
    <cellStyle name="Note 6 6 4 3 3 3" xfId="47545"/>
    <cellStyle name="Note 6 6 4 3 4" xfId="47546"/>
    <cellStyle name="Note 6 6 4 3 4 2" xfId="47547"/>
    <cellStyle name="Note 6 6 4 3 4 3" xfId="47548"/>
    <cellStyle name="Note 6 6 4 3 5" xfId="47549"/>
    <cellStyle name="Note 6 6 4 3 5 2" xfId="47550"/>
    <cellStyle name="Note 6 6 4 3 5 3" xfId="47551"/>
    <cellStyle name="Note 6 6 4 3 6" xfId="47552"/>
    <cellStyle name="Note 6 6 4 4" xfId="47553"/>
    <cellStyle name="Note 6 6 4 4 2" xfId="47554"/>
    <cellStyle name="Note 6 6 4 4 2 2" xfId="47555"/>
    <cellStyle name="Note 6 6 4 4 2 3" xfId="47556"/>
    <cellStyle name="Note 6 6 4 4 3" xfId="47557"/>
    <cellStyle name="Note 6 6 4 4 3 2" xfId="47558"/>
    <cellStyle name="Note 6 6 4 4 3 3" xfId="47559"/>
    <cellStyle name="Note 6 6 4 4 4" xfId="47560"/>
    <cellStyle name="Note 6 6 4 4 4 2" xfId="47561"/>
    <cellStyle name="Note 6 6 4 4 4 3" xfId="47562"/>
    <cellStyle name="Note 6 6 4 4 5" xfId="47563"/>
    <cellStyle name="Note 6 6 4 4 5 2" xfId="47564"/>
    <cellStyle name="Note 6 6 4 4 5 3" xfId="47565"/>
    <cellStyle name="Note 6 6 4 4 6" xfId="47566"/>
    <cellStyle name="Note 6 6 4 4 6 2" xfId="47567"/>
    <cellStyle name="Note 6 6 4 4 6 3" xfId="47568"/>
    <cellStyle name="Note 6 6 4 4 7" xfId="47569"/>
    <cellStyle name="Note 6 6 4 4 8" xfId="47570"/>
    <cellStyle name="Note 6 6 4 5" xfId="47571"/>
    <cellStyle name="Note 6 6 4 5 2" xfId="47572"/>
    <cellStyle name="Note 6 6 4 5 2 2" xfId="47573"/>
    <cellStyle name="Note 6 6 4 5 2 3" xfId="47574"/>
    <cellStyle name="Note 6 6 4 5 3" xfId="47575"/>
    <cellStyle name="Note 6 6 4 5 3 2" xfId="47576"/>
    <cellStyle name="Note 6 6 4 5 3 3" xfId="47577"/>
    <cellStyle name="Note 6 6 4 5 4" xfId="47578"/>
    <cellStyle name="Note 6 6 4 5 5" xfId="47579"/>
    <cellStyle name="Note 6 6 4 6" xfId="47580"/>
    <cellStyle name="Note 6 6 4 6 2" xfId="47581"/>
    <cellStyle name="Note 6 6 4 6 3" xfId="47582"/>
    <cellStyle name="Note 6 6 4 7" xfId="47583"/>
    <cellStyle name="Note 6 6 4 7 2" xfId="47584"/>
    <cellStyle name="Note 6 6 4 7 3" xfId="47585"/>
    <cellStyle name="Note 6 6 4 8" xfId="47586"/>
    <cellStyle name="Note 6 6 4 8 2" xfId="47587"/>
    <cellStyle name="Note 6 6 4 8 3" xfId="47588"/>
    <cellStyle name="Note 6 6 4 9" xfId="47589"/>
    <cellStyle name="Note 6 6 5" xfId="47590"/>
    <cellStyle name="Note 6 6 5 2" xfId="47591"/>
    <cellStyle name="Note 6 6 5 2 2" xfId="47592"/>
    <cellStyle name="Note 6 6 5 2 2 2" xfId="47593"/>
    <cellStyle name="Note 6 6 5 2 2 2 2" xfId="47594"/>
    <cellStyle name="Note 6 6 5 2 2 2 3" xfId="47595"/>
    <cellStyle name="Note 6 6 5 2 2 3" xfId="47596"/>
    <cellStyle name="Note 6 6 5 2 2 3 2" xfId="47597"/>
    <cellStyle name="Note 6 6 5 2 2 3 3" xfId="47598"/>
    <cellStyle name="Note 6 6 5 2 2 4" xfId="47599"/>
    <cellStyle name="Note 6 6 5 2 2 5" xfId="47600"/>
    <cellStyle name="Note 6 6 5 2 3" xfId="47601"/>
    <cellStyle name="Note 6 6 5 2 3 2" xfId="47602"/>
    <cellStyle name="Note 6 6 5 2 3 3" xfId="47603"/>
    <cellStyle name="Note 6 6 5 2 4" xfId="47604"/>
    <cellStyle name="Note 6 6 5 2 4 2" xfId="47605"/>
    <cellStyle name="Note 6 6 5 2 4 3" xfId="47606"/>
    <cellStyle name="Note 6 6 5 2 5" xfId="47607"/>
    <cellStyle name="Note 6 6 5 2 5 2" xfId="47608"/>
    <cellStyle name="Note 6 6 5 2 5 3" xfId="47609"/>
    <cellStyle name="Note 6 6 5 2 6" xfId="47610"/>
    <cellStyle name="Note 6 6 5 3" xfId="47611"/>
    <cellStyle name="Note 6 6 5 3 2" xfId="47612"/>
    <cellStyle name="Note 6 6 5 3 2 2" xfId="47613"/>
    <cellStyle name="Note 6 6 5 3 2 2 2" xfId="47614"/>
    <cellStyle name="Note 6 6 5 3 2 2 3" xfId="47615"/>
    <cellStyle name="Note 6 6 5 3 2 3" xfId="47616"/>
    <cellStyle name="Note 6 6 5 3 2 3 2" xfId="47617"/>
    <cellStyle name="Note 6 6 5 3 2 3 3" xfId="47618"/>
    <cellStyle name="Note 6 6 5 3 2 4" xfId="47619"/>
    <cellStyle name="Note 6 6 5 3 2 5" xfId="47620"/>
    <cellStyle name="Note 6 6 5 3 3" xfId="47621"/>
    <cellStyle name="Note 6 6 5 3 3 2" xfId="47622"/>
    <cellStyle name="Note 6 6 5 3 3 3" xfId="47623"/>
    <cellStyle name="Note 6 6 5 3 4" xfId="47624"/>
    <cellStyle name="Note 6 6 5 3 4 2" xfId="47625"/>
    <cellStyle name="Note 6 6 5 3 4 3" xfId="47626"/>
    <cellStyle name="Note 6 6 5 3 5" xfId="47627"/>
    <cellStyle name="Note 6 6 5 3 5 2" xfId="47628"/>
    <cellStyle name="Note 6 6 5 3 5 3" xfId="47629"/>
    <cellStyle name="Note 6 6 5 3 6" xfId="47630"/>
    <cellStyle name="Note 6 6 5 4" xfId="47631"/>
    <cellStyle name="Note 6 6 5 4 2" xfId="47632"/>
    <cellStyle name="Note 6 6 5 4 2 2" xfId="47633"/>
    <cellStyle name="Note 6 6 5 4 2 3" xfId="47634"/>
    <cellStyle name="Note 6 6 5 4 3" xfId="47635"/>
    <cellStyle name="Note 6 6 5 4 3 2" xfId="47636"/>
    <cellStyle name="Note 6 6 5 4 3 3" xfId="47637"/>
    <cellStyle name="Note 6 6 5 4 4" xfId="47638"/>
    <cellStyle name="Note 6 6 5 4 4 2" xfId="47639"/>
    <cellStyle name="Note 6 6 5 4 4 3" xfId="47640"/>
    <cellStyle name="Note 6 6 5 4 5" xfId="47641"/>
    <cellStyle name="Note 6 6 5 4 5 2" xfId="47642"/>
    <cellStyle name="Note 6 6 5 4 5 3" xfId="47643"/>
    <cellStyle name="Note 6 6 5 4 6" xfId="47644"/>
    <cellStyle name="Note 6 6 5 4 6 2" xfId="47645"/>
    <cellStyle name="Note 6 6 5 4 6 3" xfId="47646"/>
    <cellStyle name="Note 6 6 5 4 7" xfId="47647"/>
    <cellStyle name="Note 6 6 5 4 8" xfId="47648"/>
    <cellStyle name="Note 6 6 5 5" xfId="47649"/>
    <cellStyle name="Note 6 6 5 5 2" xfId="47650"/>
    <cellStyle name="Note 6 6 5 5 2 2" xfId="47651"/>
    <cellStyle name="Note 6 6 5 5 2 3" xfId="47652"/>
    <cellStyle name="Note 6 6 5 5 3" xfId="47653"/>
    <cellStyle name="Note 6 6 5 5 3 2" xfId="47654"/>
    <cellStyle name="Note 6 6 5 5 3 3" xfId="47655"/>
    <cellStyle name="Note 6 6 5 5 4" xfId="47656"/>
    <cellStyle name="Note 6 6 5 5 5" xfId="47657"/>
    <cellStyle name="Note 6 6 5 6" xfId="47658"/>
    <cellStyle name="Note 6 6 5 6 2" xfId="47659"/>
    <cellStyle name="Note 6 6 5 6 3" xfId="47660"/>
    <cellStyle name="Note 6 6 5 7" xfId="47661"/>
    <cellStyle name="Note 6 6 5 7 2" xfId="47662"/>
    <cellStyle name="Note 6 6 5 7 3" xfId="47663"/>
    <cellStyle name="Note 6 6 5 8" xfId="47664"/>
    <cellStyle name="Note 6 6 5 8 2" xfId="47665"/>
    <cellStyle name="Note 6 6 5 8 3" xfId="47666"/>
    <cellStyle name="Note 6 6 5 9" xfId="47667"/>
    <cellStyle name="Note 6 6 6" xfId="47668"/>
    <cellStyle name="Note 6 6 6 2" xfId="47669"/>
    <cellStyle name="Note 6 6 6 2 2" xfId="47670"/>
    <cellStyle name="Note 6 6 6 2 2 2" xfId="47671"/>
    <cellStyle name="Note 6 6 6 2 2 3" xfId="47672"/>
    <cellStyle name="Note 6 6 6 2 3" xfId="47673"/>
    <cellStyle name="Note 6 6 6 2 3 2" xfId="47674"/>
    <cellStyle name="Note 6 6 6 2 3 3" xfId="47675"/>
    <cellStyle name="Note 6 6 6 2 4" xfId="47676"/>
    <cellStyle name="Note 6 6 6 2 5" xfId="47677"/>
    <cellStyle name="Note 6 6 6 3" xfId="47678"/>
    <cellStyle name="Note 6 6 6 3 2" xfId="47679"/>
    <cellStyle name="Note 6 6 6 3 3" xfId="47680"/>
    <cellStyle name="Note 6 6 6 4" xfId="47681"/>
    <cellStyle name="Note 6 6 6 4 2" xfId="47682"/>
    <cellStyle name="Note 6 6 6 4 3" xfId="47683"/>
    <cellStyle name="Note 6 6 6 5" xfId="47684"/>
    <cellStyle name="Note 6 6 6 5 2" xfId="47685"/>
    <cellStyle name="Note 6 6 6 5 3" xfId="47686"/>
    <cellStyle name="Note 6 6 6 6" xfId="47687"/>
    <cellStyle name="Note 6 6 7" xfId="47688"/>
    <cellStyle name="Note 6 6 7 2" xfId="47689"/>
    <cellStyle name="Note 6 6 7 2 2" xfId="47690"/>
    <cellStyle name="Note 6 6 7 2 2 2" xfId="47691"/>
    <cellStyle name="Note 6 6 7 2 2 3" xfId="47692"/>
    <cellStyle name="Note 6 6 7 2 3" xfId="47693"/>
    <cellStyle name="Note 6 6 7 2 3 2" xfId="47694"/>
    <cellStyle name="Note 6 6 7 2 3 3" xfId="47695"/>
    <cellStyle name="Note 6 6 7 2 4" xfId="47696"/>
    <cellStyle name="Note 6 6 7 2 5" xfId="47697"/>
    <cellStyle name="Note 6 6 7 3" xfId="47698"/>
    <cellStyle name="Note 6 6 7 3 2" xfId="47699"/>
    <cellStyle name="Note 6 6 7 3 3" xfId="47700"/>
    <cellStyle name="Note 6 6 7 4" xfId="47701"/>
    <cellStyle name="Note 6 6 7 4 2" xfId="47702"/>
    <cellStyle name="Note 6 6 7 4 3" xfId="47703"/>
    <cellStyle name="Note 6 6 7 5" xfId="47704"/>
    <cellStyle name="Note 6 6 7 5 2" xfId="47705"/>
    <cellStyle name="Note 6 6 7 5 3" xfId="47706"/>
    <cellStyle name="Note 6 6 7 6" xfId="47707"/>
    <cellStyle name="Note 6 6 8" xfId="47708"/>
    <cellStyle name="Note 6 6 8 2" xfId="47709"/>
    <cellStyle name="Note 6 6 8 2 2" xfId="47710"/>
    <cellStyle name="Note 6 6 8 2 3" xfId="47711"/>
    <cellStyle name="Note 6 6 8 3" xfId="47712"/>
    <cellStyle name="Note 6 6 8 3 2" xfId="47713"/>
    <cellStyle name="Note 6 6 8 3 3" xfId="47714"/>
    <cellStyle name="Note 6 6 8 4" xfId="47715"/>
    <cellStyle name="Note 6 6 8 4 2" xfId="47716"/>
    <cellStyle name="Note 6 6 8 4 3" xfId="47717"/>
    <cellStyle name="Note 6 6 8 5" xfId="47718"/>
    <cellStyle name="Note 6 6 8 5 2" xfId="47719"/>
    <cellStyle name="Note 6 6 8 5 3" xfId="47720"/>
    <cellStyle name="Note 6 6 8 6" xfId="47721"/>
    <cellStyle name="Note 6 6 8 6 2" xfId="47722"/>
    <cellStyle name="Note 6 6 8 6 3" xfId="47723"/>
    <cellStyle name="Note 6 6 8 7" xfId="47724"/>
    <cellStyle name="Note 6 6 8 8" xfId="47725"/>
    <cellStyle name="Note 6 6 9" xfId="47726"/>
    <cellStyle name="Note 6 6 9 2" xfId="47727"/>
    <cellStyle name="Note 6 6 9 2 2" xfId="47728"/>
    <cellStyle name="Note 6 6 9 2 3" xfId="47729"/>
    <cellStyle name="Note 6 6 9 3" xfId="47730"/>
    <cellStyle name="Note 6 6 9 3 2" xfId="47731"/>
    <cellStyle name="Note 6 6 9 3 3" xfId="47732"/>
    <cellStyle name="Note 6 6 9 4" xfId="47733"/>
    <cellStyle name="Note 6 6 9 5" xfId="47734"/>
    <cellStyle name="Note 6 7" xfId="47735"/>
    <cellStyle name="Note 6 7 10" xfId="47736"/>
    <cellStyle name="Note 6 7 10 2" xfId="47737"/>
    <cellStyle name="Note 6 7 10 3" xfId="47738"/>
    <cellStyle name="Note 6 7 11" xfId="47739"/>
    <cellStyle name="Note 6 7 11 2" xfId="47740"/>
    <cellStyle name="Note 6 7 11 3" xfId="47741"/>
    <cellStyle name="Note 6 7 12" xfId="47742"/>
    <cellStyle name="Note 6 7 12 2" xfId="47743"/>
    <cellStyle name="Note 6 7 12 3" xfId="47744"/>
    <cellStyle name="Note 6 7 13" xfId="47745"/>
    <cellStyle name="Note 6 7 2" xfId="47746"/>
    <cellStyle name="Note 6 7 2 2" xfId="47747"/>
    <cellStyle name="Note 6 7 2 2 2" xfId="47748"/>
    <cellStyle name="Note 6 7 2 2 2 2" xfId="47749"/>
    <cellStyle name="Note 6 7 2 2 2 2 2" xfId="47750"/>
    <cellStyle name="Note 6 7 2 2 2 2 3" xfId="47751"/>
    <cellStyle name="Note 6 7 2 2 2 3" xfId="47752"/>
    <cellStyle name="Note 6 7 2 2 2 3 2" xfId="47753"/>
    <cellStyle name="Note 6 7 2 2 2 3 3" xfId="47754"/>
    <cellStyle name="Note 6 7 2 2 2 4" xfId="47755"/>
    <cellStyle name="Note 6 7 2 2 2 5" xfId="47756"/>
    <cellStyle name="Note 6 7 2 2 3" xfId="47757"/>
    <cellStyle name="Note 6 7 2 2 3 2" xfId="47758"/>
    <cellStyle name="Note 6 7 2 2 3 3" xfId="47759"/>
    <cellStyle name="Note 6 7 2 2 4" xfId="47760"/>
    <cellStyle name="Note 6 7 2 2 4 2" xfId="47761"/>
    <cellStyle name="Note 6 7 2 2 4 3" xfId="47762"/>
    <cellStyle name="Note 6 7 2 2 5" xfId="47763"/>
    <cellStyle name="Note 6 7 2 2 5 2" xfId="47764"/>
    <cellStyle name="Note 6 7 2 2 5 3" xfId="47765"/>
    <cellStyle name="Note 6 7 2 2 6" xfId="47766"/>
    <cellStyle name="Note 6 7 2 3" xfId="47767"/>
    <cellStyle name="Note 6 7 2 3 2" xfId="47768"/>
    <cellStyle name="Note 6 7 2 3 2 2" xfId="47769"/>
    <cellStyle name="Note 6 7 2 3 2 2 2" xfId="47770"/>
    <cellStyle name="Note 6 7 2 3 2 2 3" xfId="47771"/>
    <cellStyle name="Note 6 7 2 3 2 3" xfId="47772"/>
    <cellStyle name="Note 6 7 2 3 2 3 2" xfId="47773"/>
    <cellStyle name="Note 6 7 2 3 2 3 3" xfId="47774"/>
    <cellStyle name="Note 6 7 2 3 2 4" xfId="47775"/>
    <cellStyle name="Note 6 7 2 3 2 5" xfId="47776"/>
    <cellStyle name="Note 6 7 2 3 3" xfId="47777"/>
    <cellStyle name="Note 6 7 2 3 3 2" xfId="47778"/>
    <cellStyle name="Note 6 7 2 3 3 3" xfId="47779"/>
    <cellStyle name="Note 6 7 2 3 4" xfId="47780"/>
    <cellStyle name="Note 6 7 2 3 4 2" xfId="47781"/>
    <cellStyle name="Note 6 7 2 3 4 3" xfId="47782"/>
    <cellStyle name="Note 6 7 2 3 5" xfId="47783"/>
    <cellStyle name="Note 6 7 2 3 5 2" xfId="47784"/>
    <cellStyle name="Note 6 7 2 3 5 3" xfId="47785"/>
    <cellStyle name="Note 6 7 2 3 6" xfId="47786"/>
    <cellStyle name="Note 6 7 2 4" xfId="47787"/>
    <cellStyle name="Note 6 7 2 4 2" xfId="47788"/>
    <cellStyle name="Note 6 7 2 4 2 2" xfId="47789"/>
    <cellStyle name="Note 6 7 2 4 2 3" xfId="47790"/>
    <cellStyle name="Note 6 7 2 4 3" xfId="47791"/>
    <cellStyle name="Note 6 7 2 4 3 2" xfId="47792"/>
    <cellStyle name="Note 6 7 2 4 3 3" xfId="47793"/>
    <cellStyle name="Note 6 7 2 4 4" xfId="47794"/>
    <cellStyle name="Note 6 7 2 4 4 2" xfId="47795"/>
    <cellStyle name="Note 6 7 2 4 4 3" xfId="47796"/>
    <cellStyle name="Note 6 7 2 4 5" xfId="47797"/>
    <cellStyle name="Note 6 7 2 4 5 2" xfId="47798"/>
    <cellStyle name="Note 6 7 2 4 5 3" xfId="47799"/>
    <cellStyle name="Note 6 7 2 4 6" xfId="47800"/>
    <cellStyle name="Note 6 7 2 4 6 2" xfId="47801"/>
    <cellStyle name="Note 6 7 2 4 6 3" xfId="47802"/>
    <cellStyle name="Note 6 7 2 4 7" xfId="47803"/>
    <cellStyle name="Note 6 7 2 4 8" xfId="47804"/>
    <cellStyle name="Note 6 7 2 5" xfId="47805"/>
    <cellStyle name="Note 6 7 2 5 2" xfId="47806"/>
    <cellStyle name="Note 6 7 2 5 2 2" xfId="47807"/>
    <cellStyle name="Note 6 7 2 5 2 3" xfId="47808"/>
    <cellStyle name="Note 6 7 2 5 3" xfId="47809"/>
    <cellStyle name="Note 6 7 2 5 3 2" xfId="47810"/>
    <cellStyle name="Note 6 7 2 5 3 3" xfId="47811"/>
    <cellStyle name="Note 6 7 2 5 4" xfId="47812"/>
    <cellStyle name="Note 6 7 2 5 5" xfId="47813"/>
    <cellStyle name="Note 6 7 2 6" xfId="47814"/>
    <cellStyle name="Note 6 7 2 6 2" xfId="47815"/>
    <cellStyle name="Note 6 7 2 6 3" xfId="47816"/>
    <cellStyle name="Note 6 7 2 7" xfId="47817"/>
    <cellStyle name="Note 6 7 2 7 2" xfId="47818"/>
    <cellStyle name="Note 6 7 2 7 3" xfId="47819"/>
    <cellStyle name="Note 6 7 2 8" xfId="47820"/>
    <cellStyle name="Note 6 7 2 8 2" xfId="47821"/>
    <cellStyle name="Note 6 7 2 8 3" xfId="47822"/>
    <cellStyle name="Note 6 7 2 9" xfId="47823"/>
    <cellStyle name="Note 6 7 3" xfId="47824"/>
    <cellStyle name="Note 6 7 3 2" xfId="47825"/>
    <cellStyle name="Note 6 7 3 2 2" xfId="47826"/>
    <cellStyle name="Note 6 7 3 2 2 2" xfId="47827"/>
    <cellStyle name="Note 6 7 3 2 2 2 2" xfId="47828"/>
    <cellStyle name="Note 6 7 3 2 2 2 3" xfId="47829"/>
    <cellStyle name="Note 6 7 3 2 2 3" xfId="47830"/>
    <cellStyle name="Note 6 7 3 2 2 3 2" xfId="47831"/>
    <cellStyle name="Note 6 7 3 2 2 3 3" xfId="47832"/>
    <cellStyle name="Note 6 7 3 2 2 4" xfId="47833"/>
    <cellStyle name="Note 6 7 3 2 2 5" xfId="47834"/>
    <cellStyle name="Note 6 7 3 2 3" xfId="47835"/>
    <cellStyle name="Note 6 7 3 2 3 2" xfId="47836"/>
    <cellStyle name="Note 6 7 3 2 3 3" xfId="47837"/>
    <cellStyle name="Note 6 7 3 2 4" xfId="47838"/>
    <cellStyle name="Note 6 7 3 2 4 2" xfId="47839"/>
    <cellStyle name="Note 6 7 3 2 4 3" xfId="47840"/>
    <cellStyle name="Note 6 7 3 2 5" xfId="47841"/>
    <cellStyle name="Note 6 7 3 2 5 2" xfId="47842"/>
    <cellStyle name="Note 6 7 3 2 5 3" xfId="47843"/>
    <cellStyle name="Note 6 7 3 2 6" xfId="47844"/>
    <cellStyle name="Note 6 7 3 3" xfId="47845"/>
    <cellStyle name="Note 6 7 3 3 2" xfId="47846"/>
    <cellStyle name="Note 6 7 3 3 2 2" xfId="47847"/>
    <cellStyle name="Note 6 7 3 3 2 2 2" xfId="47848"/>
    <cellStyle name="Note 6 7 3 3 2 2 3" xfId="47849"/>
    <cellStyle name="Note 6 7 3 3 2 3" xfId="47850"/>
    <cellStyle name="Note 6 7 3 3 2 3 2" xfId="47851"/>
    <cellStyle name="Note 6 7 3 3 2 3 3" xfId="47852"/>
    <cellStyle name="Note 6 7 3 3 2 4" xfId="47853"/>
    <cellStyle name="Note 6 7 3 3 2 5" xfId="47854"/>
    <cellStyle name="Note 6 7 3 3 3" xfId="47855"/>
    <cellStyle name="Note 6 7 3 3 3 2" xfId="47856"/>
    <cellStyle name="Note 6 7 3 3 3 3" xfId="47857"/>
    <cellStyle name="Note 6 7 3 3 4" xfId="47858"/>
    <cellStyle name="Note 6 7 3 3 4 2" xfId="47859"/>
    <cellStyle name="Note 6 7 3 3 4 3" xfId="47860"/>
    <cellStyle name="Note 6 7 3 3 5" xfId="47861"/>
    <cellStyle name="Note 6 7 3 3 5 2" xfId="47862"/>
    <cellStyle name="Note 6 7 3 3 5 3" xfId="47863"/>
    <cellStyle name="Note 6 7 3 3 6" xfId="47864"/>
    <cellStyle name="Note 6 7 3 4" xfId="47865"/>
    <cellStyle name="Note 6 7 3 4 2" xfId="47866"/>
    <cellStyle name="Note 6 7 3 4 2 2" xfId="47867"/>
    <cellStyle name="Note 6 7 3 4 2 3" xfId="47868"/>
    <cellStyle name="Note 6 7 3 4 3" xfId="47869"/>
    <cellStyle name="Note 6 7 3 4 3 2" xfId="47870"/>
    <cellStyle name="Note 6 7 3 4 3 3" xfId="47871"/>
    <cellStyle name="Note 6 7 3 4 4" xfId="47872"/>
    <cellStyle name="Note 6 7 3 4 4 2" xfId="47873"/>
    <cellStyle name="Note 6 7 3 4 4 3" xfId="47874"/>
    <cellStyle name="Note 6 7 3 4 5" xfId="47875"/>
    <cellStyle name="Note 6 7 3 4 5 2" xfId="47876"/>
    <cellStyle name="Note 6 7 3 4 5 3" xfId="47877"/>
    <cellStyle name="Note 6 7 3 4 6" xfId="47878"/>
    <cellStyle name="Note 6 7 3 4 6 2" xfId="47879"/>
    <cellStyle name="Note 6 7 3 4 6 3" xfId="47880"/>
    <cellStyle name="Note 6 7 3 4 7" xfId="47881"/>
    <cellStyle name="Note 6 7 3 4 8" xfId="47882"/>
    <cellStyle name="Note 6 7 3 5" xfId="47883"/>
    <cellStyle name="Note 6 7 3 5 2" xfId="47884"/>
    <cellStyle name="Note 6 7 3 5 2 2" xfId="47885"/>
    <cellStyle name="Note 6 7 3 5 2 3" xfId="47886"/>
    <cellStyle name="Note 6 7 3 5 3" xfId="47887"/>
    <cellStyle name="Note 6 7 3 5 3 2" xfId="47888"/>
    <cellStyle name="Note 6 7 3 5 3 3" xfId="47889"/>
    <cellStyle name="Note 6 7 3 5 4" xfId="47890"/>
    <cellStyle name="Note 6 7 3 5 5" xfId="47891"/>
    <cellStyle name="Note 6 7 3 6" xfId="47892"/>
    <cellStyle name="Note 6 7 3 6 2" xfId="47893"/>
    <cellStyle name="Note 6 7 3 6 3" xfId="47894"/>
    <cellStyle name="Note 6 7 3 7" xfId="47895"/>
    <cellStyle name="Note 6 7 3 7 2" xfId="47896"/>
    <cellStyle name="Note 6 7 3 7 3" xfId="47897"/>
    <cellStyle name="Note 6 7 3 8" xfId="47898"/>
    <cellStyle name="Note 6 7 3 8 2" xfId="47899"/>
    <cellStyle name="Note 6 7 3 8 3" xfId="47900"/>
    <cellStyle name="Note 6 7 3 9" xfId="47901"/>
    <cellStyle name="Note 6 7 4" xfId="47902"/>
    <cellStyle name="Note 6 7 4 2" xfId="47903"/>
    <cellStyle name="Note 6 7 4 2 2" xfId="47904"/>
    <cellStyle name="Note 6 7 4 2 2 2" xfId="47905"/>
    <cellStyle name="Note 6 7 4 2 2 2 2" xfId="47906"/>
    <cellStyle name="Note 6 7 4 2 2 2 3" xfId="47907"/>
    <cellStyle name="Note 6 7 4 2 2 3" xfId="47908"/>
    <cellStyle name="Note 6 7 4 2 2 3 2" xfId="47909"/>
    <cellStyle name="Note 6 7 4 2 2 3 3" xfId="47910"/>
    <cellStyle name="Note 6 7 4 2 2 4" xfId="47911"/>
    <cellStyle name="Note 6 7 4 2 2 5" xfId="47912"/>
    <cellStyle name="Note 6 7 4 2 3" xfId="47913"/>
    <cellStyle name="Note 6 7 4 2 3 2" xfId="47914"/>
    <cellStyle name="Note 6 7 4 2 3 3" xfId="47915"/>
    <cellStyle name="Note 6 7 4 2 4" xfId="47916"/>
    <cellStyle name="Note 6 7 4 2 4 2" xfId="47917"/>
    <cellStyle name="Note 6 7 4 2 4 3" xfId="47918"/>
    <cellStyle name="Note 6 7 4 2 5" xfId="47919"/>
    <cellStyle name="Note 6 7 4 2 5 2" xfId="47920"/>
    <cellStyle name="Note 6 7 4 2 5 3" xfId="47921"/>
    <cellStyle name="Note 6 7 4 2 6" xfId="47922"/>
    <cellStyle name="Note 6 7 4 3" xfId="47923"/>
    <cellStyle name="Note 6 7 4 3 2" xfId="47924"/>
    <cellStyle name="Note 6 7 4 3 2 2" xfId="47925"/>
    <cellStyle name="Note 6 7 4 3 2 2 2" xfId="47926"/>
    <cellStyle name="Note 6 7 4 3 2 2 3" xfId="47927"/>
    <cellStyle name="Note 6 7 4 3 2 3" xfId="47928"/>
    <cellStyle name="Note 6 7 4 3 2 3 2" xfId="47929"/>
    <cellStyle name="Note 6 7 4 3 2 3 3" xfId="47930"/>
    <cellStyle name="Note 6 7 4 3 2 4" xfId="47931"/>
    <cellStyle name="Note 6 7 4 3 2 5" xfId="47932"/>
    <cellStyle name="Note 6 7 4 3 3" xfId="47933"/>
    <cellStyle name="Note 6 7 4 3 3 2" xfId="47934"/>
    <cellStyle name="Note 6 7 4 3 3 3" xfId="47935"/>
    <cellStyle name="Note 6 7 4 3 4" xfId="47936"/>
    <cellStyle name="Note 6 7 4 3 4 2" xfId="47937"/>
    <cellStyle name="Note 6 7 4 3 4 3" xfId="47938"/>
    <cellStyle name="Note 6 7 4 3 5" xfId="47939"/>
    <cellStyle name="Note 6 7 4 3 5 2" xfId="47940"/>
    <cellStyle name="Note 6 7 4 3 5 3" xfId="47941"/>
    <cellStyle name="Note 6 7 4 3 6" xfId="47942"/>
    <cellStyle name="Note 6 7 4 4" xfId="47943"/>
    <cellStyle name="Note 6 7 4 4 2" xfId="47944"/>
    <cellStyle name="Note 6 7 4 4 2 2" xfId="47945"/>
    <cellStyle name="Note 6 7 4 4 2 3" xfId="47946"/>
    <cellStyle name="Note 6 7 4 4 3" xfId="47947"/>
    <cellStyle name="Note 6 7 4 4 3 2" xfId="47948"/>
    <cellStyle name="Note 6 7 4 4 3 3" xfId="47949"/>
    <cellStyle name="Note 6 7 4 4 4" xfId="47950"/>
    <cellStyle name="Note 6 7 4 4 4 2" xfId="47951"/>
    <cellStyle name="Note 6 7 4 4 4 3" xfId="47952"/>
    <cellStyle name="Note 6 7 4 4 5" xfId="47953"/>
    <cellStyle name="Note 6 7 4 4 5 2" xfId="47954"/>
    <cellStyle name="Note 6 7 4 4 5 3" xfId="47955"/>
    <cellStyle name="Note 6 7 4 4 6" xfId="47956"/>
    <cellStyle name="Note 6 7 4 4 6 2" xfId="47957"/>
    <cellStyle name="Note 6 7 4 4 6 3" xfId="47958"/>
    <cellStyle name="Note 6 7 4 4 7" xfId="47959"/>
    <cellStyle name="Note 6 7 4 4 8" xfId="47960"/>
    <cellStyle name="Note 6 7 4 5" xfId="47961"/>
    <cellStyle name="Note 6 7 4 5 2" xfId="47962"/>
    <cellStyle name="Note 6 7 4 5 2 2" xfId="47963"/>
    <cellStyle name="Note 6 7 4 5 2 3" xfId="47964"/>
    <cellStyle name="Note 6 7 4 5 3" xfId="47965"/>
    <cellStyle name="Note 6 7 4 5 3 2" xfId="47966"/>
    <cellStyle name="Note 6 7 4 5 3 3" xfId="47967"/>
    <cellStyle name="Note 6 7 4 5 4" xfId="47968"/>
    <cellStyle name="Note 6 7 4 5 5" xfId="47969"/>
    <cellStyle name="Note 6 7 4 6" xfId="47970"/>
    <cellStyle name="Note 6 7 4 6 2" xfId="47971"/>
    <cellStyle name="Note 6 7 4 6 3" xfId="47972"/>
    <cellStyle name="Note 6 7 4 7" xfId="47973"/>
    <cellStyle name="Note 6 7 4 7 2" xfId="47974"/>
    <cellStyle name="Note 6 7 4 7 3" xfId="47975"/>
    <cellStyle name="Note 6 7 4 8" xfId="47976"/>
    <cellStyle name="Note 6 7 4 8 2" xfId="47977"/>
    <cellStyle name="Note 6 7 4 8 3" xfId="47978"/>
    <cellStyle name="Note 6 7 4 9" xfId="47979"/>
    <cellStyle name="Note 6 7 5" xfId="47980"/>
    <cellStyle name="Note 6 7 5 2" xfId="47981"/>
    <cellStyle name="Note 6 7 5 2 2" xfId="47982"/>
    <cellStyle name="Note 6 7 5 2 2 2" xfId="47983"/>
    <cellStyle name="Note 6 7 5 2 2 2 2" xfId="47984"/>
    <cellStyle name="Note 6 7 5 2 2 2 3" xfId="47985"/>
    <cellStyle name="Note 6 7 5 2 2 3" xfId="47986"/>
    <cellStyle name="Note 6 7 5 2 2 3 2" xfId="47987"/>
    <cellStyle name="Note 6 7 5 2 2 3 3" xfId="47988"/>
    <cellStyle name="Note 6 7 5 2 2 4" xfId="47989"/>
    <cellStyle name="Note 6 7 5 2 2 5" xfId="47990"/>
    <cellStyle name="Note 6 7 5 2 3" xfId="47991"/>
    <cellStyle name="Note 6 7 5 2 3 2" xfId="47992"/>
    <cellStyle name="Note 6 7 5 2 3 3" xfId="47993"/>
    <cellStyle name="Note 6 7 5 2 4" xfId="47994"/>
    <cellStyle name="Note 6 7 5 2 4 2" xfId="47995"/>
    <cellStyle name="Note 6 7 5 2 4 3" xfId="47996"/>
    <cellStyle name="Note 6 7 5 2 5" xfId="47997"/>
    <cellStyle name="Note 6 7 5 2 5 2" xfId="47998"/>
    <cellStyle name="Note 6 7 5 2 5 3" xfId="47999"/>
    <cellStyle name="Note 6 7 5 2 6" xfId="48000"/>
    <cellStyle name="Note 6 7 5 3" xfId="48001"/>
    <cellStyle name="Note 6 7 5 3 2" xfId="48002"/>
    <cellStyle name="Note 6 7 5 3 2 2" xfId="48003"/>
    <cellStyle name="Note 6 7 5 3 2 2 2" xfId="48004"/>
    <cellStyle name="Note 6 7 5 3 2 2 3" xfId="48005"/>
    <cellStyle name="Note 6 7 5 3 2 3" xfId="48006"/>
    <cellStyle name="Note 6 7 5 3 2 3 2" xfId="48007"/>
    <cellStyle name="Note 6 7 5 3 2 3 3" xfId="48008"/>
    <cellStyle name="Note 6 7 5 3 2 4" xfId="48009"/>
    <cellStyle name="Note 6 7 5 3 2 5" xfId="48010"/>
    <cellStyle name="Note 6 7 5 3 3" xfId="48011"/>
    <cellStyle name="Note 6 7 5 3 3 2" xfId="48012"/>
    <cellStyle name="Note 6 7 5 3 3 3" xfId="48013"/>
    <cellStyle name="Note 6 7 5 3 4" xfId="48014"/>
    <cellStyle name="Note 6 7 5 3 4 2" xfId="48015"/>
    <cellStyle name="Note 6 7 5 3 4 3" xfId="48016"/>
    <cellStyle name="Note 6 7 5 3 5" xfId="48017"/>
    <cellStyle name="Note 6 7 5 3 5 2" xfId="48018"/>
    <cellStyle name="Note 6 7 5 3 5 3" xfId="48019"/>
    <cellStyle name="Note 6 7 5 3 6" xfId="48020"/>
    <cellStyle name="Note 6 7 5 4" xfId="48021"/>
    <cellStyle name="Note 6 7 5 4 2" xfId="48022"/>
    <cellStyle name="Note 6 7 5 4 2 2" xfId="48023"/>
    <cellStyle name="Note 6 7 5 4 2 3" xfId="48024"/>
    <cellStyle name="Note 6 7 5 4 3" xfId="48025"/>
    <cellStyle name="Note 6 7 5 4 3 2" xfId="48026"/>
    <cellStyle name="Note 6 7 5 4 3 3" xfId="48027"/>
    <cellStyle name="Note 6 7 5 4 4" xfId="48028"/>
    <cellStyle name="Note 6 7 5 4 4 2" xfId="48029"/>
    <cellStyle name="Note 6 7 5 4 4 3" xfId="48030"/>
    <cellStyle name="Note 6 7 5 4 5" xfId="48031"/>
    <cellStyle name="Note 6 7 5 4 5 2" xfId="48032"/>
    <cellStyle name="Note 6 7 5 4 5 3" xfId="48033"/>
    <cellStyle name="Note 6 7 5 4 6" xfId="48034"/>
    <cellStyle name="Note 6 7 5 4 6 2" xfId="48035"/>
    <cellStyle name="Note 6 7 5 4 6 3" xfId="48036"/>
    <cellStyle name="Note 6 7 5 4 7" xfId="48037"/>
    <cellStyle name="Note 6 7 5 4 8" xfId="48038"/>
    <cellStyle name="Note 6 7 5 5" xfId="48039"/>
    <cellStyle name="Note 6 7 5 5 2" xfId="48040"/>
    <cellStyle name="Note 6 7 5 5 2 2" xfId="48041"/>
    <cellStyle name="Note 6 7 5 5 2 3" xfId="48042"/>
    <cellStyle name="Note 6 7 5 5 3" xfId="48043"/>
    <cellStyle name="Note 6 7 5 5 3 2" xfId="48044"/>
    <cellStyle name="Note 6 7 5 5 3 3" xfId="48045"/>
    <cellStyle name="Note 6 7 5 5 4" xfId="48046"/>
    <cellStyle name="Note 6 7 5 5 5" xfId="48047"/>
    <cellStyle name="Note 6 7 5 6" xfId="48048"/>
    <cellStyle name="Note 6 7 5 6 2" xfId="48049"/>
    <cellStyle name="Note 6 7 5 6 3" xfId="48050"/>
    <cellStyle name="Note 6 7 5 7" xfId="48051"/>
    <cellStyle name="Note 6 7 5 7 2" xfId="48052"/>
    <cellStyle name="Note 6 7 5 7 3" xfId="48053"/>
    <cellStyle name="Note 6 7 5 8" xfId="48054"/>
    <cellStyle name="Note 6 7 5 8 2" xfId="48055"/>
    <cellStyle name="Note 6 7 5 8 3" xfId="48056"/>
    <cellStyle name="Note 6 7 5 9" xfId="48057"/>
    <cellStyle name="Note 6 7 6" xfId="48058"/>
    <cellStyle name="Note 6 7 6 2" xfId="48059"/>
    <cellStyle name="Note 6 7 6 2 2" xfId="48060"/>
    <cellStyle name="Note 6 7 6 2 2 2" xfId="48061"/>
    <cellStyle name="Note 6 7 6 2 2 3" xfId="48062"/>
    <cellStyle name="Note 6 7 6 2 3" xfId="48063"/>
    <cellStyle name="Note 6 7 6 2 3 2" xfId="48064"/>
    <cellStyle name="Note 6 7 6 2 3 3" xfId="48065"/>
    <cellStyle name="Note 6 7 6 2 4" xfId="48066"/>
    <cellStyle name="Note 6 7 6 2 5" xfId="48067"/>
    <cellStyle name="Note 6 7 6 3" xfId="48068"/>
    <cellStyle name="Note 6 7 6 3 2" xfId="48069"/>
    <cellStyle name="Note 6 7 6 3 3" xfId="48070"/>
    <cellStyle name="Note 6 7 6 4" xfId="48071"/>
    <cellStyle name="Note 6 7 6 4 2" xfId="48072"/>
    <cellStyle name="Note 6 7 6 4 3" xfId="48073"/>
    <cellStyle name="Note 6 7 6 5" xfId="48074"/>
    <cellStyle name="Note 6 7 6 5 2" xfId="48075"/>
    <cellStyle name="Note 6 7 6 5 3" xfId="48076"/>
    <cellStyle name="Note 6 7 6 6" xfId="48077"/>
    <cellStyle name="Note 6 7 7" xfId="48078"/>
    <cellStyle name="Note 6 7 7 2" xfId="48079"/>
    <cellStyle name="Note 6 7 7 2 2" xfId="48080"/>
    <cellStyle name="Note 6 7 7 2 2 2" xfId="48081"/>
    <cellStyle name="Note 6 7 7 2 2 3" xfId="48082"/>
    <cellStyle name="Note 6 7 7 2 3" xfId="48083"/>
    <cellStyle name="Note 6 7 7 2 3 2" xfId="48084"/>
    <cellStyle name="Note 6 7 7 2 3 3" xfId="48085"/>
    <cellStyle name="Note 6 7 7 2 4" xfId="48086"/>
    <cellStyle name="Note 6 7 7 2 5" xfId="48087"/>
    <cellStyle name="Note 6 7 7 3" xfId="48088"/>
    <cellStyle name="Note 6 7 7 3 2" xfId="48089"/>
    <cellStyle name="Note 6 7 7 3 3" xfId="48090"/>
    <cellStyle name="Note 6 7 7 4" xfId="48091"/>
    <cellStyle name="Note 6 7 7 4 2" xfId="48092"/>
    <cellStyle name="Note 6 7 7 4 3" xfId="48093"/>
    <cellStyle name="Note 6 7 7 5" xfId="48094"/>
    <cellStyle name="Note 6 7 7 5 2" xfId="48095"/>
    <cellStyle name="Note 6 7 7 5 3" xfId="48096"/>
    <cellStyle name="Note 6 7 7 6" xfId="48097"/>
    <cellStyle name="Note 6 7 8" xfId="48098"/>
    <cellStyle name="Note 6 7 8 2" xfId="48099"/>
    <cellStyle name="Note 6 7 8 2 2" xfId="48100"/>
    <cellStyle name="Note 6 7 8 2 3" xfId="48101"/>
    <cellStyle name="Note 6 7 8 3" xfId="48102"/>
    <cellStyle name="Note 6 7 8 3 2" xfId="48103"/>
    <cellStyle name="Note 6 7 8 3 3" xfId="48104"/>
    <cellStyle name="Note 6 7 8 4" xfId="48105"/>
    <cellStyle name="Note 6 7 8 4 2" xfId="48106"/>
    <cellStyle name="Note 6 7 8 4 3" xfId="48107"/>
    <cellStyle name="Note 6 7 8 5" xfId="48108"/>
    <cellStyle name="Note 6 7 8 5 2" xfId="48109"/>
    <cellStyle name="Note 6 7 8 5 3" xfId="48110"/>
    <cellStyle name="Note 6 7 8 6" xfId="48111"/>
    <cellStyle name="Note 6 7 8 6 2" xfId="48112"/>
    <cellStyle name="Note 6 7 8 6 3" xfId="48113"/>
    <cellStyle name="Note 6 7 8 7" xfId="48114"/>
    <cellStyle name="Note 6 7 8 8" xfId="48115"/>
    <cellStyle name="Note 6 7 9" xfId="48116"/>
    <cellStyle name="Note 6 7 9 2" xfId="48117"/>
    <cellStyle name="Note 6 7 9 2 2" xfId="48118"/>
    <cellStyle name="Note 6 7 9 2 3" xfId="48119"/>
    <cellStyle name="Note 6 7 9 3" xfId="48120"/>
    <cellStyle name="Note 6 7 9 3 2" xfId="48121"/>
    <cellStyle name="Note 6 7 9 3 3" xfId="48122"/>
    <cellStyle name="Note 6 7 9 4" xfId="48123"/>
    <cellStyle name="Note 6 7 9 5" xfId="48124"/>
    <cellStyle name="Note 6 8" xfId="48125"/>
    <cellStyle name="Note 6 8 10" xfId="48126"/>
    <cellStyle name="Note 6 8 10 2" xfId="48127"/>
    <cellStyle name="Note 6 8 10 3" xfId="48128"/>
    <cellStyle name="Note 6 8 11" xfId="48129"/>
    <cellStyle name="Note 6 8 11 2" xfId="48130"/>
    <cellStyle name="Note 6 8 11 3" xfId="48131"/>
    <cellStyle name="Note 6 8 12" xfId="48132"/>
    <cellStyle name="Note 6 8 12 2" xfId="48133"/>
    <cellStyle name="Note 6 8 12 3" xfId="48134"/>
    <cellStyle name="Note 6 8 13" xfId="48135"/>
    <cellStyle name="Note 6 8 2" xfId="48136"/>
    <cellStyle name="Note 6 8 2 2" xfId="48137"/>
    <cellStyle name="Note 6 8 2 2 2" xfId="48138"/>
    <cellStyle name="Note 6 8 2 2 2 2" xfId="48139"/>
    <cellStyle name="Note 6 8 2 2 2 2 2" xfId="48140"/>
    <cellStyle name="Note 6 8 2 2 2 2 3" xfId="48141"/>
    <cellStyle name="Note 6 8 2 2 2 3" xfId="48142"/>
    <cellStyle name="Note 6 8 2 2 2 3 2" xfId="48143"/>
    <cellStyle name="Note 6 8 2 2 2 3 3" xfId="48144"/>
    <cellStyle name="Note 6 8 2 2 2 4" xfId="48145"/>
    <cellStyle name="Note 6 8 2 2 2 5" xfId="48146"/>
    <cellStyle name="Note 6 8 2 2 3" xfId="48147"/>
    <cellStyle name="Note 6 8 2 2 3 2" xfId="48148"/>
    <cellStyle name="Note 6 8 2 2 3 3" xfId="48149"/>
    <cellStyle name="Note 6 8 2 2 4" xfId="48150"/>
    <cellStyle name="Note 6 8 2 2 4 2" xfId="48151"/>
    <cellStyle name="Note 6 8 2 2 4 3" xfId="48152"/>
    <cellStyle name="Note 6 8 2 2 5" xfId="48153"/>
    <cellStyle name="Note 6 8 2 2 5 2" xfId="48154"/>
    <cellStyle name="Note 6 8 2 2 5 3" xfId="48155"/>
    <cellStyle name="Note 6 8 2 2 6" xfId="48156"/>
    <cellStyle name="Note 6 8 2 3" xfId="48157"/>
    <cellStyle name="Note 6 8 2 3 2" xfId="48158"/>
    <cellStyle name="Note 6 8 2 3 2 2" xfId="48159"/>
    <cellStyle name="Note 6 8 2 3 2 2 2" xfId="48160"/>
    <cellStyle name="Note 6 8 2 3 2 2 3" xfId="48161"/>
    <cellStyle name="Note 6 8 2 3 2 3" xfId="48162"/>
    <cellStyle name="Note 6 8 2 3 2 3 2" xfId="48163"/>
    <cellStyle name="Note 6 8 2 3 2 3 3" xfId="48164"/>
    <cellStyle name="Note 6 8 2 3 2 4" xfId="48165"/>
    <cellStyle name="Note 6 8 2 3 2 5" xfId="48166"/>
    <cellStyle name="Note 6 8 2 3 3" xfId="48167"/>
    <cellStyle name="Note 6 8 2 3 3 2" xfId="48168"/>
    <cellStyle name="Note 6 8 2 3 3 3" xfId="48169"/>
    <cellStyle name="Note 6 8 2 3 4" xfId="48170"/>
    <cellStyle name="Note 6 8 2 3 4 2" xfId="48171"/>
    <cellStyle name="Note 6 8 2 3 4 3" xfId="48172"/>
    <cellStyle name="Note 6 8 2 3 5" xfId="48173"/>
    <cellStyle name="Note 6 8 2 3 5 2" xfId="48174"/>
    <cellStyle name="Note 6 8 2 3 5 3" xfId="48175"/>
    <cellStyle name="Note 6 8 2 3 6" xfId="48176"/>
    <cellStyle name="Note 6 8 2 4" xfId="48177"/>
    <cellStyle name="Note 6 8 2 4 2" xfId="48178"/>
    <cellStyle name="Note 6 8 2 4 2 2" xfId="48179"/>
    <cellStyle name="Note 6 8 2 4 2 3" xfId="48180"/>
    <cellStyle name="Note 6 8 2 4 3" xfId="48181"/>
    <cellStyle name="Note 6 8 2 4 3 2" xfId="48182"/>
    <cellStyle name="Note 6 8 2 4 3 3" xfId="48183"/>
    <cellStyle name="Note 6 8 2 4 4" xfId="48184"/>
    <cellStyle name="Note 6 8 2 4 4 2" xfId="48185"/>
    <cellStyle name="Note 6 8 2 4 4 3" xfId="48186"/>
    <cellStyle name="Note 6 8 2 4 5" xfId="48187"/>
    <cellStyle name="Note 6 8 2 4 5 2" xfId="48188"/>
    <cellStyle name="Note 6 8 2 4 5 3" xfId="48189"/>
    <cellStyle name="Note 6 8 2 4 6" xfId="48190"/>
    <cellStyle name="Note 6 8 2 4 6 2" xfId="48191"/>
    <cellStyle name="Note 6 8 2 4 6 3" xfId="48192"/>
    <cellStyle name="Note 6 8 2 4 7" xfId="48193"/>
    <cellStyle name="Note 6 8 2 4 8" xfId="48194"/>
    <cellStyle name="Note 6 8 2 5" xfId="48195"/>
    <cellStyle name="Note 6 8 2 5 2" xfId="48196"/>
    <cellStyle name="Note 6 8 2 5 2 2" xfId="48197"/>
    <cellStyle name="Note 6 8 2 5 2 3" xfId="48198"/>
    <cellStyle name="Note 6 8 2 5 3" xfId="48199"/>
    <cellStyle name="Note 6 8 2 5 3 2" xfId="48200"/>
    <cellStyle name="Note 6 8 2 5 3 3" xfId="48201"/>
    <cellStyle name="Note 6 8 2 5 4" xfId="48202"/>
    <cellStyle name="Note 6 8 2 5 5" xfId="48203"/>
    <cellStyle name="Note 6 8 2 6" xfId="48204"/>
    <cellStyle name="Note 6 8 2 6 2" xfId="48205"/>
    <cellStyle name="Note 6 8 2 6 3" xfId="48206"/>
    <cellStyle name="Note 6 8 2 7" xfId="48207"/>
    <cellStyle name="Note 6 8 2 7 2" xfId="48208"/>
    <cellStyle name="Note 6 8 2 7 3" xfId="48209"/>
    <cellStyle name="Note 6 8 2 8" xfId="48210"/>
    <cellStyle name="Note 6 8 2 8 2" xfId="48211"/>
    <cellStyle name="Note 6 8 2 8 3" xfId="48212"/>
    <cellStyle name="Note 6 8 2 9" xfId="48213"/>
    <cellStyle name="Note 6 8 3" xfId="48214"/>
    <cellStyle name="Note 6 8 3 2" xfId="48215"/>
    <cellStyle name="Note 6 8 3 2 2" xfId="48216"/>
    <cellStyle name="Note 6 8 3 2 2 2" xfId="48217"/>
    <cellStyle name="Note 6 8 3 2 2 2 2" xfId="48218"/>
    <cellStyle name="Note 6 8 3 2 2 2 3" xfId="48219"/>
    <cellStyle name="Note 6 8 3 2 2 3" xfId="48220"/>
    <cellStyle name="Note 6 8 3 2 2 3 2" xfId="48221"/>
    <cellStyle name="Note 6 8 3 2 2 3 3" xfId="48222"/>
    <cellStyle name="Note 6 8 3 2 2 4" xfId="48223"/>
    <cellStyle name="Note 6 8 3 2 2 5" xfId="48224"/>
    <cellStyle name="Note 6 8 3 2 3" xfId="48225"/>
    <cellStyle name="Note 6 8 3 2 3 2" xfId="48226"/>
    <cellStyle name="Note 6 8 3 2 3 3" xfId="48227"/>
    <cellStyle name="Note 6 8 3 2 4" xfId="48228"/>
    <cellStyle name="Note 6 8 3 2 4 2" xfId="48229"/>
    <cellStyle name="Note 6 8 3 2 4 3" xfId="48230"/>
    <cellStyle name="Note 6 8 3 2 5" xfId="48231"/>
    <cellStyle name="Note 6 8 3 2 5 2" xfId="48232"/>
    <cellStyle name="Note 6 8 3 2 5 3" xfId="48233"/>
    <cellStyle name="Note 6 8 3 2 6" xfId="48234"/>
    <cellStyle name="Note 6 8 3 3" xfId="48235"/>
    <cellStyle name="Note 6 8 3 3 2" xfId="48236"/>
    <cellStyle name="Note 6 8 3 3 2 2" xfId="48237"/>
    <cellStyle name="Note 6 8 3 3 2 2 2" xfId="48238"/>
    <cellStyle name="Note 6 8 3 3 2 2 3" xfId="48239"/>
    <cellStyle name="Note 6 8 3 3 2 3" xfId="48240"/>
    <cellStyle name="Note 6 8 3 3 2 3 2" xfId="48241"/>
    <cellStyle name="Note 6 8 3 3 2 3 3" xfId="48242"/>
    <cellStyle name="Note 6 8 3 3 2 4" xfId="48243"/>
    <cellStyle name="Note 6 8 3 3 2 5" xfId="48244"/>
    <cellStyle name="Note 6 8 3 3 3" xfId="48245"/>
    <cellStyle name="Note 6 8 3 3 3 2" xfId="48246"/>
    <cellStyle name="Note 6 8 3 3 3 3" xfId="48247"/>
    <cellStyle name="Note 6 8 3 3 4" xfId="48248"/>
    <cellStyle name="Note 6 8 3 3 4 2" xfId="48249"/>
    <cellStyle name="Note 6 8 3 3 4 3" xfId="48250"/>
    <cellStyle name="Note 6 8 3 3 5" xfId="48251"/>
    <cellStyle name="Note 6 8 3 3 5 2" xfId="48252"/>
    <cellStyle name="Note 6 8 3 3 5 3" xfId="48253"/>
    <cellStyle name="Note 6 8 3 3 6" xfId="48254"/>
    <cellStyle name="Note 6 8 3 4" xfId="48255"/>
    <cellStyle name="Note 6 8 3 4 2" xfId="48256"/>
    <cellStyle name="Note 6 8 3 4 2 2" xfId="48257"/>
    <cellStyle name="Note 6 8 3 4 2 3" xfId="48258"/>
    <cellStyle name="Note 6 8 3 4 3" xfId="48259"/>
    <cellStyle name="Note 6 8 3 4 3 2" xfId="48260"/>
    <cellStyle name="Note 6 8 3 4 3 3" xfId="48261"/>
    <cellStyle name="Note 6 8 3 4 4" xfId="48262"/>
    <cellStyle name="Note 6 8 3 4 4 2" xfId="48263"/>
    <cellStyle name="Note 6 8 3 4 4 3" xfId="48264"/>
    <cellStyle name="Note 6 8 3 4 5" xfId="48265"/>
    <cellStyle name="Note 6 8 3 4 5 2" xfId="48266"/>
    <cellStyle name="Note 6 8 3 4 5 3" xfId="48267"/>
    <cellStyle name="Note 6 8 3 4 6" xfId="48268"/>
    <cellStyle name="Note 6 8 3 4 6 2" xfId="48269"/>
    <cellStyle name="Note 6 8 3 4 6 3" xfId="48270"/>
    <cellStyle name="Note 6 8 3 4 7" xfId="48271"/>
    <cellStyle name="Note 6 8 3 4 8" xfId="48272"/>
    <cellStyle name="Note 6 8 3 5" xfId="48273"/>
    <cellStyle name="Note 6 8 3 5 2" xfId="48274"/>
    <cellStyle name="Note 6 8 3 5 2 2" xfId="48275"/>
    <cellStyle name="Note 6 8 3 5 2 3" xfId="48276"/>
    <cellStyle name="Note 6 8 3 5 3" xfId="48277"/>
    <cellStyle name="Note 6 8 3 5 3 2" xfId="48278"/>
    <cellStyle name="Note 6 8 3 5 3 3" xfId="48279"/>
    <cellStyle name="Note 6 8 3 5 4" xfId="48280"/>
    <cellStyle name="Note 6 8 3 5 5" xfId="48281"/>
    <cellStyle name="Note 6 8 3 6" xfId="48282"/>
    <cellStyle name="Note 6 8 3 6 2" xfId="48283"/>
    <cellStyle name="Note 6 8 3 6 3" xfId="48284"/>
    <cellStyle name="Note 6 8 3 7" xfId="48285"/>
    <cellStyle name="Note 6 8 3 7 2" xfId="48286"/>
    <cellStyle name="Note 6 8 3 7 3" xfId="48287"/>
    <cellStyle name="Note 6 8 3 8" xfId="48288"/>
    <cellStyle name="Note 6 8 3 8 2" xfId="48289"/>
    <cellStyle name="Note 6 8 3 8 3" xfId="48290"/>
    <cellStyle name="Note 6 8 3 9" xfId="48291"/>
    <cellStyle name="Note 6 8 4" xfId="48292"/>
    <cellStyle name="Note 6 8 4 2" xfId="48293"/>
    <cellStyle name="Note 6 8 4 2 2" xfId="48294"/>
    <cellStyle name="Note 6 8 4 2 2 2" xfId="48295"/>
    <cellStyle name="Note 6 8 4 2 2 2 2" xfId="48296"/>
    <cellStyle name="Note 6 8 4 2 2 2 3" xfId="48297"/>
    <cellStyle name="Note 6 8 4 2 2 3" xfId="48298"/>
    <cellStyle name="Note 6 8 4 2 2 3 2" xfId="48299"/>
    <cellStyle name="Note 6 8 4 2 2 3 3" xfId="48300"/>
    <cellStyle name="Note 6 8 4 2 2 4" xfId="48301"/>
    <cellStyle name="Note 6 8 4 2 2 5" xfId="48302"/>
    <cellStyle name="Note 6 8 4 2 3" xfId="48303"/>
    <cellStyle name="Note 6 8 4 2 3 2" xfId="48304"/>
    <cellStyle name="Note 6 8 4 2 3 3" xfId="48305"/>
    <cellStyle name="Note 6 8 4 2 4" xfId="48306"/>
    <cellStyle name="Note 6 8 4 2 4 2" xfId="48307"/>
    <cellStyle name="Note 6 8 4 2 4 3" xfId="48308"/>
    <cellStyle name="Note 6 8 4 2 5" xfId="48309"/>
    <cellStyle name="Note 6 8 4 2 5 2" xfId="48310"/>
    <cellStyle name="Note 6 8 4 2 5 3" xfId="48311"/>
    <cellStyle name="Note 6 8 4 2 6" xfId="48312"/>
    <cellStyle name="Note 6 8 4 3" xfId="48313"/>
    <cellStyle name="Note 6 8 4 3 2" xfId="48314"/>
    <cellStyle name="Note 6 8 4 3 2 2" xfId="48315"/>
    <cellStyle name="Note 6 8 4 3 2 2 2" xfId="48316"/>
    <cellStyle name="Note 6 8 4 3 2 2 3" xfId="48317"/>
    <cellStyle name="Note 6 8 4 3 2 3" xfId="48318"/>
    <cellStyle name="Note 6 8 4 3 2 3 2" xfId="48319"/>
    <cellStyle name="Note 6 8 4 3 2 3 3" xfId="48320"/>
    <cellStyle name="Note 6 8 4 3 2 4" xfId="48321"/>
    <cellStyle name="Note 6 8 4 3 2 5" xfId="48322"/>
    <cellStyle name="Note 6 8 4 3 3" xfId="48323"/>
    <cellStyle name="Note 6 8 4 3 3 2" xfId="48324"/>
    <cellStyle name="Note 6 8 4 3 3 3" xfId="48325"/>
    <cellStyle name="Note 6 8 4 3 4" xfId="48326"/>
    <cellStyle name="Note 6 8 4 3 4 2" xfId="48327"/>
    <cellStyle name="Note 6 8 4 3 4 3" xfId="48328"/>
    <cellStyle name="Note 6 8 4 3 5" xfId="48329"/>
    <cellStyle name="Note 6 8 4 3 5 2" xfId="48330"/>
    <cellStyle name="Note 6 8 4 3 5 3" xfId="48331"/>
    <cellStyle name="Note 6 8 4 3 6" xfId="48332"/>
    <cellStyle name="Note 6 8 4 4" xfId="48333"/>
    <cellStyle name="Note 6 8 4 4 2" xfId="48334"/>
    <cellStyle name="Note 6 8 4 4 2 2" xfId="48335"/>
    <cellStyle name="Note 6 8 4 4 2 3" xfId="48336"/>
    <cellStyle name="Note 6 8 4 4 3" xfId="48337"/>
    <cellStyle name="Note 6 8 4 4 3 2" xfId="48338"/>
    <cellStyle name="Note 6 8 4 4 3 3" xfId="48339"/>
    <cellStyle name="Note 6 8 4 4 4" xfId="48340"/>
    <cellStyle name="Note 6 8 4 4 4 2" xfId="48341"/>
    <cellStyle name="Note 6 8 4 4 4 3" xfId="48342"/>
    <cellStyle name="Note 6 8 4 4 5" xfId="48343"/>
    <cellStyle name="Note 6 8 4 4 5 2" xfId="48344"/>
    <cellStyle name="Note 6 8 4 4 5 3" xfId="48345"/>
    <cellStyle name="Note 6 8 4 4 6" xfId="48346"/>
    <cellStyle name="Note 6 8 4 4 6 2" xfId="48347"/>
    <cellStyle name="Note 6 8 4 4 6 3" xfId="48348"/>
    <cellStyle name="Note 6 8 4 4 7" xfId="48349"/>
    <cellStyle name="Note 6 8 4 4 8" xfId="48350"/>
    <cellStyle name="Note 6 8 4 5" xfId="48351"/>
    <cellStyle name="Note 6 8 4 5 2" xfId="48352"/>
    <cellStyle name="Note 6 8 4 5 2 2" xfId="48353"/>
    <cellStyle name="Note 6 8 4 5 2 3" xfId="48354"/>
    <cellStyle name="Note 6 8 4 5 3" xfId="48355"/>
    <cellStyle name="Note 6 8 4 5 3 2" xfId="48356"/>
    <cellStyle name="Note 6 8 4 5 3 3" xfId="48357"/>
    <cellStyle name="Note 6 8 4 5 4" xfId="48358"/>
    <cellStyle name="Note 6 8 4 5 5" xfId="48359"/>
    <cellStyle name="Note 6 8 4 6" xfId="48360"/>
    <cellStyle name="Note 6 8 4 6 2" xfId="48361"/>
    <cellStyle name="Note 6 8 4 6 3" xfId="48362"/>
    <cellStyle name="Note 6 8 4 7" xfId="48363"/>
    <cellStyle name="Note 6 8 4 7 2" xfId="48364"/>
    <cellStyle name="Note 6 8 4 7 3" xfId="48365"/>
    <cellStyle name="Note 6 8 4 8" xfId="48366"/>
    <cellStyle name="Note 6 8 4 8 2" xfId="48367"/>
    <cellStyle name="Note 6 8 4 8 3" xfId="48368"/>
    <cellStyle name="Note 6 8 4 9" xfId="48369"/>
    <cellStyle name="Note 6 8 5" xfId="48370"/>
    <cellStyle name="Note 6 8 5 2" xfId="48371"/>
    <cellStyle name="Note 6 8 5 2 2" xfId="48372"/>
    <cellStyle name="Note 6 8 5 2 2 2" xfId="48373"/>
    <cellStyle name="Note 6 8 5 2 2 2 2" xfId="48374"/>
    <cellStyle name="Note 6 8 5 2 2 2 3" xfId="48375"/>
    <cellStyle name="Note 6 8 5 2 2 3" xfId="48376"/>
    <cellStyle name="Note 6 8 5 2 2 3 2" xfId="48377"/>
    <cellStyle name="Note 6 8 5 2 2 3 3" xfId="48378"/>
    <cellStyle name="Note 6 8 5 2 2 4" xfId="48379"/>
    <cellStyle name="Note 6 8 5 2 2 5" xfId="48380"/>
    <cellStyle name="Note 6 8 5 2 3" xfId="48381"/>
    <cellStyle name="Note 6 8 5 2 3 2" xfId="48382"/>
    <cellStyle name="Note 6 8 5 2 3 3" xfId="48383"/>
    <cellStyle name="Note 6 8 5 2 4" xfId="48384"/>
    <cellStyle name="Note 6 8 5 2 4 2" xfId="48385"/>
    <cellStyle name="Note 6 8 5 2 4 3" xfId="48386"/>
    <cellStyle name="Note 6 8 5 2 5" xfId="48387"/>
    <cellStyle name="Note 6 8 5 2 5 2" xfId="48388"/>
    <cellStyle name="Note 6 8 5 2 5 3" xfId="48389"/>
    <cellStyle name="Note 6 8 5 2 6" xfId="48390"/>
    <cellStyle name="Note 6 8 5 3" xfId="48391"/>
    <cellStyle name="Note 6 8 5 3 2" xfId="48392"/>
    <cellStyle name="Note 6 8 5 3 2 2" xfId="48393"/>
    <cellStyle name="Note 6 8 5 3 2 2 2" xfId="48394"/>
    <cellStyle name="Note 6 8 5 3 2 2 3" xfId="48395"/>
    <cellStyle name="Note 6 8 5 3 2 3" xfId="48396"/>
    <cellStyle name="Note 6 8 5 3 2 3 2" xfId="48397"/>
    <cellStyle name="Note 6 8 5 3 2 3 3" xfId="48398"/>
    <cellStyle name="Note 6 8 5 3 2 4" xfId="48399"/>
    <cellStyle name="Note 6 8 5 3 2 5" xfId="48400"/>
    <cellStyle name="Note 6 8 5 3 3" xfId="48401"/>
    <cellStyle name="Note 6 8 5 3 3 2" xfId="48402"/>
    <cellStyle name="Note 6 8 5 3 3 3" xfId="48403"/>
    <cellStyle name="Note 6 8 5 3 4" xfId="48404"/>
    <cellStyle name="Note 6 8 5 3 4 2" xfId="48405"/>
    <cellStyle name="Note 6 8 5 3 4 3" xfId="48406"/>
    <cellStyle name="Note 6 8 5 3 5" xfId="48407"/>
    <cellStyle name="Note 6 8 5 3 5 2" xfId="48408"/>
    <cellStyle name="Note 6 8 5 3 5 3" xfId="48409"/>
    <cellStyle name="Note 6 8 5 3 6" xfId="48410"/>
    <cellStyle name="Note 6 8 5 4" xfId="48411"/>
    <cellStyle name="Note 6 8 5 4 2" xfId="48412"/>
    <cellStyle name="Note 6 8 5 4 2 2" xfId="48413"/>
    <cellStyle name="Note 6 8 5 4 2 3" xfId="48414"/>
    <cellStyle name="Note 6 8 5 4 3" xfId="48415"/>
    <cellStyle name="Note 6 8 5 4 3 2" xfId="48416"/>
    <cellStyle name="Note 6 8 5 4 3 3" xfId="48417"/>
    <cellStyle name="Note 6 8 5 4 4" xfId="48418"/>
    <cellStyle name="Note 6 8 5 4 4 2" xfId="48419"/>
    <cellStyle name="Note 6 8 5 4 4 3" xfId="48420"/>
    <cellStyle name="Note 6 8 5 4 5" xfId="48421"/>
    <cellStyle name="Note 6 8 5 4 5 2" xfId="48422"/>
    <cellStyle name="Note 6 8 5 4 5 3" xfId="48423"/>
    <cellStyle name="Note 6 8 5 4 6" xfId="48424"/>
    <cellStyle name="Note 6 8 5 4 6 2" xfId="48425"/>
    <cellStyle name="Note 6 8 5 4 6 3" xfId="48426"/>
    <cellStyle name="Note 6 8 5 4 7" xfId="48427"/>
    <cellStyle name="Note 6 8 5 4 8" xfId="48428"/>
    <cellStyle name="Note 6 8 5 5" xfId="48429"/>
    <cellStyle name="Note 6 8 5 5 2" xfId="48430"/>
    <cellStyle name="Note 6 8 5 5 2 2" xfId="48431"/>
    <cellStyle name="Note 6 8 5 5 2 3" xfId="48432"/>
    <cellStyle name="Note 6 8 5 5 3" xfId="48433"/>
    <cellStyle name="Note 6 8 5 5 3 2" xfId="48434"/>
    <cellStyle name="Note 6 8 5 5 3 3" xfId="48435"/>
    <cellStyle name="Note 6 8 5 5 4" xfId="48436"/>
    <cellStyle name="Note 6 8 5 5 5" xfId="48437"/>
    <cellStyle name="Note 6 8 5 6" xfId="48438"/>
    <cellStyle name="Note 6 8 5 6 2" xfId="48439"/>
    <cellStyle name="Note 6 8 5 6 3" xfId="48440"/>
    <cellStyle name="Note 6 8 5 7" xfId="48441"/>
    <cellStyle name="Note 6 8 5 7 2" xfId="48442"/>
    <cellStyle name="Note 6 8 5 7 3" xfId="48443"/>
    <cellStyle name="Note 6 8 5 8" xfId="48444"/>
    <cellStyle name="Note 6 8 5 8 2" xfId="48445"/>
    <cellStyle name="Note 6 8 5 8 3" xfId="48446"/>
    <cellStyle name="Note 6 8 5 9" xfId="48447"/>
    <cellStyle name="Note 6 8 6" xfId="48448"/>
    <cellStyle name="Note 6 8 6 2" xfId="48449"/>
    <cellStyle name="Note 6 8 6 2 2" xfId="48450"/>
    <cellStyle name="Note 6 8 6 2 2 2" xfId="48451"/>
    <cellStyle name="Note 6 8 6 2 2 3" xfId="48452"/>
    <cellStyle name="Note 6 8 6 2 3" xfId="48453"/>
    <cellStyle name="Note 6 8 6 2 3 2" xfId="48454"/>
    <cellStyle name="Note 6 8 6 2 3 3" xfId="48455"/>
    <cellStyle name="Note 6 8 6 2 4" xfId="48456"/>
    <cellStyle name="Note 6 8 6 2 5" xfId="48457"/>
    <cellStyle name="Note 6 8 6 3" xfId="48458"/>
    <cellStyle name="Note 6 8 6 3 2" xfId="48459"/>
    <cellStyle name="Note 6 8 6 3 3" xfId="48460"/>
    <cellStyle name="Note 6 8 6 4" xfId="48461"/>
    <cellStyle name="Note 6 8 6 4 2" xfId="48462"/>
    <cellStyle name="Note 6 8 6 4 3" xfId="48463"/>
    <cellStyle name="Note 6 8 6 5" xfId="48464"/>
    <cellStyle name="Note 6 8 6 5 2" xfId="48465"/>
    <cellStyle name="Note 6 8 6 5 3" xfId="48466"/>
    <cellStyle name="Note 6 8 6 6" xfId="48467"/>
    <cellStyle name="Note 6 8 7" xfId="48468"/>
    <cellStyle name="Note 6 8 7 2" xfId="48469"/>
    <cellStyle name="Note 6 8 7 2 2" xfId="48470"/>
    <cellStyle name="Note 6 8 7 2 2 2" xfId="48471"/>
    <cellStyle name="Note 6 8 7 2 2 3" xfId="48472"/>
    <cellStyle name="Note 6 8 7 2 3" xfId="48473"/>
    <cellStyle name="Note 6 8 7 2 3 2" xfId="48474"/>
    <cellStyle name="Note 6 8 7 2 3 3" xfId="48475"/>
    <cellStyle name="Note 6 8 7 2 4" xfId="48476"/>
    <cellStyle name="Note 6 8 7 2 5" xfId="48477"/>
    <cellStyle name="Note 6 8 7 3" xfId="48478"/>
    <cellStyle name="Note 6 8 7 3 2" xfId="48479"/>
    <cellStyle name="Note 6 8 7 3 3" xfId="48480"/>
    <cellStyle name="Note 6 8 7 4" xfId="48481"/>
    <cellStyle name="Note 6 8 7 4 2" xfId="48482"/>
    <cellStyle name="Note 6 8 7 4 3" xfId="48483"/>
    <cellStyle name="Note 6 8 7 5" xfId="48484"/>
    <cellStyle name="Note 6 8 7 5 2" xfId="48485"/>
    <cellStyle name="Note 6 8 7 5 3" xfId="48486"/>
    <cellStyle name="Note 6 8 7 6" xfId="48487"/>
    <cellStyle name="Note 6 8 8" xfId="48488"/>
    <cellStyle name="Note 6 8 8 2" xfId="48489"/>
    <cellStyle name="Note 6 8 8 2 2" xfId="48490"/>
    <cellStyle name="Note 6 8 8 2 3" xfId="48491"/>
    <cellStyle name="Note 6 8 8 3" xfId="48492"/>
    <cellStyle name="Note 6 8 8 3 2" xfId="48493"/>
    <cellStyle name="Note 6 8 8 3 3" xfId="48494"/>
    <cellStyle name="Note 6 8 8 4" xfId="48495"/>
    <cellStyle name="Note 6 8 8 4 2" xfId="48496"/>
    <cellStyle name="Note 6 8 8 4 3" xfId="48497"/>
    <cellStyle name="Note 6 8 8 5" xfId="48498"/>
    <cellStyle name="Note 6 8 8 5 2" xfId="48499"/>
    <cellStyle name="Note 6 8 8 5 3" xfId="48500"/>
    <cellStyle name="Note 6 8 8 6" xfId="48501"/>
    <cellStyle name="Note 6 8 8 6 2" xfId="48502"/>
    <cellStyle name="Note 6 8 8 6 3" xfId="48503"/>
    <cellStyle name="Note 6 8 8 7" xfId="48504"/>
    <cellStyle name="Note 6 8 8 8" xfId="48505"/>
    <cellStyle name="Note 6 8 9" xfId="48506"/>
    <cellStyle name="Note 6 8 9 2" xfId="48507"/>
    <cellStyle name="Note 6 8 9 2 2" xfId="48508"/>
    <cellStyle name="Note 6 8 9 2 3" xfId="48509"/>
    <cellStyle name="Note 6 8 9 3" xfId="48510"/>
    <cellStyle name="Note 6 8 9 3 2" xfId="48511"/>
    <cellStyle name="Note 6 8 9 3 3" xfId="48512"/>
    <cellStyle name="Note 6 8 9 4" xfId="48513"/>
    <cellStyle name="Note 6 8 9 5" xfId="48514"/>
    <cellStyle name="Note 6 9" xfId="48515"/>
    <cellStyle name="Note 6 9 10" xfId="48516"/>
    <cellStyle name="Note 6 9 10 2" xfId="48517"/>
    <cellStyle name="Note 6 9 10 3" xfId="48518"/>
    <cellStyle name="Note 6 9 11" xfId="48519"/>
    <cellStyle name="Note 6 9 11 2" xfId="48520"/>
    <cellStyle name="Note 6 9 11 3" xfId="48521"/>
    <cellStyle name="Note 6 9 12" xfId="48522"/>
    <cellStyle name="Note 6 9 12 2" xfId="48523"/>
    <cellStyle name="Note 6 9 12 3" xfId="48524"/>
    <cellStyle name="Note 6 9 13" xfId="48525"/>
    <cellStyle name="Note 6 9 2" xfId="48526"/>
    <cellStyle name="Note 6 9 2 2" xfId="48527"/>
    <cellStyle name="Note 6 9 2 2 2" xfId="48528"/>
    <cellStyle name="Note 6 9 2 2 2 2" xfId="48529"/>
    <cellStyle name="Note 6 9 2 2 2 2 2" xfId="48530"/>
    <cellStyle name="Note 6 9 2 2 2 2 3" xfId="48531"/>
    <cellStyle name="Note 6 9 2 2 2 3" xfId="48532"/>
    <cellStyle name="Note 6 9 2 2 2 3 2" xfId="48533"/>
    <cellStyle name="Note 6 9 2 2 2 3 3" xfId="48534"/>
    <cellStyle name="Note 6 9 2 2 2 4" xfId="48535"/>
    <cellStyle name="Note 6 9 2 2 2 5" xfId="48536"/>
    <cellStyle name="Note 6 9 2 2 3" xfId="48537"/>
    <cellStyle name="Note 6 9 2 2 3 2" xfId="48538"/>
    <cellStyle name="Note 6 9 2 2 3 3" xfId="48539"/>
    <cellStyle name="Note 6 9 2 2 4" xfId="48540"/>
    <cellStyle name="Note 6 9 2 2 4 2" xfId="48541"/>
    <cellStyle name="Note 6 9 2 2 4 3" xfId="48542"/>
    <cellStyle name="Note 6 9 2 2 5" xfId="48543"/>
    <cellStyle name="Note 6 9 2 2 5 2" xfId="48544"/>
    <cellStyle name="Note 6 9 2 2 5 3" xfId="48545"/>
    <cellStyle name="Note 6 9 2 2 6" xfId="48546"/>
    <cellStyle name="Note 6 9 2 3" xfId="48547"/>
    <cellStyle name="Note 6 9 2 3 2" xfId="48548"/>
    <cellStyle name="Note 6 9 2 3 2 2" xfId="48549"/>
    <cellStyle name="Note 6 9 2 3 2 2 2" xfId="48550"/>
    <cellStyle name="Note 6 9 2 3 2 2 3" xfId="48551"/>
    <cellStyle name="Note 6 9 2 3 2 3" xfId="48552"/>
    <cellStyle name="Note 6 9 2 3 2 3 2" xfId="48553"/>
    <cellStyle name="Note 6 9 2 3 2 3 3" xfId="48554"/>
    <cellStyle name="Note 6 9 2 3 2 4" xfId="48555"/>
    <cellStyle name="Note 6 9 2 3 2 5" xfId="48556"/>
    <cellStyle name="Note 6 9 2 3 3" xfId="48557"/>
    <cellStyle name="Note 6 9 2 3 3 2" xfId="48558"/>
    <cellStyle name="Note 6 9 2 3 3 3" xfId="48559"/>
    <cellStyle name="Note 6 9 2 3 4" xfId="48560"/>
    <cellStyle name="Note 6 9 2 3 4 2" xfId="48561"/>
    <cellStyle name="Note 6 9 2 3 4 3" xfId="48562"/>
    <cellStyle name="Note 6 9 2 3 5" xfId="48563"/>
    <cellStyle name="Note 6 9 2 3 5 2" xfId="48564"/>
    <cellStyle name="Note 6 9 2 3 5 3" xfId="48565"/>
    <cellStyle name="Note 6 9 2 3 6" xfId="48566"/>
    <cellStyle name="Note 6 9 2 4" xfId="48567"/>
    <cellStyle name="Note 6 9 2 4 2" xfId="48568"/>
    <cellStyle name="Note 6 9 2 4 2 2" xfId="48569"/>
    <cellStyle name="Note 6 9 2 4 2 3" xfId="48570"/>
    <cellStyle name="Note 6 9 2 4 3" xfId="48571"/>
    <cellStyle name="Note 6 9 2 4 3 2" xfId="48572"/>
    <cellStyle name="Note 6 9 2 4 3 3" xfId="48573"/>
    <cellStyle name="Note 6 9 2 4 4" xfId="48574"/>
    <cellStyle name="Note 6 9 2 4 4 2" xfId="48575"/>
    <cellStyle name="Note 6 9 2 4 4 3" xfId="48576"/>
    <cellStyle name="Note 6 9 2 4 5" xfId="48577"/>
    <cellStyle name="Note 6 9 2 4 5 2" xfId="48578"/>
    <cellStyle name="Note 6 9 2 4 5 3" xfId="48579"/>
    <cellStyle name="Note 6 9 2 4 6" xfId="48580"/>
    <cellStyle name="Note 6 9 2 4 6 2" xfId="48581"/>
    <cellStyle name="Note 6 9 2 4 6 3" xfId="48582"/>
    <cellStyle name="Note 6 9 2 4 7" xfId="48583"/>
    <cellStyle name="Note 6 9 2 4 8" xfId="48584"/>
    <cellStyle name="Note 6 9 2 5" xfId="48585"/>
    <cellStyle name="Note 6 9 2 5 2" xfId="48586"/>
    <cellStyle name="Note 6 9 2 5 2 2" xfId="48587"/>
    <cellStyle name="Note 6 9 2 5 2 3" xfId="48588"/>
    <cellStyle name="Note 6 9 2 5 3" xfId="48589"/>
    <cellStyle name="Note 6 9 2 5 3 2" xfId="48590"/>
    <cellStyle name="Note 6 9 2 5 3 3" xfId="48591"/>
    <cellStyle name="Note 6 9 2 5 4" xfId="48592"/>
    <cellStyle name="Note 6 9 2 5 5" xfId="48593"/>
    <cellStyle name="Note 6 9 2 6" xfId="48594"/>
    <cellStyle name="Note 6 9 2 6 2" xfId="48595"/>
    <cellStyle name="Note 6 9 2 6 3" xfId="48596"/>
    <cellStyle name="Note 6 9 2 7" xfId="48597"/>
    <cellStyle name="Note 6 9 2 7 2" xfId="48598"/>
    <cellStyle name="Note 6 9 2 7 3" xfId="48599"/>
    <cellStyle name="Note 6 9 2 8" xfId="48600"/>
    <cellStyle name="Note 6 9 2 8 2" xfId="48601"/>
    <cellStyle name="Note 6 9 2 8 3" xfId="48602"/>
    <cellStyle name="Note 6 9 2 9" xfId="48603"/>
    <cellStyle name="Note 6 9 3" xfId="48604"/>
    <cellStyle name="Note 6 9 3 2" xfId="48605"/>
    <cellStyle name="Note 6 9 3 2 2" xfId="48606"/>
    <cellStyle name="Note 6 9 3 2 2 2" xfId="48607"/>
    <cellStyle name="Note 6 9 3 2 2 2 2" xfId="48608"/>
    <cellStyle name="Note 6 9 3 2 2 2 3" xfId="48609"/>
    <cellStyle name="Note 6 9 3 2 2 3" xfId="48610"/>
    <cellStyle name="Note 6 9 3 2 2 3 2" xfId="48611"/>
    <cellStyle name="Note 6 9 3 2 2 3 3" xfId="48612"/>
    <cellStyle name="Note 6 9 3 2 2 4" xfId="48613"/>
    <cellStyle name="Note 6 9 3 2 2 5" xfId="48614"/>
    <cellStyle name="Note 6 9 3 2 3" xfId="48615"/>
    <cellStyle name="Note 6 9 3 2 3 2" xfId="48616"/>
    <cellStyle name="Note 6 9 3 2 3 3" xfId="48617"/>
    <cellStyle name="Note 6 9 3 2 4" xfId="48618"/>
    <cellStyle name="Note 6 9 3 2 4 2" xfId="48619"/>
    <cellStyle name="Note 6 9 3 2 4 3" xfId="48620"/>
    <cellStyle name="Note 6 9 3 2 5" xfId="48621"/>
    <cellStyle name="Note 6 9 3 2 5 2" xfId="48622"/>
    <cellStyle name="Note 6 9 3 2 5 3" xfId="48623"/>
    <cellStyle name="Note 6 9 3 2 6" xfId="48624"/>
    <cellStyle name="Note 6 9 3 3" xfId="48625"/>
    <cellStyle name="Note 6 9 3 3 2" xfId="48626"/>
    <cellStyle name="Note 6 9 3 3 2 2" xfId="48627"/>
    <cellStyle name="Note 6 9 3 3 2 2 2" xfId="48628"/>
    <cellStyle name="Note 6 9 3 3 2 2 3" xfId="48629"/>
    <cellStyle name="Note 6 9 3 3 2 3" xfId="48630"/>
    <cellStyle name="Note 6 9 3 3 2 3 2" xfId="48631"/>
    <cellStyle name="Note 6 9 3 3 2 3 3" xfId="48632"/>
    <cellStyle name="Note 6 9 3 3 2 4" xfId="48633"/>
    <cellStyle name="Note 6 9 3 3 2 5" xfId="48634"/>
    <cellStyle name="Note 6 9 3 3 3" xfId="48635"/>
    <cellStyle name="Note 6 9 3 3 3 2" xfId="48636"/>
    <cellStyle name="Note 6 9 3 3 3 3" xfId="48637"/>
    <cellStyle name="Note 6 9 3 3 4" xfId="48638"/>
    <cellStyle name="Note 6 9 3 3 4 2" xfId="48639"/>
    <cellStyle name="Note 6 9 3 3 4 3" xfId="48640"/>
    <cellStyle name="Note 6 9 3 3 5" xfId="48641"/>
    <cellStyle name="Note 6 9 3 3 5 2" xfId="48642"/>
    <cellStyle name="Note 6 9 3 3 5 3" xfId="48643"/>
    <cellStyle name="Note 6 9 3 3 6" xfId="48644"/>
    <cellStyle name="Note 6 9 3 4" xfId="48645"/>
    <cellStyle name="Note 6 9 3 4 2" xfId="48646"/>
    <cellStyle name="Note 6 9 3 4 2 2" xfId="48647"/>
    <cellStyle name="Note 6 9 3 4 2 3" xfId="48648"/>
    <cellStyle name="Note 6 9 3 4 3" xfId="48649"/>
    <cellStyle name="Note 6 9 3 4 3 2" xfId="48650"/>
    <cellStyle name="Note 6 9 3 4 3 3" xfId="48651"/>
    <cellStyle name="Note 6 9 3 4 4" xfId="48652"/>
    <cellStyle name="Note 6 9 3 4 4 2" xfId="48653"/>
    <cellStyle name="Note 6 9 3 4 4 3" xfId="48654"/>
    <cellStyle name="Note 6 9 3 4 5" xfId="48655"/>
    <cellStyle name="Note 6 9 3 4 5 2" xfId="48656"/>
    <cellStyle name="Note 6 9 3 4 5 3" xfId="48657"/>
    <cellStyle name="Note 6 9 3 4 6" xfId="48658"/>
    <cellStyle name="Note 6 9 3 4 6 2" xfId="48659"/>
    <cellStyle name="Note 6 9 3 4 6 3" xfId="48660"/>
    <cellStyle name="Note 6 9 3 4 7" xfId="48661"/>
    <cellStyle name="Note 6 9 3 4 8" xfId="48662"/>
    <cellStyle name="Note 6 9 3 5" xfId="48663"/>
    <cellStyle name="Note 6 9 3 5 2" xfId="48664"/>
    <cellStyle name="Note 6 9 3 5 2 2" xfId="48665"/>
    <cellStyle name="Note 6 9 3 5 2 3" xfId="48666"/>
    <cellStyle name="Note 6 9 3 5 3" xfId="48667"/>
    <cellStyle name="Note 6 9 3 5 3 2" xfId="48668"/>
    <cellStyle name="Note 6 9 3 5 3 3" xfId="48669"/>
    <cellStyle name="Note 6 9 3 5 4" xfId="48670"/>
    <cellStyle name="Note 6 9 3 5 5" xfId="48671"/>
    <cellStyle name="Note 6 9 3 6" xfId="48672"/>
    <cellStyle name="Note 6 9 3 6 2" xfId="48673"/>
    <cellStyle name="Note 6 9 3 6 3" xfId="48674"/>
    <cellStyle name="Note 6 9 3 7" xfId="48675"/>
    <cellStyle name="Note 6 9 3 7 2" xfId="48676"/>
    <cellStyle name="Note 6 9 3 7 3" xfId="48677"/>
    <cellStyle name="Note 6 9 3 8" xfId="48678"/>
    <cellStyle name="Note 6 9 3 8 2" xfId="48679"/>
    <cellStyle name="Note 6 9 3 8 3" xfId="48680"/>
    <cellStyle name="Note 6 9 3 9" xfId="48681"/>
    <cellStyle name="Note 6 9 4" xfId="48682"/>
    <cellStyle name="Note 6 9 4 2" xfId="48683"/>
    <cellStyle name="Note 6 9 4 2 2" xfId="48684"/>
    <cellStyle name="Note 6 9 4 2 2 2" xfId="48685"/>
    <cellStyle name="Note 6 9 4 2 2 2 2" xfId="48686"/>
    <cellStyle name="Note 6 9 4 2 2 2 3" xfId="48687"/>
    <cellStyle name="Note 6 9 4 2 2 3" xfId="48688"/>
    <cellStyle name="Note 6 9 4 2 2 3 2" xfId="48689"/>
    <cellStyle name="Note 6 9 4 2 2 3 3" xfId="48690"/>
    <cellStyle name="Note 6 9 4 2 2 4" xfId="48691"/>
    <cellStyle name="Note 6 9 4 2 2 5" xfId="48692"/>
    <cellStyle name="Note 6 9 4 2 3" xfId="48693"/>
    <cellStyle name="Note 6 9 4 2 3 2" xfId="48694"/>
    <cellStyle name="Note 6 9 4 2 3 3" xfId="48695"/>
    <cellStyle name="Note 6 9 4 2 4" xfId="48696"/>
    <cellStyle name="Note 6 9 4 2 4 2" xfId="48697"/>
    <cellStyle name="Note 6 9 4 2 4 3" xfId="48698"/>
    <cellStyle name="Note 6 9 4 2 5" xfId="48699"/>
    <cellStyle name="Note 6 9 4 2 5 2" xfId="48700"/>
    <cellStyle name="Note 6 9 4 2 5 3" xfId="48701"/>
    <cellStyle name="Note 6 9 4 2 6" xfId="48702"/>
    <cellStyle name="Note 6 9 4 3" xfId="48703"/>
    <cellStyle name="Note 6 9 4 3 2" xfId="48704"/>
    <cellStyle name="Note 6 9 4 3 2 2" xfId="48705"/>
    <cellStyle name="Note 6 9 4 3 2 2 2" xfId="48706"/>
    <cellStyle name="Note 6 9 4 3 2 2 3" xfId="48707"/>
    <cellStyle name="Note 6 9 4 3 2 3" xfId="48708"/>
    <cellStyle name="Note 6 9 4 3 2 3 2" xfId="48709"/>
    <cellStyle name="Note 6 9 4 3 2 3 3" xfId="48710"/>
    <cellStyle name="Note 6 9 4 3 2 4" xfId="48711"/>
    <cellStyle name="Note 6 9 4 3 2 5" xfId="48712"/>
    <cellStyle name="Note 6 9 4 3 3" xfId="48713"/>
    <cellStyle name="Note 6 9 4 3 3 2" xfId="48714"/>
    <cellStyle name="Note 6 9 4 3 3 3" xfId="48715"/>
    <cellStyle name="Note 6 9 4 3 4" xfId="48716"/>
    <cellStyle name="Note 6 9 4 3 4 2" xfId="48717"/>
    <cellStyle name="Note 6 9 4 3 4 3" xfId="48718"/>
    <cellStyle name="Note 6 9 4 3 5" xfId="48719"/>
    <cellStyle name="Note 6 9 4 3 5 2" xfId="48720"/>
    <cellStyle name="Note 6 9 4 3 5 3" xfId="48721"/>
    <cellStyle name="Note 6 9 4 3 6" xfId="48722"/>
    <cellStyle name="Note 6 9 4 4" xfId="48723"/>
    <cellStyle name="Note 6 9 4 4 2" xfId="48724"/>
    <cellStyle name="Note 6 9 4 4 2 2" xfId="48725"/>
    <cellStyle name="Note 6 9 4 4 2 3" xfId="48726"/>
    <cellStyle name="Note 6 9 4 4 3" xfId="48727"/>
    <cellStyle name="Note 6 9 4 4 3 2" xfId="48728"/>
    <cellStyle name="Note 6 9 4 4 3 3" xfId="48729"/>
    <cellStyle name="Note 6 9 4 4 4" xfId="48730"/>
    <cellStyle name="Note 6 9 4 4 4 2" xfId="48731"/>
    <cellStyle name="Note 6 9 4 4 4 3" xfId="48732"/>
    <cellStyle name="Note 6 9 4 4 5" xfId="48733"/>
    <cellStyle name="Note 6 9 4 4 5 2" xfId="48734"/>
    <cellStyle name="Note 6 9 4 4 5 3" xfId="48735"/>
    <cellStyle name="Note 6 9 4 4 6" xfId="48736"/>
    <cellStyle name="Note 6 9 4 4 6 2" xfId="48737"/>
    <cellStyle name="Note 6 9 4 4 6 3" xfId="48738"/>
    <cellStyle name="Note 6 9 4 4 7" xfId="48739"/>
    <cellStyle name="Note 6 9 4 4 8" xfId="48740"/>
    <cellStyle name="Note 6 9 4 5" xfId="48741"/>
    <cellStyle name="Note 6 9 4 5 2" xfId="48742"/>
    <cellStyle name="Note 6 9 4 5 2 2" xfId="48743"/>
    <cellStyle name="Note 6 9 4 5 2 3" xfId="48744"/>
    <cellStyle name="Note 6 9 4 5 3" xfId="48745"/>
    <cellStyle name="Note 6 9 4 5 3 2" xfId="48746"/>
    <cellStyle name="Note 6 9 4 5 3 3" xfId="48747"/>
    <cellStyle name="Note 6 9 4 5 4" xfId="48748"/>
    <cellStyle name="Note 6 9 4 5 5" xfId="48749"/>
    <cellStyle name="Note 6 9 4 6" xfId="48750"/>
    <cellStyle name="Note 6 9 4 6 2" xfId="48751"/>
    <cellStyle name="Note 6 9 4 6 3" xfId="48752"/>
    <cellStyle name="Note 6 9 4 7" xfId="48753"/>
    <cellStyle name="Note 6 9 4 7 2" xfId="48754"/>
    <cellStyle name="Note 6 9 4 7 3" xfId="48755"/>
    <cellStyle name="Note 6 9 4 8" xfId="48756"/>
    <cellStyle name="Note 6 9 4 8 2" xfId="48757"/>
    <cellStyle name="Note 6 9 4 8 3" xfId="48758"/>
    <cellStyle name="Note 6 9 4 9" xfId="48759"/>
    <cellStyle name="Note 6 9 5" xfId="48760"/>
    <cellStyle name="Note 6 9 5 2" xfId="48761"/>
    <cellStyle name="Note 6 9 5 2 2" xfId="48762"/>
    <cellStyle name="Note 6 9 5 2 2 2" xfId="48763"/>
    <cellStyle name="Note 6 9 5 2 2 2 2" xfId="48764"/>
    <cellStyle name="Note 6 9 5 2 2 2 3" xfId="48765"/>
    <cellStyle name="Note 6 9 5 2 2 3" xfId="48766"/>
    <cellStyle name="Note 6 9 5 2 2 3 2" xfId="48767"/>
    <cellStyle name="Note 6 9 5 2 2 3 3" xfId="48768"/>
    <cellStyle name="Note 6 9 5 2 2 4" xfId="48769"/>
    <cellStyle name="Note 6 9 5 2 2 5" xfId="48770"/>
    <cellStyle name="Note 6 9 5 2 3" xfId="48771"/>
    <cellStyle name="Note 6 9 5 2 3 2" xfId="48772"/>
    <cellStyle name="Note 6 9 5 2 3 3" xfId="48773"/>
    <cellStyle name="Note 6 9 5 2 4" xfId="48774"/>
    <cellStyle name="Note 6 9 5 2 4 2" xfId="48775"/>
    <cellStyle name="Note 6 9 5 2 4 3" xfId="48776"/>
    <cellStyle name="Note 6 9 5 2 5" xfId="48777"/>
    <cellStyle name="Note 6 9 5 2 5 2" xfId="48778"/>
    <cellStyle name="Note 6 9 5 2 5 3" xfId="48779"/>
    <cellStyle name="Note 6 9 5 2 6" xfId="48780"/>
    <cellStyle name="Note 6 9 5 3" xfId="48781"/>
    <cellStyle name="Note 6 9 5 3 2" xfId="48782"/>
    <cellStyle name="Note 6 9 5 3 2 2" xfId="48783"/>
    <cellStyle name="Note 6 9 5 3 2 2 2" xfId="48784"/>
    <cellStyle name="Note 6 9 5 3 2 2 3" xfId="48785"/>
    <cellStyle name="Note 6 9 5 3 2 3" xfId="48786"/>
    <cellStyle name="Note 6 9 5 3 2 3 2" xfId="48787"/>
    <cellStyle name="Note 6 9 5 3 2 3 3" xfId="48788"/>
    <cellStyle name="Note 6 9 5 3 2 4" xfId="48789"/>
    <cellStyle name="Note 6 9 5 3 2 5" xfId="48790"/>
    <cellStyle name="Note 6 9 5 3 3" xfId="48791"/>
    <cellStyle name="Note 6 9 5 3 3 2" xfId="48792"/>
    <cellStyle name="Note 6 9 5 3 3 3" xfId="48793"/>
    <cellStyle name="Note 6 9 5 3 4" xfId="48794"/>
    <cellStyle name="Note 6 9 5 3 4 2" xfId="48795"/>
    <cellStyle name="Note 6 9 5 3 4 3" xfId="48796"/>
    <cellStyle name="Note 6 9 5 3 5" xfId="48797"/>
    <cellStyle name="Note 6 9 5 3 5 2" xfId="48798"/>
    <cellStyle name="Note 6 9 5 3 5 3" xfId="48799"/>
    <cellStyle name="Note 6 9 5 3 6" xfId="48800"/>
    <cellStyle name="Note 6 9 5 4" xfId="48801"/>
    <cellStyle name="Note 6 9 5 4 2" xfId="48802"/>
    <cellStyle name="Note 6 9 5 4 2 2" xfId="48803"/>
    <cellStyle name="Note 6 9 5 4 2 3" xfId="48804"/>
    <cellStyle name="Note 6 9 5 4 3" xfId="48805"/>
    <cellStyle name="Note 6 9 5 4 3 2" xfId="48806"/>
    <cellStyle name="Note 6 9 5 4 3 3" xfId="48807"/>
    <cellStyle name="Note 6 9 5 4 4" xfId="48808"/>
    <cellStyle name="Note 6 9 5 4 4 2" xfId="48809"/>
    <cellStyle name="Note 6 9 5 4 4 3" xfId="48810"/>
    <cellStyle name="Note 6 9 5 4 5" xfId="48811"/>
    <cellStyle name="Note 6 9 5 4 5 2" xfId="48812"/>
    <cellStyle name="Note 6 9 5 4 5 3" xfId="48813"/>
    <cellStyle name="Note 6 9 5 4 6" xfId="48814"/>
    <cellStyle name="Note 6 9 5 4 6 2" xfId="48815"/>
    <cellStyle name="Note 6 9 5 4 6 3" xfId="48816"/>
    <cellStyle name="Note 6 9 5 4 7" xfId="48817"/>
    <cellStyle name="Note 6 9 5 4 8" xfId="48818"/>
    <cellStyle name="Note 6 9 5 5" xfId="48819"/>
    <cellStyle name="Note 6 9 5 5 2" xfId="48820"/>
    <cellStyle name="Note 6 9 5 5 2 2" xfId="48821"/>
    <cellStyle name="Note 6 9 5 5 2 3" xfId="48822"/>
    <cellStyle name="Note 6 9 5 5 3" xfId="48823"/>
    <cellStyle name="Note 6 9 5 5 3 2" xfId="48824"/>
    <cellStyle name="Note 6 9 5 5 3 3" xfId="48825"/>
    <cellStyle name="Note 6 9 5 5 4" xfId="48826"/>
    <cellStyle name="Note 6 9 5 5 5" xfId="48827"/>
    <cellStyle name="Note 6 9 5 6" xfId="48828"/>
    <cellStyle name="Note 6 9 5 6 2" xfId="48829"/>
    <cellStyle name="Note 6 9 5 6 3" xfId="48830"/>
    <cellStyle name="Note 6 9 5 7" xfId="48831"/>
    <cellStyle name="Note 6 9 5 7 2" xfId="48832"/>
    <cellStyle name="Note 6 9 5 7 3" xfId="48833"/>
    <cellStyle name="Note 6 9 5 8" xfId="48834"/>
    <cellStyle name="Note 6 9 5 8 2" xfId="48835"/>
    <cellStyle name="Note 6 9 5 8 3" xfId="48836"/>
    <cellStyle name="Note 6 9 5 9" xfId="48837"/>
    <cellStyle name="Note 6 9 6" xfId="48838"/>
    <cellStyle name="Note 6 9 6 2" xfId="48839"/>
    <cellStyle name="Note 6 9 6 2 2" xfId="48840"/>
    <cellStyle name="Note 6 9 6 2 2 2" xfId="48841"/>
    <cellStyle name="Note 6 9 6 2 2 3" xfId="48842"/>
    <cellStyle name="Note 6 9 6 2 3" xfId="48843"/>
    <cellStyle name="Note 6 9 6 2 3 2" xfId="48844"/>
    <cellStyle name="Note 6 9 6 2 3 3" xfId="48845"/>
    <cellStyle name="Note 6 9 6 2 4" xfId="48846"/>
    <cellStyle name="Note 6 9 6 2 5" xfId="48847"/>
    <cellStyle name="Note 6 9 6 3" xfId="48848"/>
    <cellStyle name="Note 6 9 6 3 2" xfId="48849"/>
    <cellStyle name="Note 6 9 6 3 3" xfId="48850"/>
    <cellStyle name="Note 6 9 6 4" xfId="48851"/>
    <cellStyle name="Note 6 9 6 4 2" xfId="48852"/>
    <cellStyle name="Note 6 9 6 4 3" xfId="48853"/>
    <cellStyle name="Note 6 9 6 5" xfId="48854"/>
    <cellStyle name="Note 6 9 6 5 2" xfId="48855"/>
    <cellStyle name="Note 6 9 6 5 3" xfId="48856"/>
    <cellStyle name="Note 6 9 6 6" xfId="48857"/>
    <cellStyle name="Note 6 9 7" xfId="48858"/>
    <cellStyle name="Note 6 9 7 2" xfId="48859"/>
    <cellStyle name="Note 6 9 7 2 2" xfId="48860"/>
    <cellStyle name="Note 6 9 7 2 2 2" xfId="48861"/>
    <cellStyle name="Note 6 9 7 2 2 3" xfId="48862"/>
    <cellStyle name="Note 6 9 7 2 3" xfId="48863"/>
    <cellStyle name="Note 6 9 7 2 3 2" xfId="48864"/>
    <cellStyle name="Note 6 9 7 2 3 3" xfId="48865"/>
    <cellStyle name="Note 6 9 7 2 4" xfId="48866"/>
    <cellStyle name="Note 6 9 7 2 5" xfId="48867"/>
    <cellStyle name="Note 6 9 7 3" xfId="48868"/>
    <cellStyle name="Note 6 9 7 3 2" xfId="48869"/>
    <cellStyle name="Note 6 9 7 3 3" xfId="48870"/>
    <cellStyle name="Note 6 9 7 4" xfId="48871"/>
    <cellStyle name="Note 6 9 7 4 2" xfId="48872"/>
    <cellStyle name="Note 6 9 7 4 3" xfId="48873"/>
    <cellStyle name="Note 6 9 7 5" xfId="48874"/>
    <cellStyle name="Note 6 9 7 5 2" xfId="48875"/>
    <cellStyle name="Note 6 9 7 5 3" xfId="48876"/>
    <cellStyle name="Note 6 9 7 6" xfId="48877"/>
    <cellStyle name="Note 6 9 8" xfId="48878"/>
    <cellStyle name="Note 6 9 8 2" xfId="48879"/>
    <cellStyle name="Note 6 9 8 2 2" xfId="48880"/>
    <cellStyle name="Note 6 9 8 2 3" xfId="48881"/>
    <cellStyle name="Note 6 9 8 3" xfId="48882"/>
    <cellStyle name="Note 6 9 8 3 2" xfId="48883"/>
    <cellStyle name="Note 6 9 8 3 3" xfId="48884"/>
    <cellStyle name="Note 6 9 8 4" xfId="48885"/>
    <cellStyle name="Note 6 9 8 4 2" xfId="48886"/>
    <cellStyle name="Note 6 9 8 4 3" xfId="48887"/>
    <cellStyle name="Note 6 9 8 5" xfId="48888"/>
    <cellStyle name="Note 6 9 8 5 2" xfId="48889"/>
    <cellStyle name="Note 6 9 8 5 3" xfId="48890"/>
    <cellStyle name="Note 6 9 8 6" xfId="48891"/>
    <cellStyle name="Note 6 9 8 6 2" xfId="48892"/>
    <cellStyle name="Note 6 9 8 6 3" xfId="48893"/>
    <cellStyle name="Note 6 9 8 7" xfId="48894"/>
    <cellStyle name="Note 6 9 8 8" xfId="48895"/>
    <cellStyle name="Note 6 9 9" xfId="48896"/>
    <cellStyle name="Note 6 9 9 2" xfId="48897"/>
    <cellStyle name="Note 6 9 9 2 2" xfId="48898"/>
    <cellStyle name="Note 6 9 9 2 3" xfId="48899"/>
    <cellStyle name="Note 6 9 9 3" xfId="48900"/>
    <cellStyle name="Note 6 9 9 3 2" xfId="48901"/>
    <cellStyle name="Note 6 9 9 3 3" xfId="48902"/>
    <cellStyle name="Note 6 9 9 4" xfId="48903"/>
    <cellStyle name="Note 6 9 9 5" xfId="48904"/>
    <cellStyle name="Note 7" xfId="48905"/>
    <cellStyle name="Note 7 2" xfId="48906"/>
    <cellStyle name="Note 7 2 2" xfId="48907"/>
    <cellStyle name="Note 7 2 2 2" xfId="48908"/>
    <cellStyle name="Note 7 2 2 2 2" xfId="48909"/>
    <cellStyle name="Note 7 2 2 2 3" xfId="48910"/>
    <cellStyle name="Note 7 2 2 3" xfId="48911"/>
    <cellStyle name="Note 7 2 2 3 2" xfId="48912"/>
    <cellStyle name="Note 7 2 2 3 3" xfId="48913"/>
    <cellStyle name="Note 7 2 2 4" xfId="48914"/>
    <cellStyle name="Note 7 2 2 5" xfId="48915"/>
    <cellStyle name="Note 7 2 3" xfId="48916"/>
    <cellStyle name="Note 7 2 3 2" xfId="48917"/>
    <cellStyle name="Note 7 2 3 3" xfId="48918"/>
    <cellStyle name="Note 7 2 4" xfId="48919"/>
    <cellStyle name="Note 7 2 4 2" xfId="48920"/>
    <cellStyle name="Note 7 2 4 3" xfId="48921"/>
    <cellStyle name="Note 7 2 5" xfId="48922"/>
    <cellStyle name="Note 7 2 5 2" xfId="48923"/>
    <cellStyle name="Note 7 2 5 3" xfId="48924"/>
    <cellStyle name="Note 7 2 6" xfId="48925"/>
    <cellStyle name="Note 7 3" xfId="48926"/>
    <cellStyle name="Note 7 3 2" xfId="48927"/>
    <cellStyle name="Note 7 3 2 2" xfId="48928"/>
    <cellStyle name="Note 7 3 2 2 2" xfId="48929"/>
    <cellStyle name="Note 7 3 2 2 3" xfId="48930"/>
    <cellStyle name="Note 7 3 2 3" xfId="48931"/>
    <cellStyle name="Note 7 3 2 3 2" xfId="48932"/>
    <cellStyle name="Note 7 3 2 3 3" xfId="48933"/>
    <cellStyle name="Note 7 3 2 4" xfId="48934"/>
    <cellStyle name="Note 7 3 2 5" xfId="48935"/>
    <cellStyle name="Note 7 3 3" xfId="48936"/>
    <cellStyle name="Note 7 3 3 2" xfId="48937"/>
    <cellStyle name="Note 7 3 3 3" xfId="48938"/>
    <cellStyle name="Note 7 3 4" xfId="48939"/>
    <cellStyle name="Note 7 3 4 2" xfId="48940"/>
    <cellStyle name="Note 7 3 4 3" xfId="48941"/>
    <cellStyle name="Note 7 3 5" xfId="48942"/>
    <cellStyle name="Note 7 3 5 2" xfId="48943"/>
    <cellStyle name="Note 7 3 5 3" xfId="48944"/>
    <cellStyle name="Note 7 3 6" xfId="48945"/>
    <cellStyle name="Note 7 4" xfId="48946"/>
    <cellStyle name="Note 7 4 2" xfId="48947"/>
    <cellStyle name="Note 7 4 2 2" xfId="48948"/>
    <cellStyle name="Note 7 4 2 3" xfId="48949"/>
    <cellStyle name="Note 7 4 3" xfId="48950"/>
    <cellStyle name="Note 7 4 3 2" xfId="48951"/>
    <cellStyle name="Note 7 4 3 3" xfId="48952"/>
    <cellStyle name="Note 7 4 4" xfId="48953"/>
    <cellStyle name="Note 7 4 4 2" xfId="48954"/>
    <cellStyle name="Note 7 4 4 3" xfId="48955"/>
    <cellStyle name="Note 7 4 5" xfId="48956"/>
    <cellStyle name="Note 7 4 5 2" xfId="48957"/>
    <cellStyle name="Note 7 4 5 3" xfId="48958"/>
    <cellStyle name="Note 7 4 6" xfId="48959"/>
    <cellStyle name="Note 7 4 6 2" xfId="48960"/>
    <cellStyle name="Note 7 4 6 3" xfId="48961"/>
    <cellStyle name="Note 7 4 7" xfId="48962"/>
    <cellStyle name="Note 7 4 8" xfId="48963"/>
    <cellStyle name="Note 7 5" xfId="48964"/>
    <cellStyle name="Note 7 5 2" xfId="48965"/>
    <cellStyle name="Note 7 5 2 2" xfId="48966"/>
    <cellStyle name="Note 7 5 2 3" xfId="48967"/>
    <cellStyle name="Note 7 5 3" xfId="48968"/>
    <cellStyle name="Note 7 5 3 2" xfId="48969"/>
    <cellStyle name="Note 7 5 3 3" xfId="48970"/>
    <cellStyle name="Note 7 5 4" xfId="48971"/>
    <cellStyle name="Note 7 5 5" xfId="48972"/>
    <cellStyle name="Note 7 6" xfId="48973"/>
    <cellStyle name="Note 7 6 2" xfId="48974"/>
    <cellStyle name="Note 7 6 3" xfId="48975"/>
    <cellStyle name="Note 7 7" xfId="48976"/>
    <cellStyle name="Note 7 7 2" xfId="48977"/>
    <cellStyle name="Note 7 7 3" xfId="48978"/>
    <cellStyle name="Note 7 8" xfId="48979"/>
    <cellStyle name="Note 7 8 2" xfId="48980"/>
    <cellStyle name="Note 7 8 3" xfId="48981"/>
    <cellStyle name="Note 7 9" xfId="48982"/>
    <cellStyle name="Note 8" xfId="48983"/>
    <cellStyle name="Note 8 2" xfId="48984"/>
    <cellStyle name="Note 8 2 2" xfId="48985"/>
    <cellStyle name="Note 8 2 2 2" xfId="48986"/>
    <cellStyle name="Note 8 2 2 2 2" xfId="48987"/>
    <cellStyle name="Note 8 2 2 2 3" xfId="48988"/>
    <cellStyle name="Note 8 2 2 3" xfId="48989"/>
    <cellStyle name="Note 8 2 2 3 2" xfId="48990"/>
    <cellStyle name="Note 8 2 2 3 3" xfId="48991"/>
    <cellStyle name="Note 8 2 2 4" xfId="48992"/>
    <cellStyle name="Note 8 2 2 5" xfId="48993"/>
    <cellStyle name="Note 8 2 3" xfId="48994"/>
    <cellStyle name="Note 8 2 3 2" xfId="48995"/>
    <cellStyle name="Note 8 2 3 3" xfId="48996"/>
    <cellStyle name="Note 8 2 4" xfId="48997"/>
    <cellStyle name="Note 8 2 4 2" xfId="48998"/>
    <cellStyle name="Note 8 2 4 3" xfId="48999"/>
    <cellStyle name="Note 8 2 5" xfId="49000"/>
    <cellStyle name="Note 8 2 5 2" xfId="49001"/>
    <cellStyle name="Note 8 2 5 3" xfId="49002"/>
    <cellStyle name="Note 8 2 6" xfId="49003"/>
    <cellStyle name="Note 8 3" xfId="49004"/>
    <cellStyle name="Note 8 3 2" xfId="49005"/>
    <cellStyle name="Note 8 3 2 2" xfId="49006"/>
    <cellStyle name="Note 8 3 2 2 2" xfId="49007"/>
    <cellStyle name="Note 8 3 2 2 3" xfId="49008"/>
    <cellStyle name="Note 8 3 2 3" xfId="49009"/>
    <cellStyle name="Note 8 3 2 3 2" xfId="49010"/>
    <cellStyle name="Note 8 3 2 3 3" xfId="49011"/>
    <cellStyle name="Note 8 3 2 4" xfId="49012"/>
    <cellStyle name="Note 8 3 2 5" xfId="49013"/>
    <cellStyle name="Note 8 3 3" xfId="49014"/>
    <cellStyle name="Note 8 3 3 2" xfId="49015"/>
    <cellStyle name="Note 8 3 3 3" xfId="49016"/>
    <cellStyle name="Note 8 3 4" xfId="49017"/>
    <cellStyle name="Note 8 3 4 2" xfId="49018"/>
    <cellStyle name="Note 8 3 4 3" xfId="49019"/>
    <cellStyle name="Note 8 3 5" xfId="49020"/>
    <cellStyle name="Note 8 3 5 2" xfId="49021"/>
    <cellStyle name="Note 8 3 5 3" xfId="49022"/>
    <cellStyle name="Note 8 3 6" xfId="49023"/>
    <cellStyle name="Note 8 4" xfId="49024"/>
    <cellStyle name="Note 8 4 2" xfId="49025"/>
    <cellStyle name="Note 8 4 2 2" xfId="49026"/>
    <cellStyle name="Note 8 4 2 3" xfId="49027"/>
    <cellStyle name="Note 8 4 3" xfId="49028"/>
    <cellStyle name="Note 8 4 3 2" xfId="49029"/>
    <cellStyle name="Note 8 4 3 3" xfId="49030"/>
    <cellStyle name="Note 8 4 4" xfId="49031"/>
    <cellStyle name="Note 8 4 4 2" xfId="49032"/>
    <cellStyle name="Note 8 4 4 3" xfId="49033"/>
    <cellStyle name="Note 8 4 5" xfId="49034"/>
    <cellStyle name="Note 8 4 5 2" xfId="49035"/>
    <cellStyle name="Note 8 4 5 3" xfId="49036"/>
    <cellStyle name="Note 8 4 6" xfId="49037"/>
    <cellStyle name="Note 8 4 6 2" xfId="49038"/>
    <cellStyle name="Note 8 4 6 3" xfId="49039"/>
    <cellStyle name="Note 8 4 7" xfId="49040"/>
    <cellStyle name="Note 8 4 8" xfId="49041"/>
    <cellStyle name="Note 8 5" xfId="49042"/>
    <cellStyle name="Note 8 5 2" xfId="49043"/>
    <cellStyle name="Note 8 5 2 2" xfId="49044"/>
    <cellStyle name="Note 8 5 2 3" xfId="49045"/>
    <cellStyle name="Note 8 5 3" xfId="49046"/>
    <cellStyle name="Note 8 5 3 2" xfId="49047"/>
    <cellStyle name="Note 8 5 3 3" xfId="49048"/>
    <cellStyle name="Note 8 5 4" xfId="49049"/>
    <cellStyle name="Note 8 5 5" xfId="49050"/>
    <cellStyle name="Note 8 6" xfId="49051"/>
    <cellStyle name="Note 8 6 2" xfId="49052"/>
    <cellStyle name="Note 8 6 3" xfId="49053"/>
    <cellStyle name="Note 8 7" xfId="49054"/>
    <cellStyle name="Note 8 7 2" xfId="49055"/>
    <cellStyle name="Note 8 7 3" xfId="49056"/>
    <cellStyle name="Note 8 8" xfId="49057"/>
    <cellStyle name="Note 8 8 2" xfId="49058"/>
    <cellStyle name="Note 8 8 3" xfId="49059"/>
    <cellStyle name="Note 8 9" xfId="49060"/>
    <cellStyle name="Note 9" xfId="49061"/>
    <cellStyle name="Note 9 2" xfId="49062"/>
    <cellStyle name="Note 9 2 2" xfId="49063"/>
    <cellStyle name="Note 9 2 2 2" xfId="49064"/>
    <cellStyle name="Note 9 2 2 2 2" xfId="49065"/>
    <cellStyle name="Note 9 2 2 2 3" xfId="49066"/>
    <cellStyle name="Note 9 2 2 3" xfId="49067"/>
    <cellStyle name="Note 9 2 2 3 2" xfId="49068"/>
    <cellStyle name="Note 9 2 2 3 3" xfId="49069"/>
    <cellStyle name="Note 9 2 2 4" xfId="49070"/>
    <cellStyle name="Note 9 2 2 5" xfId="49071"/>
    <cellStyle name="Note 9 2 3" xfId="49072"/>
    <cellStyle name="Note 9 2 3 2" xfId="49073"/>
    <cellStyle name="Note 9 2 3 3" xfId="49074"/>
    <cellStyle name="Note 9 2 4" xfId="49075"/>
    <cellStyle name="Note 9 2 4 2" xfId="49076"/>
    <cellStyle name="Note 9 2 4 3" xfId="49077"/>
    <cellStyle name="Note 9 2 5" xfId="49078"/>
    <cellStyle name="Note 9 2 5 2" xfId="49079"/>
    <cellStyle name="Note 9 2 5 3" xfId="49080"/>
    <cellStyle name="Note 9 2 6" xfId="49081"/>
    <cellStyle name="Note 9 3" xfId="49082"/>
    <cellStyle name="Note 9 3 2" xfId="49083"/>
    <cellStyle name="Note 9 3 2 2" xfId="49084"/>
    <cellStyle name="Note 9 3 2 2 2" xfId="49085"/>
    <cellStyle name="Note 9 3 2 2 3" xfId="49086"/>
    <cellStyle name="Note 9 3 2 3" xfId="49087"/>
    <cellStyle name="Note 9 3 2 3 2" xfId="49088"/>
    <cellStyle name="Note 9 3 2 3 3" xfId="49089"/>
    <cellStyle name="Note 9 3 2 4" xfId="49090"/>
    <cellStyle name="Note 9 3 2 5" xfId="49091"/>
    <cellStyle name="Note 9 3 3" xfId="49092"/>
    <cellStyle name="Note 9 3 3 2" xfId="49093"/>
    <cellStyle name="Note 9 3 3 3" xfId="49094"/>
    <cellStyle name="Note 9 3 4" xfId="49095"/>
    <cellStyle name="Note 9 3 4 2" xfId="49096"/>
    <cellStyle name="Note 9 3 4 3" xfId="49097"/>
    <cellStyle name="Note 9 3 5" xfId="49098"/>
    <cellStyle name="Note 9 3 5 2" xfId="49099"/>
    <cellStyle name="Note 9 3 5 3" xfId="49100"/>
    <cellStyle name="Note 9 3 6" xfId="49101"/>
    <cellStyle name="Note 9 4" xfId="49102"/>
    <cellStyle name="Note 9 4 2" xfId="49103"/>
    <cellStyle name="Note 9 4 2 2" xfId="49104"/>
    <cellStyle name="Note 9 4 2 3" xfId="49105"/>
    <cellStyle name="Note 9 4 3" xfId="49106"/>
    <cellStyle name="Note 9 4 3 2" xfId="49107"/>
    <cellStyle name="Note 9 4 3 3" xfId="49108"/>
    <cellStyle name="Note 9 4 4" xfId="49109"/>
    <cellStyle name="Note 9 4 4 2" xfId="49110"/>
    <cellStyle name="Note 9 4 4 3" xfId="49111"/>
    <cellStyle name="Note 9 4 5" xfId="49112"/>
    <cellStyle name="Note 9 4 5 2" xfId="49113"/>
    <cellStyle name="Note 9 4 5 3" xfId="49114"/>
    <cellStyle name="Note 9 4 6" xfId="49115"/>
    <cellStyle name="Note 9 4 6 2" xfId="49116"/>
    <cellStyle name="Note 9 4 6 3" xfId="49117"/>
    <cellStyle name="Note 9 4 7" xfId="49118"/>
    <cellStyle name="Note 9 4 8" xfId="49119"/>
    <cellStyle name="Note 9 5" xfId="49120"/>
    <cellStyle name="Note 9 5 2" xfId="49121"/>
    <cellStyle name="Note 9 5 2 2" xfId="49122"/>
    <cellStyle name="Note 9 5 2 3" xfId="49123"/>
    <cellStyle name="Note 9 5 3" xfId="49124"/>
    <cellStyle name="Note 9 5 3 2" xfId="49125"/>
    <cellStyle name="Note 9 5 3 3" xfId="49126"/>
    <cellStyle name="Note 9 5 4" xfId="49127"/>
    <cellStyle name="Note 9 5 5" xfId="49128"/>
    <cellStyle name="Note 9 6" xfId="49129"/>
    <cellStyle name="Note 9 6 2" xfId="49130"/>
    <cellStyle name="Note 9 6 3" xfId="49131"/>
    <cellStyle name="Note 9 7" xfId="49132"/>
    <cellStyle name="Note 9 7 2" xfId="49133"/>
    <cellStyle name="Note 9 7 3" xfId="49134"/>
    <cellStyle name="Note 9 8" xfId="49135"/>
    <cellStyle name="Note 9 8 2" xfId="49136"/>
    <cellStyle name="Note 9 8 3" xfId="49137"/>
    <cellStyle name="Note 9 9" xfId="49138"/>
    <cellStyle name="Output 2" xfId="49139"/>
    <cellStyle name="Output 2 2" xfId="49140"/>
    <cellStyle name="Output 2 2 2" xfId="49141"/>
    <cellStyle name="Output 2 2 2 2" xfId="49142"/>
    <cellStyle name="Output 2 2 2 2 2" xfId="49143"/>
    <cellStyle name="Output 2 2 2 2 3" xfId="49144"/>
    <cellStyle name="Output 2 2 2 3" xfId="49145"/>
    <cellStyle name="Output 2 2 2 3 2" xfId="49146"/>
    <cellStyle name="Output 2 2 2 3 3" xfId="49147"/>
    <cellStyle name="Output 2 2 2 4" xfId="49148"/>
    <cellStyle name="Output 2 2 2 5" xfId="49149"/>
    <cellStyle name="Output 2 2 3" xfId="49150"/>
    <cellStyle name="Output 2 2 3 2" xfId="49151"/>
    <cellStyle name="Output 2 2 3 3" xfId="49152"/>
    <cellStyle name="Output 2 2 4" xfId="49153"/>
    <cellStyle name="Output 2 2 4 2" xfId="49154"/>
    <cellStyle name="Output 2 2 4 3" xfId="49155"/>
    <cellStyle name="Output 2 2 5" xfId="49156"/>
    <cellStyle name="Output 2 2 5 2" xfId="49157"/>
    <cellStyle name="Output 2 2 5 3" xfId="49158"/>
    <cellStyle name="Output 2 2 6" xfId="49159"/>
    <cellStyle name="Output 2 3" xfId="49160"/>
    <cellStyle name="Output 2 3 2" xfId="49161"/>
    <cellStyle name="Output 2 3 2 2" xfId="49162"/>
    <cellStyle name="Output 2 3 2 3" xfId="49163"/>
    <cellStyle name="Output 2 3 3" xfId="49164"/>
    <cellStyle name="Output 2 3 3 2" xfId="49165"/>
    <cellStyle name="Output 2 3 3 3" xfId="49166"/>
    <cellStyle name="Output 2 3 4" xfId="49167"/>
    <cellStyle name="Output 2 3 5" xfId="49168"/>
    <cellStyle name="Output 2 4" xfId="49169"/>
    <cellStyle name="Output 2 4 2" xfId="49170"/>
    <cellStyle name="Output 2 4 3" xfId="49171"/>
    <cellStyle name="Output 2 5" xfId="49172"/>
    <cellStyle name="Output 2 5 2" xfId="49173"/>
    <cellStyle name="Output 2 5 3" xfId="49174"/>
    <cellStyle name="Output 2 6" xfId="49175"/>
    <cellStyle name="Output 2 6 2" xfId="49176"/>
    <cellStyle name="Output 2 6 3" xfId="49177"/>
    <cellStyle name="Output 2 7" xfId="49178"/>
    <cellStyle name="Output 3" xfId="49179"/>
    <cellStyle name="Output 3 2" xfId="49180"/>
    <cellStyle name="Output 3 2 2" xfId="49181"/>
    <cellStyle name="Output 3 2 2 2" xfId="49182"/>
    <cellStyle name="Output 3 2 2 3" xfId="49183"/>
    <cellStyle name="Output 3 2 3" xfId="49184"/>
    <cellStyle name="Output 3 2 3 2" xfId="49185"/>
    <cellStyle name="Output 3 2 3 3" xfId="49186"/>
    <cellStyle name="Output 3 2 4" xfId="49187"/>
    <cellStyle name="Output 3 2 5" xfId="49188"/>
    <cellStyle name="Output 3 3" xfId="49189"/>
    <cellStyle name="Output 3 3 2" xfId="49190"/>
    <cellStyle name="Output 3 3 3" xfId="49191"/>
    <cellStyle name="Output 3 4" xfId="49192"/>
    <cellStyle name="Output 3 4 2" xfId="49193"/>
    <cellStyle name="Output 3 4 3" xfId="49194"/>
    <cellStyle name="Output 3 5" xfId="49195"/>
    <cellStyle name="Output 3 5 2" xfId="49196"/>
    <cellStyle name="Output 3 5 3" xfId="49197"/>
    <cellStyle name="Output 3 6" xfId="49198"/>
    <cellStyle name="Output 4" xfId="49199"/>
    <cellStyle name="Percent 10" xfId="49200"/>
    <cellStyle name="Percent 10 2" xfId="49201"/>
    <cellStyle name="Percent 11" xfId="49202"/>
    <cellStyle name="Percent 12" xfId="49203"/>
    <cellStyle name="Percent 2" xfId="49204"/>
    <cellStyle name="Percent 2 2" xfId="49205"/>
    <cellStyle name="Percent 2 2 2" xfId="49206"/>
    <cellStyle name="Percent 2 3" xfId="49207"/>
    <cellStyle name="Percent 2 3 2" xfId="49208"/>
    <cellStyle name="Percent 2 4" xfId="49209"/>
    <cellStyle name="Percent 3" xfId="49210"/>
    <cellStyle name="Percent 3 2" xfId="49211"/>
    <cellStyle name="Percent 3 2 2" xfId="49212"/>
    <cellStyle name="Percent 3 2 3" xfId="49213"/>
    <cellStyle name="Percent 3 3" xfId="49214"/>
    <cellStyle name="Percent 3 4" xfId="49215"/>
    <cellStyle name="Percent 4" xfId="49216"/>
    <cellStyle name="Percent 4 2" xfId="49217"/>
    <cellStyle name="Percent 4 2 2" xfId="49218"/>
    <cellStyle name="Percent 4 3" xfId="49219"/>
    <cellStyle name="Percent 4 3 2" xfId="49220"/>
    <cellStyle name="Percent 4 4" xfId="49221"/>
    <cellStyle name="Percent 4 4 2" xfId="49222"/>
    <cellStyle name="Percent 4 5" xfId="49223"/>
    <cellStyle name="Percent 5" xfId="49224"/>
    <cellStyle name="Percent 5 2" xfId="49225"/>
    <cellStyle name="Percent 5 2 2" xfId="49226"/>
    <cellStyle name="Percent 5 2 3" xfId="49227"/>
    <cellStyle name="Percent 5 2 4" xfId="49228"/>
    <cellStyle name="Percent 5 3" xfId="49229"/>
    <cellStyle name="Percent 5 3 2" xfId="49230"/>
    <cellStyle name="Percent 5 4" xfId="49231"/>
    <cellStyle name="Percent 5 5" xfId="49232"/>
    <cellStyle name="Percent 5 6" xfId="49233"/>
    <cellStyle name="Percent 5 6 2" xfId="49234"/>
    <cellStyle name="Percent 5 7" xfId="49235"/>
    <cellStyle name="Percent 5 7 2" xfId="49236"/>
    <cellStyle name="Percent 5 7 2 2" xfId="49237"/>
    <cellStyle name="Percent 5 7 2 3" xfId="49238"/>
    <cellStyle name="Percent 5 7 3" xfId="49239"/>
    <cellStyle name="Percent 5 7 3 2" xfId="49240"/>
    <cellStyle name="Percent 5 7 3 3" xfId="49241"/>
    <cellStyle name="Percent 5 7 4" xfId="49242"/>
    <cellStyle name="Percent 5 7 4 2" xfId="49243"/>
    <cellStyle name="Percent 5 7 4 3" xfId="49244"/>
    <cellStyle name="Percent 5 7 5" xfId="49245"/>
    <cellStyle name="Percent 5 7 6" xfId="49246"/>
    <cellStyle name="Percent 5 7 7" xfId="49247"/>
    <cellStyle name="Percent 5 8" xfId="49248"/>
    <cellStyle name="Percent 6" xfId="49249"/>
    <cellStyle name="Percent 6 2" xfId="49250"/>
    <cellStyle name="Percent 6 2 2" xfId="49251"/>
    <cellStyle name="Percent 6 2 2 2" xfId="49252"/>
    <cellStyle name="Percent 6 2 3" xfId="49253"/>
    <cellStyle name="Percent 6 3" xfId="49254"/>
    <cellStyle name="Percent 6 3 2" xfId="49255"/>
    <cellStyle name="Percent 6 4" xfId="49256"/>
    <cellStyle name="Percent 7" xfId="49257"/>
    <cellStyle name="Percent 7 2" xfId="49258"/>
    <cellStyle name="Percent 7 2 2" xfId="49259"/>
    <cellStyle name="Percent 7 3" xfId="49260"/>
    <cellStyle name="Percent 8" xfId="49261"/>
    <cellStyle name="Percent 8 2" xfId="49262"/>
    <cellStyle name="Percent 8 3" xfId="49263"/>
    <cellStyle name="Percent 9" xfId="49264"/>
    <cellStyle name="Percent 9 2" xfId="49265"/>
    <cellStyle name="Title 2" xfId="49266"/>
    <cellStyle name="Title 2 2" xfId="49267"/>
    <cellStyle name="Total 2" xfId="49268"/>
    <cellStyle name="Total 2 2" xfId="49269"/>
    <cellStyle name="Total 2 2 2" xfId="49270"/>
    <cellStyle name="Total 2 2 2 2" xfId="49271"/>
    <cellStyle name="Total 2 2 2 2 2" xfId="49272"/>
    <cellStyle name="Total 2 2 2 2 3" xfId="49273"/>
    <cellStyle name="Total 2 2 2 3" xfId="49274"/>
    <cellStyle name="Total 2 2 2 3 2" xfId="49275"/>
    <cellStyle name="Total 2 2 2 3 3" xfId="49276"/>
    <cellStyle name="Total 2 2 2 4" xfId="49277"/>
    <cellStyle name="Total 2 2 2 5" xfId="49278"/>
    <cellStyle name="Total 2 2 3" xfId="49279"/>
    <cellStyle name="Total 2 2 3 2" xfId="49280"/>
    <cellStyle name="Total 2 2 3 3" xfId="49281"/>
    <cellStyle name="Total 2 2 4" xfId="49282"/>
    <cellStyle name="Total 2 2 4 2" xfId="49283"/>
    <cellStyle name="Total 2 2 4 3" xfId="49284"/>
    <cellStyle name="Total 2 2 5" xfId="49285"/>
    <cellStyle name="Total 2 2 5 2" xfId="49286"/>
    <cellStyle name="Total 2 2 5 3" xfId="49287"/>
    <cellStyle name="Total 2 2 6" xfId="49288"/>
    <cellStyle name="Total 2 3" xfId="49289"/>
    <cellStyle name="Total 2 3 2" xfId="49290"/>
    <cellStyle name="Total 2 3 2 2" xfId="49291"/>
    <cellStyle name="Total 2 3 2 3" xfId="49292"/>
    <cellStyle name="Total 2 3 3" xfId="49293"/>
    <cellStyle name="Total 2 3 3 2" xfId="49294"/>
    <cellStyle name="Total 2 3 3 3" xfId="49295"/>
    <cellStyle name="Total 2 3 4" xfId="49296"/>
    <cellStyle name="Total 2 3 5" xfId="49297"/>
    <cellStyle name="Total 2 4" xfId="49298"/>
    <cellStyle name="Total 2 4 2" xfId="49299"/>
    <cellStyle name="Total 2 4 3" xfId="49300"/>
    <cellStyle name="Total 2 5" xfId="49301"/>
    <cellStyle name="Total 2 5 2" xfId="49302"/>
    <cellStyle name="Total 2 5 3" xfId="49303"/>
    <cellStyle name="Total 2 6" xfId="49304"/>
    <cellStyle name="Total 2 6 2" xfId="49305"/>
    <cellStyle name="Total 2 6 3" xfId="49306"/>
    <cellStyle name="Total 2 7" xfId="49307"/>
    <cellStyle name="Total 3" xfId="49308"/>
    <cellStyle name="Total 3 2" xfId="49309"/>
    <cellStyle name="Total 3 2 2" xfId="49310"/>
    <cellStyle name="Total 3 2 2 2" xfId="49311"/>
    <cellStyle name="Total 3 2 2 3" xfId="49312"/>
    <cellStyle name="Total 3 2 3" xfId="49313"/>
    <cellStyle name="Total 3 2 3 2" xfId="49314"/>
    <cellStyle name="Total 3 2 3 3" xfId="49315"/>
    <cellStyle name="Total 3 2 4" xfId="49316"/>
    <cellStyle name="Total 3 2 5" xfId="49317"/>
    <cellStyle name="Total 3 3" xfId="49318"/>
    <cellStyle name="Total 3 3 2" xfId="49319"/>
    <cellStyle name="Total 3 3 3" xfId="49320"/>
    <cellStyle name="Total 3 4" xfId="49321"/>
    <cellStyle name="Total 3 4 2" xfId="49322"/>
    <cellStyle name="Total 3 4 3" xfId="49323"/>
    <cellStyle name="Total 3 5" xfId="49324"/>
    <cellStyle name="Total 3 5 2" xfId="49325"/>
    <cellStyle name="Total 3 5 3" xfId="49326"/>
    <cellStyle name="Total 3 6" xfId="49327"/>
    <cellStyle name="Total 4" xfId="49328"/>
    <cellStyle name="Warning Text 2" xfId="49329"/>
    <cellStyle name="Warning Text 3" xfId="49330"/>
    <cellStyle name="Warning Text 4" xfId="493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externalLink" Target="externalLinks/externalLink29.xml"/><Relationship Id="rId66"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externalLink" Target="externalLinks/externalLink28.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externalLink" Target="externalLinks/externalLink30.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roward%202016-17%20Annual%20College%20Operating%20Budget%20Forms%2006.13.16%20FINA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entral%20Florida%202016-17%20Annual%20College%20Operating%20Budget%20Forms%2006%2013%201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hipola%20Revised%2007.28.16%202016-17%20Annual%20College%20Operating%20Budget%20Forms%2006.13.1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aytona%202016-17%20Annual%20College%20Operating%20Budget%20Forms%2006.13.16%20FINAL.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lorida%20Gateway%202016-17%20Annual%20College%20Operating%20Budget%20Forms%2006.13.16.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lorida%20Keys%202017-18%20Operating%20Budget%2006.09.17.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lorida%20SouthWestern%20Revised%2007.27.16%202016-17%20Annual%20College%20Operating%20Budget%20Forms.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lorida%20State%20College%202016-17%20Annual%20College%20Operating%20Budget%20FSCJ%207-7-16.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Gulf%20Coast%20Revised%2009.27.16%202016-17%20Annual%20College%20Operating%20Budget%20Forms.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Indian%20River%202016-17%20Annual%20College%20Operating%20Budget%20Forms%2006%2013%2016.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Lake-Sumter%20Revised%2009.22.16%202016-17%20Annual%20College%20Operating%20Budget%20Forms.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Miami%20Dade%202016-17%20Annual%20College%20Operating%20Budget%20Forms%2007%2007%2016-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ottie.sisley\Downloads\North%20Florida%202017-18%20%20Operating%20Budget%20Rev.%2008.10.17.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Northwest%20Florida%202016-17%20Annual%20College%20Operating%20Budget%20Forms%2006%2013%2016.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Palm%20Beach%202016-17%20Annual%20College%20Operating%20Budget%20Forms%2006.13.16.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Pasco-Hernando%20Revised%2009.23.16%202016-17%20Annual%20College%20Operating%20Budget%20Forms%2006%2013%2016.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Pensacola%20State%202016-17%20Annual%20College%20Operating%20Budget%20Forms%2006%2013%2016.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Polk%202016-17%20Annual%20College%20Operating%20Budget%20Forms%2006.13.16%20FINAL.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Santa%20Fe%202016-17%20Annual%20College%20Operating%20Budget%20Forms%2006.13.16%20FINAL.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Seminole%202016-17%20Annual%20College%20Operating%20Budget%20Forms%2006%2013%2016.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South%20Florida%202016-17%20Annual%20College%20Operating%20Budget%20Forms%2006%2013%2016.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Saint%20Johns%202016-17%20Annual%20College%20Operating%20Budget%20Forms%2006%2013%2016.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Saint%20Pete%20Revised%2009.23.162016-17%20Annual%20College%20Operating%20Budget%20Forms%2006%2013%2016.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State%20College%20of%20Florida%202016-17%20Annual%20College%20Operating%20Budget%20Forms%2006.13.16%20FINAL.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Eastern%20Florida%20Revised%2007.18.162016-17%20Annual%20College%20Operating%20Budget%20Forms%2006%2013%2016.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Tallahassee%202016-17%20Annual%20College%20Operating%20Budget%20Forms%2006%2013%2016.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Valencia%202016-17%20Annual%20College%20Operating%20Budget%20Forms%20070716%20(For%20Submission%20to%20FC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nance/Operating%20Budgets%20-%20current%20year/2021-22%20OPERATING%20BUDGET/Received%20from%20Colleges/Chipola%202021-22%20Annual%20College%20Operating%20Budget%20ADA(1)%205.7.21EN%20(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Operating%20Budgets%20-%20current%20year/2021-22%20OPERATING%20BUDGET/Received%20from%20Colleges/Valencia%202021-22%20Annual%20College%20Operating%20Budget%20ADA(1)%205.7.21EN.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GS-Budget-Admin\2021-2022%20Budget\Budget%20Development\1.%20F1%20-%202021-22%20FCS%20Documents\FY2021-22%20Balancing%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OPERATING BUDGET INSTRUCTIONS"/>
      <sheetName val="VLOOKUP"/>
      <sheetName val="CHECK SHEET"/>
      <sheetName val="EXHIBIT A"/>
      <sheetName val="EXHIBIT B"/>
      <sheetName val="EXHIBIT C"/>
      <sheetName val="EXHIBIT C(2)"/>
      <sheetName val="EXHIBIT D"/>
      <sheetName val="EXHIBIT E"/>
      <sheetName val="EXHIBIT F"/>
      <sheetName val="EXHIBIT G"/>
      <sheetName val="FEE AUDIT - TUITION AND FEES"/>
      <sheetName val="DISCRETIONARY FEE PERCENTAGES"/>
    </sheetNames>
    <sheetDataSet>
      <sheetData sheetId="0" refreshError="1"/>
      <sheetData sheetId="1" refreshError="1"/>
      <sheetData sheetId="2" refreshError="1"/>
      <sheetData sheetId="3">
        <row r="7">
          <cell r="D7" t="str">
            <v>Florida Keys Community College</v>
          </cell>
        </row>
      </sheetData>
      <sheetData sheetId="4" refreshError="1"/>
      <sheetData sheetId="5" refreshError="1"/>
      <sheetData sheetId="6">
        <row r="10">
          <cell r="H10">
            <v>82611</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row r="7">
          <cell r="D7" t="str">
            <v>PENSACOLA STATE COLLEGE</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I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F"/>
      <sheetName val="EXHIBIT E"/>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OPB WORKBOOK INSTRUCTIONS"/>
      <sheetName val="VLOOKUP"/>
      <sheetName val="CHECK SHEET"/>
      <sheetName val="EXHIBIT A"/>
      <sheetName val="EXHIBIT B"/>
      <sheetName val="EXHIBIT C"/>
      <sheetName val="EXHIBIT C(2)"/>
      <sheetName val="EXHIBIT D"/>
      <sheetName val="EXHIBIT E"/>
      <sheetName val="EXHIBIT F"/>
      <sheetName val="EXHIBIT G"/>
      <sheetName val="FEE AUDIT - TUITION AND FEES"/>
      <sheetName val="DISCRETIONARY FEE PERCENTAGES"/>
      <sheetName val="_56F9DC9755BA473782653E2940F9"/>
    </sheetNames>
    <sheetDataSet>
      <sheetData sheetId="0"/>
      <sheetData sheetId="1"/>
      <sheetData sheetId="2"/>
      <sheetData sheetId="3">
        <row r="7">
          <cell r="D7" t="str">
            <v>Chipola College</v>
          </cell>
        </row>
      </sheetData>
      <sheetData sheetId="4"/>
      <sheetData sheetId="5">
        <row r="14">
          <cell r="B14">
            <v>91.79</v>
          </cell>
        </row>
      </sheetData>
      <sheetData sheetId="6"/>
      <sheetData sheetId="7"/>
      <sheetData sheetId="8">
        <row r="187">
          <cell r="G187">
            <v>0</v>
          </cell>
        </row>
      </sheetData>
      <sheetData sheetId="9"/>
      <sheetData sheetId="10"/>
      <sheetData sheetId="11"/>
      <sheetData sheetId="12"/>
      <sheetData sheetId="13"/>
      <sheetData sheetId="1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OPB WORKBOOK INSTRUCTIONS"/>
      <sheetName val="VLOOKUP"/>
      <sheetName val="CHECK SHEET"/>
      <sheetName val="EXHIBIT A"/>
      <sheetName val="EXHIBIT B"/>
      <sheetName val="EXHIBIT C"/>
      <sheetName val="EXHIBIT C(2)"/>
      <sheetName val="EXHIBIT D"/>
      <sheetName val="EXHIBIT E"/>
      <sheetName val="EXHIBIT F"/>
      <sheetName val="EXHIBIT G"/>
      <sheetName val="FEE AUDIT - TUITION AND FEES"/>
      <sheetName val="DISCRETIONARY FEE PERCENTAGES"/>
      <sheetName val="_56F9DC9755BA473782653E2940F9"/>
    </sheetNames>
    <sheetDataSet>
      <sheetData sheetId="0"/>
      <sheetData sheetId="1"/>
      <sheetData sheetId="2"/>
      <sheetData sheetId="3">
        <row r="7">
          <cell r="D7" t="str">
            <v>Valencia College</v>
          </cell>
        </row>
      </sheetData>
      <sheetData sheetId="4"/>
      <sheetData sheetId="5">
        <row r="14">
          <cell r="B14">
            <v>91.79</v>
          </cell>
        </row>
      </sheetData>
      <sheetData sheetId="6"/>
      <sheetData sheetId="7"/>
      <sheetData sheetId="8">
        <row r="187">
          <cell r="G187">
            <v>595000</v>
          </cell>
        </row>
      </sheetData>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PLOAD"/>
      <sheetName val="fnd1FuploadExp"/>
      <sheetName val="fnd1FuploadRev"/>
      <sheetName val="balancing tool"/>
      <sheetName val="Sheet1"/>
      <sheetName val="all combined"/>
      <sheetName val="Bosley"/>
      <sheetName val="SPD"/>
      <sheetName val="Artze-Vega"/>
      <sheetName val="Battista"/>
      <sheetName val="Bender"/>
      <sheetName val="Galbraith"/>
      <sheetName val="Givoglu"/>
      <sheetName val="Graham"/>
      <sheetName val="McKelvey"/>
      <sheetName val="Mullowney"/>
      <sheetName val="Plinske"/>
      <sheetName val="Richardson"/>
      <sheetName val="Plinske College Pres"/>
      <sheetName val="Labs PT Current Cap"/>
      <sheetName val="PT Staff"/>
      <sheetName val="adj &amp; ovld"/>
      <sheetName val="MCAT"/>
      <sheetName val="revenue"/>
      <sheetName val="Fund1 FT Personnel"/>
      <sheetName val="Fund 1 FT fringes and other"/>
      <sheetName val="RT Ind Study Inst Supp "/>
      <sheetName val="special projects&amp;Other"/>
      <sheetName val="overtime"/>
      <sheetName val="Account Lookup"/>
      <sheetName val="function lookup"/>
      <sheetName val="leadership lookup"/>
      <sheetName val="FOAMonthlyExpense-FOAMonthly_1"/>
      <sheetName val="Sheet4"/>
    </sheetNames>
    <sheetDataSet>
      <sheetData sheetId="0" refreshError="1"/>
      <sheetData sheetId="1" refreshError="1"/>
      <sheetData sheetId="2" refreshError="1"/>
      <sheetData sheetId="3" refreshError="1"/>
      <sheetData sheetId="4" refreshError="1"/>
      <sheetData sheetId="5" refreshError="1">
        <row r="1">
          <cell r="AD1" t="str">
            <v>5 digit</v>
          </cell>
          <cell r="AE1">
            <v>15</v>
          </cell>
        </row>
        <row r="2">
          <cell r="AD2">
            <v>51000</v>
          </cell>
          <cell r="AE2">
            <v>0</v>
          </cell>
        </row>
        <row r="3">
          <cell r="AD3">
            <v>51100</v>
          </cell>
          <cell r="AE3">
            <v>24114</v>
          </cell>
        </row>
        <row r="4">
          <cell r="AD4">
            <v>51200</v>
          </cell>
          <cell r="AE4">
            <v>117850</v>
          </cell>
        </row>
        <row r="5">
          <cell r="AD5">
            <v>52000</v>
          </cell>
          <cell r="AE5">
            <v>1225158</v>
          </cell>
        </row>
        <row r="6">
          <cell r="AD6">
            <v>52100</v>
          </cell>
          <cell r="AE6">
            <v>195832</v>
          </cell>
        </row>
        <row r="7">
          <cell r="AD7">
            <v>52200</v>
          </cell>
          <cell r="AE7">
            <v>0</v>
          </cell>
        </row>
        <row r="8">
          <cell r="AD8">
            <v>52300</v>
          </cell>
          <cell r="AE8">
            <v>7084</v>
          </cell>
        </row>
        <row r="9">
          <cell r="AD9">
            <v>52500</v>
          </cell>
          <cell r="AE9">
            <v>0</v>
          </cell>
        </row>
        <row r="10">
          <cell r="AD10">
            <v>53000</v>
          </cell>
          <cell r="AE10">
            <v>62145</v>
          </cell>
        </row>
        <row r="11">
          <cell r="AD11">
            <v>53100</v>
          </cell>
          <cell r="AE11">
            <v>0</v>
          </cell>
        </row>
        <row r="12">
          <cell r="AD12">
            <v>53500</v>
          </cell>
          <cell r="AE12">
            <v>0</v>
          </cell>
        </row>
        <row r="13">
          <cell r="AD13">
            <v>54000</v>
          </cell>
          <cell r="AE13">
            <v>311756</v>
          </cell>
        </row>
        <row r="14">
          <cell r="AD14">
            <v>54100</v>
          </cell>
          <cell r="AE14">
            <v>0</v>
          </cell>
        </row>
        <row r="15">
          <cell r="AD15">
            <v>54500</v>
          </cell>
          <cell r="AE15">
            <v>1448</v>
          </cell>
        </row>
        <row r="16">
          <cell r="AD16">
            <v>56000</v>
          </cell>
          <cell r="AE16">
            <v>443483</v>
          </cell>
        </row>
        <row r="17">
          <cell r="AD17">
            <v>56100</v>
          </cell>
          <cell r="AE17">
            <v>0</v>
          </cell>
        </row>
        <row r="18">
          <cell r="AD18">
            <v>56500</v>
          </cell>
          <cell r="AE18">
            <v>0</v>
          </cell>
        </row>
        <row r="19">
          <cell r="AD19">
            <v>57000</v>
          </cell>
          <cell r="AE19">
            <v>31996</v>
          </cell>
        </row>
        <row r="20">
          <cell r="AD20">
            <v>58000</v>
          </cell>
          <cell r="AE20">
            <v>0</v>
          </cell>
        </row>
        <row r="21">
          <cell r="AD21">
            <v>58500</v>
          </cell>
          <cell r="AE21">
            <v>0</v>
          </cell>
        </row>
        <row r="22">
          <cell r="AD22">
            <v>59100</v>
          </cell>
          <cell r="AE22">
            <v>105712</v>
          </cell>
        </row>
        <row r="23">
          <cell r="AD23">
            <v>59200</v>
          </cell>
          <cell r="AE23">
            <v>139778</v>
          </cell>
        </row>
        <row r="24">
          <cell r="AD24">
            <v>59300</v>
          </cell>
          <cell r="AE24">
            <v>0</v>
          </cell>
        </row>
        <row r="25">
          <cell r="AD25">
            <v>59400</v>
          </cell>
          <cell r="AE25">
            <v>0</v>
          </cell>
        </row>
        <row r="26">
          <cell r="AD26">
            <v>59500</v>
          </cell>
          <cell r="AE26">
            <v>0</v>
          </cell>
        </row>
        <row r="27">
          <cell r="AD27">
            <v>59700</v>
          </cell>
          <cell r="AE27">
            <v>127136</v>
          </cell>
        </row>
        <row r="28">
          <cell r="AD28">
            <v>59800</v>
          </cell>
          <cell r="AE28">
            <v>0</v>
          </cell>
        </row>
        <row r="29">
          <cell r="AD29">
            <v>59900</v>
          </cell>
          <cell r="AE29">
            <v>0</v>
          </cell>
        </row>
        <row r="30">
          <cell r="AD30">
            <v>60500</v>
          </cell>
          <cell r="AE30">
            <v>316</v>
          </cell>
        </row>
        <row r="31">
          <cell r="AD31">
            <v>61000</v>
          </cell>
          <cell r="AE31">
            <v>0</v>
          </cell>
        </row>
        <row r="32">
          <cell r="AD32">
            <v>61500</v>
          </cell>
          <cell r="AE32">
            <v>0</v>
          </cell>
        </row>
        <row r="33">
          <cell r="AD33">
            <v>62000</v>
          </cell>
          <cell r="AE33">
            <v>3318</v>
          </cell>
        </row>
        <row r="34">
          <cell r="AD34">
            <v>62500</v>
          </cell>
          <cell r="AE34">
            <v>0</v>
          </cell>
        </row>
        <row r="35">
          <cell r="AD35">
            <v>63000</v>
          </cell>
          <cell r="AE35">
            <v>0</v>
          </cell>
        </row>
        <row r="36">
          <cell r="AD36">
            <v>63500</v>
          </cell>
          <cell r="AE36">
            <v>0</v>
          </cell>
        </row>
        <row r="37">
          <cell r="AD37">
            <v>64001</v>
          </cell>
          <cell r="AE37">
            <v>300000</v>
          </cell>
        </row>
        <row r="38">
          <cell r="AD38">
            <v>64002</v>
          </cell>
          <cell r="AE38">
            <v>0</v>
          </cell>
        </row>
        <row r="39">
          <cell r="AD39">
            <v>64003</v>
          </cell>
          <cell r="AE39">
            <v>0</v>
          </cell>
        </row>
        <row r="40">
          <cell r="AD40">
            <v>64004</v>
          </cell>
          <cell r="AE40">
            <v>0</v>
          </cell>
        </row>
        <row r="41">
          <cell r="AD41">
            <v>64005</v>
          </cell>
          <cell r="AE41">
            <v>0</v>
          </cell>
        </row>
        <row r="42">
          <cell r="AD42">
            <v>64006</v>
          </cell>
          <cell r="AE42">
            <v>0</v>
          </cell>
        </row>
        <row r="43">
          <cell r="AD43">
            <v>64007</v>
          </cell>
          <cell r="AE43">
            <v>0</v>
          </cell>
        </row>
        <row r="44">
          <cell r="AD44">
            <v>64500</v>
          </cell>
          <cell r="AE44">
            <v>804678</v>
          </cell>
        </row>
        <row r="45">
          <cell r="AD45">
            <v>65000</v>
          </cell>
          <cell r="AE45">
            <v>0</v>
          </cell>
        </row>
        <row r="46">
          <cell r="AD46">
            <v>65500</v>
          </cell>
          <cell r="AE46">
            <v>204147</v>
          </cell>
        </row>
        <row r="47">
          <cell r="AD47">
            <v>65700</v>
          </cell>
          <cell r="AE47">
            <v>232</v>
          </cell>
        </row>
        <row r="48">
          <cell r="AD48">
            <v>66000</v>
          </cell>
          <cell r="AE48">
            <v>0</v>
          </cell>
        </row>
        <row r="49">
          <cell r="AD49">
            <v>66500</v>
          </cell>
          <cell r="AE49">
            <v>0</v>
          </cell>
        </row>
        <row r="50">
          <cell r="AD50">
            <v>67000</v>
          </cell>
          <cell r="AE50">
            <v>20519</v>
          </cell>
        </row>
        <row r="51">
          <cell r="AD51">
            <v>68000</v>
          </cell>
          <cell r="AE51">
            <v>0</v>
          </cell>
        </row>
        <row r="52">
          <cell r="AD52">
            <v>68500</v>
          </cell>
          <cell r="AE52">
            <v>0</v>
          </cell>
        </row>
        <row r="53">
          <cell r="AD53">
            <v>69000</v>
          </cell>
          <cell r="AE53">
            <v>0</v>
          </cell>
        </row>
        <row r="54">
          <cell r="AD54">
            <v>69500</v>
          </cell>
          <cell r="AE54">
            <v>0</v>
          </cell>
        </row>
        <row r="55">
          <cell r="AD55">
            <v>70500</v>
          </cell>
          <cell r="AE55">
            <v>0</v>
          </cell>
        </row>
        <row r="56">
          <cell r="AD56">
            <v>70600</v>
          </cell>
          <cell r="AE56">
            <v>100000</v>
          </cell>
        </row>
        <row r="57">
          <cell r="AD57">
            <v>71000</v>
          </cell>
          <cell r="AE57">
            <v>282174</v>
          </cell>
        </row>
        <row r="58">
          <cell r="AD58">
            <v>73100</v>
          </cell>
          <cell r="AE58">
            <v>0</v>
          </cell>
        </row>
        <row r="59">
          <cell r="AE59">
            <v>4508876</v>
          </cell>
        </row>
        <row r="60">
          <cell r="AE60">
            <v>4508876</v>
          </cell>
        </row>
        <row r="61">
          <cell r="AE61">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O1193"/>
  <sheetViews>
    <sheetView showGridLines="0" tabSelected="1" zoomScale="60" zoomScaleNormal="60" zoomScaleSheetLayoutView="50" zoomScalePageLayoutView="60" workbookViewId="0"/>
  </sheetViews>
  <sheetFormatPr defaultColWidth="12.44140625" defaultRowHeight="23.4"/>
  <cols>
    <col min="1" max="1" width="26.44140625" style="21" customWidth="1"/>
    <col min="2" max="2" width="121.88671875" style="21" customWidth="1"/>
    <col min="3" max="3" width="16.44140625" style="21" customWidth="1"/>
    <col min="4" max="4" width="28" style="49" customWidth="1"/>
    <col min="5" max="6" width="27.44140625" style="49" customWidth="1"/>
    <col min="7" max="7" width="3.33203125" style="21" customWidth="1"/>
    <col min="8" max="16384" width="12.44140625" style="21"/>
  </cols>
  <sheetData>
    <row r="1" spans="1:223" ht="26.1" customHeight="1">
      <c r="A1" s="29" t="s">
        <v>0</v>
      </c>
      <c r="B1" s="174" t="s">
        <v>1</v>
      </c>
      <c r="C1" s="174"/>
      <c r="D1" s="174"/>
      <c r="E1" s="174"/>
      <c r="F1" s="174"/>
      <c r="G1" s="30"/>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row>
    <row r="2" spans="1:223" ht="26.1" customHeight="1">
      <c r="B2" s="175" t="s">
        <v>2</v>
      </c>
      <c r="C2" s="175"/>
      <c r="D2" s="175"/>
      <c r="E2" s="175"/>
      <c r="F2" s="175"/>
      <c r="G2" s="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row>
    <row r="3" spans="1:223" s="2" customFormat="1" ht="26.1" customHeight="1">
      <c r="B3" s="176" t="s">
        <v>3</v>
      </c>
      <c r="C3" s="176"/>
      <c r="D3" s="176"/>
      <c r="E3" s="176"/>
      <c r="F3" s="176"/>
    </row>
    <row r="4" spans="1:223" ht="26.1" customHeight="1">
      <c r="B4" s="177" t="s">
        <v>4</v>
      </c>
      <c r="C4" s="177"/>
      <c r="D4" s="177"/>
      <c r="E4" s="177"/>
      <c r="F4" s="177"/>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row>
    <row r="5" spans="1:223" ht="22.35" customHeight="1">
      <c r="A5" s="177"/>
      <c r="B5" s="177"/>
      <c r="C5" s="177"/>
      <c r="D5" s="177"/>
      <c r="E5" s="177"/>
      <c r="F5" s="177"/>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row>
    <row r="6" spans="1:223" ht="22.35" customHeight="1">
      <c r="A6" s="32"/>
      <c r="B6" s="32"/>
      <c r="C6" s="33"/>
      <c r="D6" s="33"/>
      <c r="E6" s="33"/>
      <c r="F6" s="33"/>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row>
    <row r="7" spans="1:223" ht="25.35" customHeight="1">
      <c r="A7" s="34"/>
      <c r="B7" s="31"/>
      <c r="C7" s="171" t="s">
        <v>258</v>
      </c>
      <c r="D7" s="172"/>
      <c r="E7" s="172"/>
      <c r="F7" s="173"/>
      <c r="G7" s="35"/>
      <c r="H7" s="36"/>
      <c r="I7" s="37"/>
      <c r="J7" s="177"/>
      <c r="K7" s="177"/>
      <c r="L7" s="177"/>
      <c r="M7" s="177"/>
      <c r="N7" s="36"/>
      <c r="O7" s="36"/>
      <c r="P7" s="36"/>
      <c r="Q7" s="36"/>
      <c r="R7" s="36"/>
      <c r="S7" s="36"/>
      <c r="T7" s="36"/>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row>
    <row r="8" spans="1:223" ht="93.6" customHeight="1">
      <c r="A8" s="228"/>
      <c r="B8" s="169" t="s">
        <v>6</v>
      </c>
      <c r="C8" s="154" t="s">
        <v>7</v>
      </c>
      <c r="D8" s="142" t="s">
        <v>8</v>
      </c>
      <c r="E8" s="143" t="s">
        <v>9</v>
      </c>
      <c r="F8" s="194" t="s">
        <v>10</v>
      </c>
      <c r="G8" s="35"/>
      <c r="H8" s="38"/>
      <c r="I8" s="36"/>
      <c r="J8" s="39"/>
      <c r="K8" s="39"/>
      <c r="L8" s="39"/>
      <c r="M8" s="39"/>
      <c r="N8" s="38"/>
      <c r="O8" s="38"/>
      <c r="P8" s="38"/>
      <c r="Q8" s="36"/>
      <c r="R8" s="36"/>
      <c r="S8" s="36"/>
      <c r="T8" s="36"/>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row>
    <row r="9" spans="1:223" ht="25.35" customHeight="1">
      <c r="A9" s="195" t="s">
        <v>11</v>
      </c>
      <c r="B9" s="170"/>
      <c r="C9" s="196"/>
      <c r="D9" s="197"/>
      <c r="E9" s="197"/>
      <c r="F9" s="197"/>
      <c r="G9" s="20"/>
      <c r="H9" s="40"/>
      <c r="I9" s="36"/>
      <c r="J9" s="39"/>
      <c r="K9" s="39"/>
      <c r="L9" s="39"/>
      <c r="M9" s="39"/>
      <c r="N9" s="40"/>
      <c r="O9" s="40"/>
      <c r="P9" s="40"/>
      <c r="Q9" s="32"/>
      <c r="R9" s="32"/>
      <c r="S9" s="32"/>
      <c r="T9" s="32"/>
    </row>
    <row r="10" spans="1:223" ht="25.35" customHeight="1">
      <c r="A10" s="3" t="s">
        <v>12</v>
      </c>
      <c r="B10" s="4"/>
      <c r="C10" s="5" t="s">
        <v>13</v>
      </c>
      <c r="D10" s="54">
        <f>SUM('Eastern Florida:Valencia'!D10)</f>
        <v>455064</v>
      </c>
      <c r="E10" s="54">
        <f>SUM('Eastern Florida:Valencia'!E10)</f>
        <v>0</v>
      </c>
      <c r="F10" s="55">
        <f t="shared" ref="F10:F80" si="0">+D10+E10</f>
        <v>455064</v>
      </c>
      <c r="G10" s="20"/>
      <c r="H10" s="40"/>
      <c r="I10" s="36"/>
      <c r="J10" s="39"/>
      <c r="K10" s="39"/>
      <c r="L10" s="39"/>
      <c r="M10" s="39"/>
      <c r="N10" s="40"/>
      <c r="O10" s="40"/>
      <c r="P10" s="40"/>
      <c r="Q10" s="32"/>
      <c r="R10" s="32"/>
      <c r="S10" s="32"/>
      <c r="T10" s="32"/>
    </row>
    <row r="11" spans="1:223" ht="25.35" customHeight="1">
      <c r="A11" s="105" t="s">
        <v>14</v>
      </c>
      <c r="B11" s="106"/>
      <c r="C11" s="107" t="s">
        <v>15</v>
      </c>
      <c r="D11" s="53">
        <f>SUM('Eastern Florida:Valencia'!D11)</f>
        <v>1703304.35</v>
      </c>
      <c r="E11" s="53">
        <f>SUM('Eastern Florida:Valencia'!E11)</f>
        <v>0</v>
      </c>
      <c r="F11" s="56">
        <f t="shared" si="0"/>
        <v>1703304.35</v>
      </c>
      <c r="G11" s="20"/>
      <c r="H11" s="40"/>
      <c r="I11" s="36"/>
      <c r="J11" s="39"/>
      <c r="K11" s="39"/>
      <c r="L11" s="39"/>
      <c r="M11" s="39"/>
      <c r="N11" s="40"/>
      <c r="O11" s="40"/>
      <c r="P11" s="40"/>
      <c r="Q11" s="32"/>
      <c r="R11" s="32"/>
      <c r="S11" s="32"/>
      <c r="T11" s="32"/>
    </row>
    <row r="12" spans="1:223" ht="25.35" customHeight="1">
      <c r="A12" s="105" t="s">
        <v>16</v>
      </c>
      <c r="B12" s="106"/>
      <c r="C12" s="107" t="s">
        <v>17</v>
      </c>
      <c r="D12" s="52">
        <f>SUM('Eastern Florida:Valencia'!D12)</f>
        <v>535172</v>
      </c>
      <c r="E12" s="52">
        <f>SUM('Eastern Florida:Valencia'!E12)</f>
        <v>0</v>
      </c>
      <c r="F12" s="56">
        <f t="shared" si="0"/>
        <v>535172</v>
      </c>
      <c r="G12" s="20"/>
      <c r="H12" s="40"/>
      <c r="I12" s="36"/>
      <c r="J12" s="39"/>
      <c r="K12" s="39"/>
      <c r="L12" s="39"/>
      <c r="M12" s="39"/>
      <c r="N12" s="40"/>
      <c r="O12" s="40"/>
      <c r="P12" s="40"/>
      <c r="Q12" s="32"/>
      <c r="R12" s="32"/>
      <c r="S12" s="32"/>
      <c r="T12" s="32"/>
    </row>
    <row r="13" spans="1:223" ht="25.35" customHeight="1">
      <c r="A13" s="105" t="s">
        <v>18</v>
      </c>
      <c r="B13" s="106"/>
      <c r="C13" s="107" t="s">
        <v>19</v>
      </c>
      <c r="D13" s="52">
        <f>SUM('Eastern Florida:Valencia'!D13)</f>
        <v>0</v>
      </c>
      <c r="E13" s="52">
        <f>SUM('Eastern Florida:Valencia'!E13)</f>
        <v>0</v>
      </c>
      <c r="F13" s="56">
        <f t="shared" si="0"/>
        <v>0</v>
      </c>
      <c r="G13" s="20"/>
      <c r="H13" s="40"/>
      <c r="I13" s="36"/>
      <c r="J13" s="39"/>
      <c r="K13" s="39"/>
      <c r="L13" s="39"/>
      <c r="M13" s="39"/>
      <c r="N13" s="40"/>
      <c r="O13" s="40"/>
      <c r="P13" s="40"/>
      <c r="Q13" s="32"/>
      <c r="R13" s="32"/>
      <c r="S13" s="32"/>
      <c r="T13" s="32"/>
    </row>
    <row r="14" spans="1:223" ht="25.35" customHeight="1">
      <c r="A14" s="105" t="s">
        <v>20</v>
      </c>
      <c r="B14" s="106"/>
      <c r="C14" s="107" t="s">
        <v>21</v>
      </c>
      <c r="D14" s="52">
        <f>SUM('Eastern Florida:Valencia'!D14)</f>
        <v>0</v>
      </c>
      <c r="E14" s="52">
        <f>SUM('Eastern Florida:Valencia'!E14)</f>
        <v>0</v>
      </c>
      <c r="F14" s="56">
        <f t="shared" si="0"/>
        <v>0</v>
      </c>
      <c r="G14" s="20"/>
      <c r="H14" s="40"/>
      <c r="I14" s="36"/>
      <c r="J14" s="39"/>
      <c r="K14" s="39"/>
      <c r="L14" s="39"/>
      <c r="M14" s="39"/>
      <c r="N14" s="40"/>
      <c r="O14" s="40"/>
      <c r="P14" s="40"/>
      <c r="Q14" s="32"/>
      <c r="R14" s="32"/>
      <c r="S14" s="32"/>
      <c r="T14" s="32"/>
    </row>
    <row r="15" spans="1:223" ht="25.35" customHeight="1">
      <c r="A15" s="105" t="s">
        <v>22</v>
      </c>
      <c r="B15" s="106"/>
      <c r="C15" s="107" t="s">
        <v>23</v>
      </c>
      <c r="D15" s="52">
        <f>SUM('Eastern Florida:Valencia'!D15)</f>
        <v>26791520.820000004</v>
      </c>
      <c r="E15" s="52">
        <f>SUM('Eastern Florida:Valencia'!E15)</f>
        <v>0</v>
      </c>
      <c r="F15" s="56">
        <f t="shared" si="0"/>
        <v>26791520.820000004</v>
      </c>
      <c r="G15" s="20"/>
      <c r="H15" s="40"/>
      <c r="I15" s="36"/>
      <c r="J15" s="33"/>
      <c r="K15" s="33"/>
      <c r="L15" s="33"/>
      <c r="M15" s="33"/>
      <c r="N15" s="40"/>
      <c r="O15" s="40"/>
      <c r="P15" s="40"/>
      <c r="Q15" s="32"/>
      <c r="R15" s="32"/>
      <c r="S15" s="32"/>
      <c r="T15" s="32"/>
    </row>
    <row r="16" spans="1:223" ht="25.35" customHeight="1">
      <c r="A16" s="105" t="s">
        <v>24</v>
      </c>
      <c r="B16" s="106"/>
      <c r="C16" s="107" t="s">
        <v>25</v>
      </c>
      <c r="D16" s="52">
        <f>SUM('Eastern Florida:Valencia'!D16)</f>
        <v>3859888.52</v>
      </c>
      <c r="E16" s="52">
        <f>SUM('Eastern Florida:Valencia'!E16)</f>
        <v>0</v>
      </c>
      <c r="F16" s="56">
        <f t="shared" si="0"/>
        <v>3859888.52</v>
      </c>
      <c r="G16" s="20"/>
      <c r="H16" s="40"/>
      <c r="I16" s="40"/>
      <c r="J16" s="40"/>
      <c r="K16" s="40"/>
      <c r="L16" s="40"/>
      <c r="M16" s="40"/>
      <c r="N16" s="40"/>
      <c r="O16" s="40"/>
      <c r="P16" s="40"/>
      <c r="Q16" s="32"/>
      <c r="R16" s="32"/>
      <c r="S16" s="32"/>
      <c r="T16" s="32"/>
    </row>
    <row r="17" spans="1:20" ht="25.35" customHeight="1">
      <c r="A17" s="105" t="s">
        <v>26</v>
      </c>
      <c r="B17" s="106"/>
      <c r="C17" s="107" t="s">
        <v>27</v>
      </c>
      <c r="D17" s="52">
        <f>SUM('Eastern Florida:Valencia'!D17)</f>
        <v>0</v>
      </c>
      <c r="E17" s="52">
        <f>SUM('Eastern Florida:Valencia'!E17)</f>
        <v>0</v>
      </c>
      <c r="F17" s="56">
        <f t="shared" si="0"/>
        <v>0</v>
      </c>
      <c r="G17" s="20"/>
      <c r="H17" s="40"/>
      <c r="I17" s="40"/>
      <c r="J17" s="40"/>
      <c r="K17" s="40"/>
      <c r="L17" s="40"/>
      <c r="M17" s="40"/>
      <c r="N17" s="40"/>
      <c r="O17" s="40"/>
      <c r="P17" s="40"/>
      <c r="Q17" s="32"/>
      <c r="R17" s="32"/>
      <c r="S17" s="32"/>
      <c r="T17" s="32"/>
    </row>
    <row r="18" spans="1:20" ht="25.35" customHeight="1">
      <c r="A18" s="105" t="s">
        <v>28</v>
      </c>
      <c r="B18" s="106"/>
      <c r="C18" s="107" t="s">
        <v>29</v>
      </c>
      <c r="D18" s="52">
        <f>SUM('Eastern Florida:Valencia'!D18)</f>
        <v>107903</v>
      </c>
      <c r="E18" s="52">
        <f>SUM('Eastern Florida:Valencia'!E18)</f>
        <v>0</v>
      </c>
      <c r="F18" s="56">
        <f t="shared" si="0"/>
        <v>107903</v>
      </c>
      <c r="G18" s="20"/>
      <c r="H18" s="40"/>
      <c r="I18" s="40"/>
      <c r="J18" s="40"/>
      <c r="K18" s="40"/>
      <c r="L18" s="40"/>
      <c r="M18" s="40"/>
      <c r="N18" s="40"/>
      <c r="O18" s="40"/>
      <c r="P18" s="40"/>
      <c r="Q18" s="32"/>
      <c r="R18" s="32"/>
      <c r="S18" s="32"/>
      <c r="T18" s="32"/>
    </row>
    <row r="19" spans="1:20" ht="25.35" customHeight="1">
      <c r="A19" s="105" t="s">
        <v>30</v>
      </c>
      <c r="B19" s="106"/>
      <c r="C19" s="107" t="s">
        <v>31</v>
      </c>
      <c r="D19" s="52">
        <f>SUM('Eastern Florida:Valencia'!D19)</f>
        <v>0</v>
      </c>
      <c r="E19" s="52">
        <f>SUM('Eastern Florida:Valencia'!E19)</f>
        <v>0</v>
      </c>
      <c r="F19" s="56">
        <f t="shared" si="0"/>
        <v>0</v>
      </c>
      <c r="G19" s="20"/>
      <c r="H19" s="40"/>
      <c r="I19" s="40"/>
      <c r="J19" s="40"/>
      <c r="K19" s="40"/>
      <c r="L19" s="40"/>
      <c r="M19" s="40"/>
      <c r="N19" s="40"/>
      <c r="O19" s="40"/>
      <c r="P19" s="40"/>
      <c r="Q19" s="32"/>
      <c r="R19" s="32"/>
      <c r="S19" s="32"/>
      <c r="T19" s="32"/>
    </row>
    <row r="20" spans="1:20" ht="25.35" customHeight="1">
      <c r="A20" s="105" t="s">
        <v>32</v>
      </c>
      <c r="B20" s="106"/>
      <c r="C20" s="107">
        <v>52500</v>
      </c>
      <c r="D20" s="52">
        <f>SUM('Eastern Florida:Valencia'!D20)</f>
        <v>0</v>
      </c>
      <c r="E20" s="52">
        <f>SUM('Eastern Florida:Valencia'!E20)</f>
        <v>0</v>
      </c>
      <c r="F20" s="56">
        <f>+D20+E20</f>
        <v>0</v>
      </c>
      <c r="G20" s="20"/>
      <c r="H20" s="40"/>
      <c r="I20" s="40"/>
      <c r="J20" s="40"/>
      <c r="K20" s="40"/>
      <c r="L20" s="40"/>
      <c r="M20" s="40"/>
      <c r="N20" s="40"/>
      <c r="O20" s="40"/>
      <c r="P20" s="40"/>
      <c r="Q20" s="32"/>
      <c r="R20" s="32"/>
      <c r="S20" s="32"/>
      <c r="T20" s="32"/>
    </row>
    <row r="21" spans="1:20" ht="25.35" customHeight="1">
      <c r="A21" s="105" t="s">
        <v>33</v>
      </c>
      <c r="B21" s="106"/>
      <c r="C21" s="107" t="s">
        <v>34</v>
      </c>
      <c r="D21" s="52">
        <f>SUM('Eastern Florida:Valencia'!D21)</f>
        <v>0</v>
      </c>
      <c r="E21" s="52">
        <f>SUM('Eastern Florida:Valencia'!E21)</f>
        <v>0</v>
      </c>
      <c r="F21" s="56">
        <f t="shared" si="0"/>
        <v>0</v>
      </c>
      <c r="G21" s="20"/>
      <c r="H21" s="40"/>
      <c r="I21" s="40"/>
      <c r="J21" s="40"/>
      <c r="K21" s="40"/>
      <c r="L21" s="40"/>
      <c r="M21" s="40"/>
      <c r="N21" s="40"/>
      <c r="O21" s="40"/>
      <c r="P21" s="40"/>
      <c r="Q21" s="32"/>
      <c r="R21" s="32"/>
      <c r="S21" s="32"/>
      <c r="T21" s="32"/>
    </row>
    <row r="22" spans="1:20" ht="25.35" customHeight="1">
      <c r="A22" s="105" t="s">
        <v>35</v>
      </c>
      <c r="B22" s="106"/>
      <c r="C22" s="107" t="s">
        <v>36</v>
      </c>
      <c r="D22" s="52">
        <f>SUM('Eastern Florida:Valencia'!D22)</f>
        <v>0</v>
      </c>
      <c r="E22" s="52">
        <f>SUM('Eastern Florida:Valencia'!E22)</f>
        <v>0</v>
      </c>
      <c r="F22" s="56">
        <f t="shared" si="0"/>
        <v>0</v>
      </c>
      <c r="G22" s="20"/>
      <c r="H22" s="40"/>
      <c r="I22" s="40"/>
      <c r="J22" s="40"/>
      <c r="K22" s="40"/>
      <c r="L22" s="40"/>
      <c r="M22" s="40"/>
      <c r="N22" s="40"/>
      <c r="O22" s="40"/>
      <c r="P22" s="40"/>
      <c r="Q22" s="32"/>
      <c r="R22" s="32"/>
      <c r="S22" s="32"/>
      <c r="T22" s="32"/>
    </row>
    <row r="23" spans="1:20" ht="25.35" customHeight="1">
      <c r="A23" s="105" t="s">
        <v>37</v>
      </c>
      <c r="B23" s="106"/>
      <c r="C23" s="107" t="s">
        <v>38</v>
      </c>
      <c r="D23" s="52">
        <f>SUM('Eastern Florida:Valencia'!D23)</f>
        <v>0</v>
      </c>
      <c r="E23" s="52">
        <f>SUM('Eastern Florida:Valencia'!E23)</f>
        <v>0</v>
      </c>
      <c r="F23" s="56">
        <f t="shared" si="0"/>
        <v>0</v>
      </c>
      <c r="G23" s="20"/>
      <c r="H23" s="40"/>
      <c r="I23" s="40"/>
      <c r="J23" s="40"/>
      <c r="K23" s="40"/>
      <c r="L23" s="40"/>
      <c r="M23" s="40"/>
      <c r="N23" s="40"/>
      <c r="O23" s="40"/>
      <c r="P23" s="40"/>
      <c r="Q23" s="32"/>
      <c r="R23" s="32"/>
      <c r="S23" s="32"/>
      <c r="T23" s="32"/>
    </row>
    <row r="24" spans="1:20" ht="25.35" customHeight="1">
      <c r="A24" s="105" t="s">
        <v>39</v>
      </c>
      <c r="B24" s="106"/>
      <c r="C24" s="107" t="s">
        <v>40</v>
      </c>
      <c r="D24" s="52">
        <f>SUM('Eastern Florida:Valencia'!D24)</f>
        <v>0</v>
      </c>
      <c r="E24" s="52">
        <f>SUM('Eastern Florida:Valencia'!E24)</f>
        <v>0</v>
      </c>
      <c r="F24" s="56">
        <f t="shared" si="0"/>
        <v>0</v>
      </c>
      <c r="G24" s="20"/>
      <c r="H24" s="40"/>
      <c r="I24" s="40"/>
      <c r="J24" s="40"/>
      <c r="K24" s="40"/>
      <c r="L24" s="40"/>
      <c r="M24" s="40"/>
      <c r="N24" s="40"/>
      <c r="O24" s="40"/>
      <c r="P24" s="40"/>
      <c r="Q24" s="32"/>
      <c r="R24" s="32"/>
      <c r="S24" s="32"/>
      <c r="T24" s="32"/>
    </row>
    <row r="25" spans="1:20" ht="25.35" customHeight="1">
      <c r="A25" s="105" t="s">
        <v>41</v>
      </c>
      <c r="B25" s="106"/>
      <c r="C25" s="107" t="s">
        <v>42</v>
      </c>
      <c r="D25" s="52">
        <f>SUM('Eastern Florida:Valencia'!D25)</f>
        <v>3343027.71</v>
      </c>
      <c r="E25" s="52">
        <f>SUM('Eastern Florida:Valencia'!E25)</f>
        <v>0</v>
      </c>
      <c r="F25" s="56">
        <f t="shared" si="0"/>
        <v>3343027.71</v>
      </c>
      <c r="G25" s="20"/>
      <c r="H25" s="40"/>
      <c r="I25" s="40"/>
      <c r="J25" s="40"/>
      <c r="K25" s="40"/>
      <c r="L25" s="40"/>
      <c r="M25" s="40"/>
      <c r="N25" s="40"/>
      <c r="O25" s="40"/>
      <c r="P25" s="40"/>
      <c r="Q25" s="32"/>
      <c r="R25" s="32"/>
      <c r="S25" s="32"/>
      <c r="T25" s="32"/>
    </row>
    <row r="26" spans="1:20" ht="25.35" customHeight="1">
      <c r="A26" s="105" t="s">
        <v>43</v>
      </c>
      <c r="B26" s="106"/>
      <c r="C26" s="107" t="s">
        <v>44</v>
      </c>
      <c r="D26" s="52">
        <f>SUM('Eastern Florida:Valencia'!D26)</f>
        <v>49886</v>
      </c>
      <c r="E26" s="52">
        <f>SUM('Eastern Florida:Valencia'!E26)</f>
        <v>0</v>
      </c>
      <c r="F26" s="56">
        <f t="shared" si="0"/>
        <v>49886</v>
      </c>
      <c r="G26" s="20"/>
      <c r="H26" s="40"/>
      <c r="I26" s="40"/>
      <c r="J26" s="40"/>
      <c r="K26" s="40"/>
      <c r="L26" s="40"/>
      <c r="M26" s="40"/>
      <c r="N26" s="40"/>
      <c r="O26" s="40"/>
      <c r="P26" s="40"/>
      <c r="Q26" s="32"/>
      <c r="R26" s="32"/>
      <c r="S26" s="32"/>
      <c r="T26" s="32"/>
    </row>
    <row r="27" spans="1:20" ht="25.35" customHeight="1">
      <c r="A27" s="105" t="s">
        <v>45</v>
      </c>
      <c r="B27" s="106"/>
      <c r="C27" s="107" t="s">
        <v>46</v>
      </c>
      <c r="D27" s="52">
        <f>SUM('Eastern Florida:Valencia'!D27)</f>
        <v>0</v>
      </c>
      <c r="E27" s="52">
        <f>SUM('Eastern Florida:Valencia'!E27)</f>
        <v>0</v>
      </c>
      <c r="F27" s="56">
        <f t="shared" si="0"/>
        <v>0</v>
      </c>
      <c r="G27" s="20"/>
      <c r="H27" s="40"/>
      <c r="I27" s="40"/>
      <c r="J27" s="40"/>
      <c r="K27" s="40"/>
      <c r="L27" s="40"/>
      <c r="M27" s="40"/>
      <c r="N27" s="40"/>
      <c r="O27" s="40"/>
      <c r="P27" s="40"/>
      <c r="Q27" s="32"/>
      <c r="R27" s="32"/>
      <c r="S27" s="32"/>
      <c r="T27" s="32"/>
    </row>
    <row r="28" spans="1:20" ht="25.35" customHeight="1">
      <c r="A28" s="105" t="s">
        <v>47</v>
      </c>
      <c r="B28" s="106"/>
      <c r="C28" s="107" t="s">
        <v>48</v>
      </c>
      <c r="D28" s="52">
        <f>SUM('Eastern Florida:Valencia'!D28)</f>
        <v>285602</v>
      </c>
      <c r="E28" s="52">
        <f>SUM('Eastern Florida:Valencia'!E28)</f>
        <v>0</v>
      </c>
      <c r="F28" s="56">
        <f t="shared" si="0"/>
        <v>285602</v>
      </c>
      <c r="G28" s="20"/>
      <c r="H28" s="40"/>
      <c r="I28" s="40"/>
      <c r="J28" s="40"/>
      <c r="K28" s="40"/>
      <c r="L28" s="40"/>
      <c r="M28" s="40"/>
      <c r="N28" s="40"/>
      <c r="O28" s="40"/>
      <c r="P28" s="40"/>
      <c r="Q28" s="32"/>
      <c r="R28" s="32"/>
      <c r="S28" s="32"/>
      <c r="T28" s="32"/>
    </row>
    <row r="29" spans="1:20" ht="25.35" customHeight="1">
      <c r="A29" s="105" t="s">
        <v>49</v>
      </c>
      <c r="B29" s="106"/>
      <c r="C29" s="107" t="s">
        <v>50</v>
      </c>
      <c r="D29" s="52">
        <f>SUM('Eastern Florida:Valencia'!D29)</f>
        <v>0</v>
      </c>
      <c r="E29" s="52">
        <f>SUM('Eastern Florida:Valencia'!E29)</f>
        <v>0</v>
      </c>
      <c r="F29" s="56">
        <f t="shared" si="0"/>
        <v>0</v>
      </c>
      <c r="G29" s="20"/>
      <c r="H29" s="40"/>
      <c r="I29" s="40"/>
      <c r="J29" s="40"/>
      <c r="K29" s="40"/>
      <c r="L29" s="40"/>
      <c r="M29" s="40"/>
      <c r="N29" s="40"/>
      <c r="O29" s="40"/>
      <c r="P29" s="40"/>
      <c r="Q29" s="32"/>
      <c r="R29" s="32"/>
      <c r="S29" s="32"/>
      <c r="T29" s="32"/>
    </row>
    <row r="30" spans="1:20" ht="25.35" customHeight="1">
      <c r="A30" s="105" t="s">
        <v>51</v>
      </c>
      <c r="B30" s="106"/>
      <c r="C30" s="107" t="s">
        <v>52</v>
      </c>
      <c r="D30" s="52">
        <f>SUM('Eastern Florida:Valencia'!D30)</f>
        <v>2012989</v>
      </c>
      <c r="E30" s="52">
        <f>SUM('Eastern Florida:Valencia'!E30)</f>
        <v>0</v>
      </c>
      <c r="F30" s="56">
        <f t="shared" si="0"/>
        <v>2012989</v>
      </c>
      <c r="G30" s="20"/>
      <c r="H30" s="40"/>
      <c r="I30" s="40"/>
      <c r="J30" s="40"/>
      <c r="K30" s="40"/>
      <c r="L30" s="40"/>
      <c r="M30" s="40"/>
      <c r="N30" s="40"/>
      <c r="O30" s="40"/>
      <c r="P30" s="40"/>
      <c r="Q30" s="32"/>
      <c r="R30" s="32"/>
      <c r="S30" s="32"/>
      <c r="T30" s="32"/>
    </row>
    <row r="31" spans="1:20" ht="25.35" customHeight="1">
      <c r="A31" s="105" t="s">
        <v>53</v>
      </c>
      <c r="B31" s="106"/>
      <c r="C31" s="107" t="s">
        <v>54</v>
      </c>
      <c r="D31" s="52">
        <f>SUM('Eastern Florida:Valencia'!D31)</f>
        <v>10721</v>
      </c>
      <c r="E31" s="52">
        <f>SUM('Eastern Florida:Valencia'!E31)</f>
        <v>0</v>
      </c>
      <c r="F31" s="56">
        <f t="shared" si="0"/>
        <v>10721</v>
      </c>
      <c r="G31" s="20"/>
      <c r="H31" s="40"/>
      <c r="I31" s="40"/>
      <c r="J31" s="40"/>
      <c r="K31" s="40"/>
      <c r="L31" s="40"/>
      <c r="M31" s="40"/>
      <c r="N31" s="40"/>
      <c r="O31" s="40"/>
      <c r="P31" s="40"/>
      <c r="Q31" s="32"/>
      <c r="R31" s="32"/>
      <c r="S31" s="32"/>
      <c r="T31" s="32"/>
    </row>
    <row r="32" spans="1:20" ht="25.35" customHeight="1">
      <c r="A32" s="105" t="s">
        <v>55</v>
      </c>
      <c r="B32" s="106"/>
      <c r="C32" s="107" t="s">
        <v>56</v>
      </c>
      <c r="D32" s="52">
        <f>SUM('Eastern Florida:Valencia'!D32)</f>
        <v>363278</v>
      </c>
      <c r="E32" s="52">
        <f>SUM('Eastern Florida:Valencia'!E32)</f>
        <v>0</v>
      </c>
      <c r="F32" s="56">
        <f>+D32+E32</f>
        <v>363278</v>
      </c>
      <c r="G32" s="20"/>
      <c r="H32" s="40"/>
      <c r="I32" s="40"/>
      <c r="J32" s="40"/>
      <c r="K32" s="40"/>
      <c r="L32" s="40"/>
      <c r="M32" s="40"/>
      <c r="N32" s="40"/>
      <c r="O32" s="40"/>
      <c r="P32" s="40"/>
      <c r="Q32" s="32"/>
      <c r="R32" s="32"/>
      <c r="S32" s="32"/>
      <c r="T32" s="32"/>
    </row>
    <row r="33" spans="1:20" ht="25.35" customHeight="1">
      <c r="A33" s="105" t="s">
        <v>57</v>
      </c>
      <c r="B33" s="106"/>
      <c r="C33" s="107" t="s">
        <v>58</v>
      </c>
      <c r="D33" s="52">
        <f>SUM('Eastern Florida:Valencia'!D33)</f>
        <v>0</v>
      </c>
      <c r="E33" s="52">
        <f>SUM('Eastern Florida:Valencia'!E33)</f>
        <v>0</v>
      </c>
      <c r="F33" s="56">
        <f t="shared" si="0"/>
        <v>0</v>
      </c>
      <c r="G33" s="20"/>
      <c r="H33" s="40"/>
      <c r="I33" s="40"/>
      <c r="J33" s="40"/>
      <c r="K33" s="40"/>
      <c r="L33" s="40"/>
      <c r="M33" s="40"/>
      <c r="N33" s="40"/>
      <c r="O33" s="40"/>
      <c r="P33" s="40"/>
      <c r="Q33" s="32"/>
      <c r="R33" s="32"/>
      <c r="S33" s="32"/>
      <c r="T33" s="32"/>
    </row>
    <row r="34" spans="1:20" ht="25.35" customHeight="1">
      <c r="A34" s="105" t="s">
        <v>59</v>
      </c>
      <c r="B34" s="106"/>
      <c r="C34" s="107" t="s">
        <v>60</v>
      </c>
      <c r="D34" s="52">
        <f>SUM('Eastern Florida:Valencia'!D34)</f>
        <v>2832825</v>
      </c>
      <c r="E34" s="52">
        <f>SUM('Eastern Florida:Valencia'!E34)</f>
        <v>0</v>
      </c>
      <c r="F34" s="56">
        <f t="shared" si="0"/>
        <v>2832825</v>
      </c>
      <c r="G34" s="20"/>
      <c r="H34" s="40"/>
      <c r="I34" s="40"/>
      <c r="J34" s="40"/>
      <c r="K34" s="40"/>
      <c r="L34" s="40"/>
      <c r="M34" s="40"/>
      <c r="N34" s="40"/>
      <c r="O34" s="40"/>
      <c r="P34" s="40"/>
      <c r="Q34" s="32"/>
      <c r="R34" s="32"/>
      <c r="S34" s="32"/>
      <c r="T34" s="32"/>
    </row>
    <row r="35" spans="1:20" ht="25.35" customHeight="1">
      <c r="A35" s="105" t="s">
        <v>61</v>
      </c>
      <c r="B35" s="106"/>
      <c r="C35" s="107">
        <v>56001</v>
      </c>
      <c r="D35" s="52">
        <f>SUM('Eastern Florida:Valencia'!D35)</f>
        <v>2140983</v>
      </c>
      <c r="E35" s="52">
        <f>SUM('Eastern Florida:Valencia'!E35)</f>
        <v>0</v>
      </c>
      <c r="F35" s="56">
        <f>+D35+E35</f>
        <v>2140983</v>
      </c>
      <c r="G35" s="20"/>
      <c r="H35" s="40"/>
      <c r="I35" s="40"/>
      <c r="J35" s="40"/>
      <c r="K35" s="40"/>
      <c r="L35" s="40"/>
      <c r="M35" s="40"/>
      <c r="N35" s="40"/>
      <c r="O35" s="40"/>
      <c r="P35" s="40"/>
      <c r="Q35" s="32"/>
      <c r="R35" s="32"/>
      <c r="S35" s="32"/>
      <c r="T35" s="32"/>
    </row>
    <row r="36" spans="1:20" ht="25.35" customHeight="1">
      <c r="A36" s="105" t="s">
        <v>62</v>
      </c>
      <c r="B36" s="106"/>
      <c r="C36" s="107">
        <v>56002</v>
      </c>
      <c r="D36" s="52">
        <f>SUM('Eastern Florida:Valencia'!D36)</f>
        <v>0</v>
      </c>
      <c r="E36" s="52">
        <f>SUM('Eastern Florida:Valencia'!E36)</f>
        <v>0</v>
      </c>
      <c r="F36" s="56">
        <f>+D36+E36</f>
        <v>0</v>
      </c>
      <c r="G36" s="20"/>
      <c r="H36" s="40"/>
      <c r="I36" s="40"/>
      <c r="J36" s="40"/>
      <c r="K36" s="40"/>
      <c r="L36" s="40"/>
      <c r="M36" s="40"/>
      <c r="N36" s="40"/>
      <c r="O36" s="40"/>
      <c r="P36" s="40"/>
      <c r="Q36" s="32"/>
      <c r="R36" s="32"/>
      <c r="S36" s="32"/>
      <c r="T36" s="32"/>
    </row>
    <row r="37" spans="1:20" ht="25.35" customHeight="1">
      <c r="A37" s="105" t="s">
        <v>63</v>
      </c>
      <c r="B37" s="106"/>
      <c r="C37" s="107">
        <v>56003</v>
      </c>
      <c r="D37" s="52">
        <f>SUM('Eastern Florida:Valencia'!D37)</f>
        <v>0</v>
      </c>
      <c r="E37" s="52">
        <f>SUM('Eastern Florida:Valencia'!E37)</f>
        <v>0</v>
      </c>
      <c r="F37" s="56">
        <f>+D37+E37</f>
        <v>0</v>
      </c>
      <c r="G37" s="20"/>
      <c r="H37" s="40"/>
      <c r="I37" s="40"/>
      <c r="J37" s="40"/>
      <c r="K37" s="40"/>
      <c r="L37" s="40"/>
      <c r="M37" s="40"/>
      <c r="N37" s="40"/>
      <c r="O37" s="40"/>
      <c r="P37" s="40"/>
      <c r="Q37" s="32"/>
      <c r="R37" s="32"/>
      <c r="S37" s="32"/>
      <c r="T37" s="32"/>
    </row>
    <row r="38" spans="1:20" ht="25.35" customHeight="1">
      <c r="A38" s="105" t="s">
        <v>64</v>
      </c>
      <c r="B38" s="106"/>
      <c r="C38" s="107" t="s">
        <v>65</v>
      </c>
      <c r="D38" s="52">
        <f>SUM('Eastern Florida:Valencia'!D38)</f>
        <v>0</v>
      </c>
      <c r="E38" s="52">
        <f>SUM('Eastern Florida:Valencia'!E38)</f>
        <v>0</v>
      </c>
      <c r="F38" s="56">
        <f>+D38+E38</f>
        <v>0</v>
      </c>
      <c r="G38" s="20"/>
      <c r="H38" s="40"/>
      <c r="I38" s="40"/>
      <c r="J38" s="40"/>
      <c r="K38" s="40"/>
      <c r="L38" s="40"/>
      <c r="M38" s="40"/>
      <c r="N38" s="40"/>
      <c r="O38" s="40"/>
      <c r="P38" s="40"/>
      <c r="Q38" s="32"/>
      <c r="R38" s="32"/>
      <c r="S38" s="32"/>
      <c r="T38" s="32"/>
    </row>
    <row r="39" spans="1:20" ht="25.35" customHeight="1">
      <c r="A39" s="105" t="s">
        <v>66</v>
      </c>
      <c r="B39" s="106"/>
      <c r="C39" s="107" t="s">
        <v>67</v>
      </c>
      <c r="D39" s="52">
        <f>SUM('Eastern Florida:Valencia'!D39)</f>
        <v>357100</v>
      </c>
      <c r="E39" s="52">
        <f>SUM('Eastern Florida:Valencia'!E39)</f>
        <v>0</v>
      </c>
      <c r="F39" s="56">
        <f t="shared" si="0"/>
        <v>357100</v>
      </c>
      <c r="G39" s="20"/>
      <c r="H39" s="40"/>
      <c r="I39" s="40"/>
      <c r="J39" s="40"/>
      <c r="K39" s="40"/>
      <c r="L39" s="40"/>
      <c r="M39" s="40"/>
      <c r="N39" s="40"/>
      <c r="O39" s="40"/>
      <c r="P39" s="40"/>
      <c r="Q39" s="32"/>
      <c r="R39" s="32"/>
      <c r="S39" s="32"/>
      <c r="T39" s="32"/>
    </row>
    <row r="40" spans="1:20" ht="25.35" customHeight="1">
      <c r="A40" s="105" t="s">
        <v>68</v>
      </c>
      <c r="B40" s="106"/>
      <c r="C40" s="107" t="s">
        <v>69</v>
      </c>
      <c r="D40" s="52">
        <f>SUM('Eastern Florida:Valencia'!D40)</f>
        <v>77499</v>
      </c>
      <c r="E40" s="52">
        <f>SUM('Eastern Florida:Valencia'!E40)</f>
        <v>0</v>
      </c>
      <c r="F40" s="56">
        <f t="shared" si="0"/>
        <v>77499</v>
      </c>
      <c r="G40" s="20"/>
      <c r="H40" s="40"/>
      <c r="I40" s="40"/>
      <c r="J40" s="40"/>
      <c r="K40" s="40"/>
      <c r="L40" s="40"/>
      <c r="M40" s="40"/>
      <c r="N40" s="40"/>
      <c r="O40" s="40"/>
      <c r="P40" s="40"/>
      <c r="Q40" s="32"/>
      <c r="R40" s="32"/>
      <c r="S40" s="32"/>
      <c r="T40" s="32"/>
    </row>
    <row r="41" spans="1:20" ht="25.35" customHeight="1">
      <c r="A41" s="105" t="s">
        <v>70</v>
      </c>
      <c r="B41" s="106"/>
      <c r="C41" s="107" t="s">
        <v>71</v>
      </c>
      <c r="D41" s="52">
        <f>SUM('Eastern Florida:Valencia'!D41)</f>
        <v>1758440</v>
      </c>
      <c r="E41" s="52">
        <f>SUM('Eastern Florida:Valencia'!E41)</f>
        <v>0</v>
      </c>
      <c r="F41" s="56">
        <f t="shared" si="0"/>
        <v>1758440</v>
      </c>
      <c r="G41" s="20"/>
      <c r="H41" s="40"/>
      <c r="I41" s="40"/>
      <c r="J41" s="40"/>
      <c r="K41" s="40"/>
      <c r="L41" s="40"/>
      <c r="M41" s="40"/>
      <c r="N41" s="40"/>
      <c r="O41" s="40"/>
      <c r="P41" s="40"/>
      <c r="Q41" s="32"/>
      <c r="R41" s="32"/>
      <c r="S41" s="32"/>
      <c r="T41" s="32"/>
    </row>
    <row r="42" spans="1:20" ht="25.35" customHeight="1">
      <c r="A42" s="105" t="s">
        <v>72</v>
      </c>
      <c r="B42" s="106"/>
      <c r="C42" s="107" t="s">
        <v>73</v>
      </c>
      <c r="D42" s="52">
        <f>SUM('Eastern Florida:Valencia'!D42)</f>
        <v>21764</v>
      </c>
      <c r="E42" s="52">
        <f>SUM('Eastern Florida:Valencia'!E42)</f>
        <v>10420</v>
      </c>
      <c r="F42" s="56">
        <f t="shared" si="0"/>
        <v>32184</v>
      </c>
      <c r="G42" s="20"/>
      <c r="H42" s="40"/>
      <c r="I42" s="40"/>
      <c r="J42" s="40"/>
      <c r="K42" s="40"/>
      <c r="L42" s="40"/>
      <c r="M42" s="40"/>
      <c r="N42" s="40"/>
      <c r="O42" s="40"/>
      <c r="P42" s="40"/>
      <c r="Q42" s="32"/>
      <c r="R42" s="32"/>
      <c r="S42" s="32"/>
      <c r="T42" s="32"/>
    </row>
    <row r="43" spans="1:20" ht="25.35" customHeight="1">
      <c r="A43" s="105" t="s">
        <v>74</v>
      </c>
      <c r="B43" s="106"/>
      <c r="C43" s="107" t="s">
        <v>75</v>
      </c>
      <c r="D43" s="52">
        <f>SUM('Eastern Florida:Valencia'!D43)</f>
        <v>0</v>
      </c>
      <c r="E43" s="52">
        <f>SUM('Eastern Florida:Valencia'!E43)</f>
        <v>0</v>
      </c>
      <c r="F43" s="56">
        <f t="shared" si="0"/>
        <v>0</v>
      </c>
      <c r="G43" s="20"/>
      <c r="H43" s="40"/>
      <c r="I43" s="40"/>
      <c r="J43" s="40"/>
      <c r="K43" s="40"/>
      <c r="L43" s="40"/>
      <c r="M43" s="40"/>
      <c r="N43" s="40"/>
      <c r="O43" s="40"/>
      <c r="P43" s="40"/>
      <c r="Q43" s="32"/>
      <c r="R43" s="32"/>
      <c r="S43" s="32"/>
      <c r="T43" s="32"/>
    </row>
    <row r="44" spans="1:20" ht="25.35" customHeight="1">
      <c r="A44" s="105" t="s">
        <v>76</v>
      </c>
      <c r="B44" s="106"/>
      <c r="C44" s="107" t="s">
        <v>77</v>
      </c>
      <c r="D44" s="52">
        <f>SUM('Eastern Florida:Valencia'!D44)</f>
        <v>0</v>
      </c>
      <c r="E44" s="52">
        <f>SUM('Eastern Florida:Valencia'!E44)</f>
        <v>0</v>
      </c>
      <c r="F44" s="56">
        <f t="shared" si="0"/>
        <v>0</v>
      </c>
      <c r="G44" s="20"/>
      <c r="H44" s="40"/>
      <c r="I44" s="40"/>
      <c r="J44" s="40"/>
      <c r="K44" s="40"/>
      <c r="L44" s="40"/>
      <c r="M44" s="40"/>
      <c r="N44" s="40"/>
      <c r="O44" s="40"/>
      <c r="P44" s="40"/>
      <c r="Q44" s="32"/>
      <c r="R44" s="32"/>
      <c r="S44" s="32"/>
      <c r="T44" s="32"/>
    </row>
    <row r="45" spans="1:20" ht="25.35" customHeight="1">
      <c r="A45" s="105" t="s">
        <v>78</v>
      </c>
      <c r="B45" s="106"/>
      <c r="C45" s="107" t="s">
        <v>79</v>
      </c>
      <c r="D45" s="52">
        <f>SUM('Eastern Florida:Valencia'!D45)</f>
        <v>170000</v>
      </c>
      <c r="E45" s="52">
        <f>SUM('Eastern Florida:Valencia'!E45)</f>
        <v>0</v>
      </c>
      <c r="F45" s="56">
        <f t="shared" si="0"/>
        <v>170000</v>
      </c>
      <c r="G45" s="20"/>
      <c r="H45" s="40"/>
      <c r="I45" s="40"/>
      <c r="J45" s="40"/>
      <c r="K45" s="40"/>
      <c r="L45" s="40"/>
      <c r="M45" s="40"/>
      <c r="N45" s="40"/>
      <c r="O45" s="40"/>
      <c r="P45" s="40"/>
      <c r="Q45" s="32"/>
      <c r="R45" s="32"/>
      <c r="S45" s="32"/>
      <c r="T45" s="32"/>
    </row>
    <row r="46" spans="1:20" ht="25.35" customHeight="1">
      <c r="A46" s="105" t="s">
        <v>80</v>
      </c>
      <c r="B46" s="106"/>
      <c r="C46" s="107" t="s">
        <v>81</v>
      </c>
      <c r="D46" s="52">
        <f>SUM('Eastern Florida:Valencia'!D46)</f>
        <v>0</v>
      </c>
      <c r="E46" s="52">
        <f>SUM('Eastern Florida:Valencia'!E46)</f>
        <v>0</v>
      </c>
      <c r="F46" s="56">
        <f t="shared" si="0"/>
        <v>0</v>
      </c>
      <c r="G46" s="20"/>
      <c r="H46" s="40"/>
      <c r="I46" s="40"/>
      <c r="J46" s="40"/>
      <c r="K46" s="40"/>
      <c r="L46" s="40"/>
      <c r="M46" s="40"/>
      <c r="N46" s="40"/>
      <c r="O46" s="40"/>
      <c r="P46" s="40"/>
      <c r="Q46" s="32"/>
      <c r="R46" s="32"/>
      <c r="S46" s="32"/>
      <c r="T46" s="32"/>
    </row>
    <row r="47" spans="1:20" ht="25.35" customHeight="1">
      <c r="A47" s="105" t="s">
        <v>82</v>
      </c>
      <c r="B47" s="106"/>
      <c r="C47" s="107" t="s">
        <v>83</v>
      </c>
      <c r="D47" s="52">
        <f>SUM('Eastern Florida:Valencia'!D47)</f>
        <v>0</v>
      </c>
      <c r="E47" s="52">
        <f>SUM('Eastern Florida:Valencia'!E47)</f>
        <v>0</v>
      </c>
      <c r="F47" s="56">
        <f t="shared" si="0"/>
        <v>0</v>
      </c>
      <c r="G47" s="20"/>
      <c r="H47" s="40"/>
      <c r="I47" s="40"/>
      <c r="J47" s="40"/>
      <c r="K47" s="40"/>
      <c r="L47" s="40"/>
      <c r="M47" s="40"/>
      <c r="N47" s="40"/>
      <c r="O47" s="40"/>
      <c r="P47" s="40"/>
      <c r="Q47" s="32"/>
      <c r="R47" s="32"/>
      <c r="S47" s="32"/>
      <c r="T47" s="32"/>
    </row>
    <row r="48" spans="1:20" ht="25.35" customHeight="1">
      <c r="A48" s="105" t="s">
        <v>84</v>
      </c>
      <c r="B48" s="106"/>
      <c r="C48" s="107" t="s">
        <v>85</v>
      </c>
      <c r="D48" s="52">
        <f>SUM('Eastern Florida:Valencia'!D48)</f>
        <v>3049396.8779799999</v>
      </c>
      <c r="E48" s="52">
        <f>SUM('Eastern Florida:Valencia'!E48)</f>
        <v>0</v>
      </c>
      <c r="F48" s="56">
        <f t="shared" si="0"/>
        <v>3049396.8779799999</v>
      </c>
      <c r="G48" s="20"/>
      <c r="H48" s="40"/>
      <c r="I48" s="40"/>
      <c r="J48" s="40"/>
      <c r="K48" s="40"/>
      <c r="L48" s="40"/>
      <c r="M48" s="40"/>
      <c r="N48" s="40"/>
      <c r="O48" s="40"/>
      <c r="P48" s="40"/>
      <c r="Q48" s="32"/>
      <c r="R48" s="32"/>
      <c r="S48" s="32"/>
      <c r="T48" s="32"/>
    </row>
    <row r="49" spans="1:20" ht="25.35" customHeight="1">
      <c r="A49" s="105" t="s">
        <v>86</v>
      </c>
      <c r="B49" s="106"/>
      <c r="C49" s="107" t="s">
        <v>87</v>
      </c>
      <c r="D49" s="52">
        <f>SUM('Eastern Florida:Valencia'!D49)</f>
        <v>3816874.4066240005</v>
      </c>
      <c r="E49" s="52">
        <f>SUM('Eastern Florida:Valencia'!E49)</f>
        <v>0</v>
      </c>
      <c r="F49" s="56">
        <f t="shared" si="0"/>
        <v>3816874.4066240005</v>
      </c>
      <c r="G49" s="20"/>
      <c r="H49" s="40"/>
      <c r="I49" s="40"/>
      <c r="J49" s="40"/>
      <c r="K49" s="40"/>
      <c r="L49" s="40"/>
      <c r="M49" s="40"/>
      <c r="N49" s="40"/>
      <c r="O49" s="40"/>
      <c r="P49" s="40"/>
      <c r="Q49" s="32"/>
      <c r="R49" s="32"/>
      <c r="S49" s="32"/>
      <c r="T49" s="32"/>
    </row>
    <row r="50" spans="1:20" ht="25.35" customHeight="1">
      <c r="A50" s="105" t="s">
        <v>88</v>
      </c>
      <c r="B50" s="106"/>
      <c r="C50" s="107" t="s">
        <v>89</v>
      </c>
      <c r="D50" s="52">
        <f>SUM('Eastern Florida:Valencia'!D50)</f>
        <v>35200</v>
      </c>
      <c r="E50" s="52">
        <f>SUM('Eastern Florida:Valencia'!E50)</f>
        <v>0</v>
      </c>
      <c r="F50" s="56">
        <f t="shared" si="0"/>
        <v>35200</v>
      </c>
      <c r="G50" s="20"/>
      <c r="H50" s="40"/>
      <c r="I50" s="40"/>
      <c r="J50" s="40"/>
      <c r="K50" s="40"/>
      <c r="L50" s="40"/>
      <c r="M50" s="40"/>
      <c r="N50" s="40"/>
      <c r="O50" s="40"/>
      <c r="P50" s="40"/>
      <c r="Q50" s="32"/>
      <c r="R50" s="32"/>
      <c r="S50" s="32"/>
      <c r="T50" s="32"/>
    </row>
    <row r="51" spans="1:20" ht="25.35" customHeight="1">
      <c r="A51" s="105" t="s">
        <v>90</v>
      </c>
      <c r="B51" s="106"/>
      <c r="C51" s="107" t="s">
        <v>91</v>
      </c>
      <c r="D51" s="52">
        <f>SUM('Eastern Florida:Valencia'!D51)</f>
        <v>0</v>
      </c>
      <c r="E51" s="52">
        <f>SUM('Eastern Florida:Valencia'!E51)</f>
        <v>0</v>
      </c>
      <c r="F51" s="56">
        <f t="shared" si="0"/>
        <v>0</v>
      </c>
      <c r="G51" s="20"/>
      <c r="H51" s="40"/>
      <c r="I51" s="40"/>
      <c r="J51" s="40"/>
      <c r="K51" s="40"/>
      <c r="L51" s="40"/>
      <c r="M51" s="40"/>
      <c r="N51" s="40"/>
      <c r="O51" s="40"/>
      <c r="P51" s="40"/>
      <c r="Q51" s="32"/>
      <c r="R51" s="32"/>
      <c r="S51" s="32"/>
      <c r="T51" s="32"/>
    </row>
    <row r="52" spans="1:20" ht="25.35" customHeight="1">
      <c r="A52" s="105" t="s">
        <v>92</v>
      </c>
      <c r="B52" s="106"/>
      <c r="C52" s="107" t="s">
        <v>93</v>
      </c>
      <c r="D52" s="52">
        <f>SUM('Eastern Florida:Valencia'!D52)</f>
        <v>8350</v>
      </c>
      <c r="E52" s="52">
        <f>SUM('Eastern Florida:Valencia'!E52)</f>
        <v>0</v>
      </c>
      <c r="F52" s="56">
        <f t="shared" si="0"/>
        <v>8350</v>
      </c>
      <c r="G52" s="20"/>
      <c r="H52" s="40"/>
      <c r="I52" s="40"/>
      <c r="J52" s="40"/>
      <c r="K52" s="40"/>
      <c r="L52" s="40"/>
      <c r="M52" s="40"/>
      <c r="N52" s="40"/>
      <c r="O52" s="40"/>
      <c r="P52" s="40"/>
      <c r="Q52" s="32"/>
      <c r="R52" s="32"/>
      <c r="S52" s="32"/>
      <c r="T52" s="32"/>
    </row>
    <row r="53" spans="1:20" ht="25.35" customHeight="1">
      <c r="A53" s="105" t="s">
        <v>94</v>
      </c>
      <c r="B53" s="106"/>
      <c r="C53" s="107" t="s">
        <v>95</v>
      </c>
      <c r="D53" s="52">
        <f>SUM('Eastern Florida:Valencia'!D53)</f>
        <v>0</v>
      </c>
      <c r="E53" s="52">
        <f>SUM('Eastern Florida:Valencia'!E53)</f>
        <v>0</v>
      </c>
      <c r="F53" s="56">
        <f>+D53+E53</f>
        <v>0</v>
      </c>
      <c r="G53" s="20"/>
      <c r="H53" s="40"/>
      <c r="I53" s="40"/>
      <c r="J53" s="40"/>
      <c r="K53" s="40"/>
      <c r="L53" s="40"/>
      <c r="M53" s="40"/>
      <c r="N53" s="40"/>
      <c r="O53" s="40"/>
      <c r="P53" s="40"/>
      <c r="Q53" s="32"/>
      <c r="R53" s="32"/>
      <c r="S53" s="32"/>
      <c r="T53" s="32"/>
    </row>
    <row r="54" spans="1:20" ht="25.35" customHeight="1">
      <c r="A54" s="105" t="s">
        <v>96</v>
      </c>
      <c r="B54" s="106"/>
      <c r="C54" s="107" t="s">
        <v>97</v>
      </c>
      <c r="D54" s="52">
        <f>SUM('Eastern Florida:Valencia'!D54)</f>
        <v>4971934.47</v>
      </c>
      <c r="E54" s="52">
        <f>SUM('Eastern Florida:Valencia'!E54)</f>
        <v>0</v>
      </c>
      <c r="F54" s="56">
        <f t="shared" si="0"/>
        <v>4971934.47</v>
      </c>
      <c r="G54" s="20"/>
      <c r="H54" s="40"/>
      <c r="I54" s="40"/>
      <c r="J54" s="40"/>
      <c r="K54" s="40"/>
      <c r="L54" s="40"/>
      <c r="M54" s="40"/>
      <c r="N54" s="40"/>
      <c r="O54" s="40"/>
      <c r="P54" s="40"/>
      <c r="Q54" s="32"/>
      <c r="R54" s="32"/>
      <c r="S54" s="32"/>
      <c r="T54" s="32"/>
    </row>
    <row r="55" spans="1:20" ht="25.35" customHeight="1">
      <c r="A55" s="105" t="s">
        <v>98</v>
      </c>
      <c r="B55" s="106"/>
      <c r="C55" s="107" t="s">
        <v>99</v>
      </c>
      <c r="D55" s="52">
        <f>SUM('Eastern Florida:Valencia'!D55)</f>
        <v>23678</v>
      </c>
      <c r="E55" s="52">
        <f>SUM('Eastern Florida:Valencia'!E55)</f>
        <v>0</v>
      </c>
      <c r="F55" s="56">
        <f t="shared" si="0"/>
        <v>23678</v>
      </c>
      <c r="G55" s="20"/>
      <c r="H55" s="40"/>
      <c r="I55" s="40"/>
      <c r="J55" s="40"/>
      <c r="K55" s="40"/>
      <c r="L55" s="40"/>
      <c r="M55" s="40"/>
      <c r="N55" s="40"/>
      <c r="O55" s="40"/>
      <c r="P55" s="40"/>
      <c r="Q55" s="32"/>
      <c r="R55" s="32"/>
      <c r="S55" s="32"/>
      <c r="T55" s="32"/>
    </row>
    <row r="56" spans="1:20" ht="25.35" customHeight="1">
      <c r="A56" s="6" t="s">
        <v>100</v>
      </c>
      <c r="B56" s="7"/>
      <c r="C56" s="8" t="s">
        <v>101</v>
      </c>
      <c r="D56" s="67">
        <f>SUM('Eastern Florida:Valencia'!D56)</f>
        <v>665813</v>
      </c>
      <c r="E56" s="67">
        <f>SUM('Eastern Florida:Valencia'!E56)</f>
        <v>0</v>
      </c>
      <c r="F56" s="57">
        <f t="shared" si="0"/>
        <v>665813</v>
      </c>
      <c r="G56" s="20"/>
      <c r="H56" s="40"/>
      <c r="I56" s="40"/>
      <c r="J56" s="40"/>
      <c r="K56" s="40"/>
      <c r="L56" s="40"/>
      <c r="M56" s="40"/>
      <c r="N56" s="40"/>
      <c r="O56" s="40"/>
      <c r="P56" s="40"/>
      <c r="Q56" s="32"/>
      <c r="R56" s="32"/>
      <c r="S56" s="32"/>
      <c r="T56" s="32"/>
    </row>
    <row r="57" spans="1:20" ht="25.35" customHeight="1">
      <c r="A57" s="144" t="s">
        <v>102</v>
      </c>
      <c r="B57" s="145"/>
      <c r="C57" s="146"/>
      <c r="D57" s="147">
        <f>SUM(D10:D56)</f>
        <v>59448214.154604003</v>
      </c>
      <c r="E57" s="147">
        <f>SUM(E10:E56)</f>
        <v>10420</v>
      </c>
      <c r="F57" s="147">
        <f t="shared" si="0"/>
        <v>59458634.154604003</v>
      </c>
      <c r="G57" s="20"/>
      <c r="H57" s="40"/>
      <c r="I57" s="40"/>
      <c r="J57" s="40"/>
      <c r="K57" s="40"/>
      <c r="L57" s="40"/>
      <c r="M57" s="40"/>
      <c r="N57" s="40"/>
      <c r="O57" s="40"/>
      <c r="P57" s="40"/>
      <c r="Q57" s="32"/>
      <c r="R57" s="32"/>
      <c r="S57" s="32"/>
      <c r="T57" s="32"/>
    </row>
    <row r="58" spans="1:20" ht="25.35" customHeight="1">
      <c r="A58" s="198"/>
      <c r="B58" s="41"/>
      <c r="C58" s="199"/>
      <c r="D58" s="200"/>
      <c r="E58" s="200"/>
      <c r="F58" s="200"/>
      <c r="G58" s="20"/>
      <c r="H58" s="40"/>
      <c r="I58" s="40"/>
      <c r="J58" s="40"/>
      <c r="K58" s="40"/>
      <c r="L58" s="40"/>
      <c r="M58" s="40"/>
      <c r="N58" s="40"/>
      <c r="O58" s="40"/>
      <c r="P58" s="40"/>
      <c r="Q58" s="32"/>
      <c r="R58" s="32"/>
      <c r="S58" s="32"/>
      <c r="T58" s="32"/>
    </row>
    <row r="59" spans="1:20" ht="25.35" customHeight="1">
      <c r="A59" s="13"/>
      <c r="B59" s="13"/>
      <c r="C59" s="13"/>
      <c r="D59" s="14"/>
      <c r="E59" s="14"/>
      <c r="F59" s="14"/>
      <c r="G59" s="20"/>
      <c r="H59" s="40"/>
      <c r="I59" s="40"/>
      <c r="J59" s="40"/>
      <c r="K59" s="40"/>
      <c r="L59" s="40"/>
      <c r="M59" s="40"/>
      <c r="N59" s="40"/>
      <c r="O59" s="40"/>
      <c r="P59" s="40"/>
      <c r="Q59" s="32"/>
      <c r="R59" s="32"/>
      <c r="S59" s="32"/>
      <c r="T59" s="32"/>
    </row>
    <row r="60" spans="1:20" ht="25.35" customHeight="1">
      <c r="A60" s="13"/>
      <c r="B60" s="13"/>
      <c r="C60" s="13"/>
      <c r="D60" s="14"/>
      <c r="E60" s="14"/>
      <c r="F60" s="14"/>
      <c r="G60" s="20"/>
      <c r="H60" s="40"/>
      <c r="I60" s="40"/>
      <c r="J60" s="40"/>
      <c r="K60" s="40"/>
      <c r="L60" s="40"/>
      <c r="M60" s="40"/>
      <c r="N60" s="40"/>
      <c r="O60" s="40"/>
      <c r="P60" s="40"/>
      <c r="Q60" s="32"/>
      <c r="R60" s="32"/>
      <c r="S60" s="32"/>
      <c r="T60" s="32"/>
    </row>
    <row r="61" spans="1:20" ht="25.35" customHeight="1">
      <c r="A61" s="34"/>
      <c r="B61" s="31"/>
      <c r="C61" s="171" t="s">
        <v>5</v>
      </c>
      <c r="D61" s="172"/>
      <c r="E61" s="172"/>
      <c r="F61" s="173"/>
      <c r="G61" s="20"/>
      <c r="H61" s="40"/>
      <c r="I61" s="40"/>
      <c r="J61" s="40"/>
      <c r="K61" s="40"/>
      <c r="L61" s="40"/>
      <c r="M61" s="40"/>
      <c r="N61" s="40"/>
      <c r="O61" s="40"/>
      <c r="P61" s="40"/>
      <c r="Q61" s="32"/>
      <c r="R61" s="32"/>
      <c r="S61" s="32"/>
      <c r="T61" s="32"/>
    </row>
    <row r="62" spans="1:20" s="20" customFormat="1" ht="94.35" customHeight="1">
      <c r="A62" s="169"/>
      <c r="B62" s="169" t="s">
        <v>6</v>
      </c>
      <c r="C62" s="154" t="s">
        <v>7</v>
      </c>
      <c r="D62" s="142" t="s">
        <v>8</v>
      </c>
      <c r="E62" s="143" t="s">
        <v>9</v>
      </c>
      <c r="F62" s="194" t="s">
        <v>10</v>
      </c>
      <c r="H62" s="40"/>
      <c r="I62" s="40"/>
      <c r="J62" s="40"/>
      <c r="K62" s="40"/>
      <c r="L62" s="40"/>
      <c r="M62" s="40"/>
      <c r="N62" s="40"/>
      <c r="O62" s="40"/>
      <c r="P62" s="40"/>
      <c r="Q62" s="40"/>
      <c r="R62" s="40"/>
      <c r="S62" s="40"/>
      <c r="T62" s="40"/>
    </row>
    <row r="63" spans="1:20" ht="25.35" customHeight="1">
      <c r="A63" s="195"/>
      <c r="B63" s="195" t="s">
        <v>103</v>
      </c>
      <c r="C63" s="196"/>
      <c r="D63" s="197"/>
      <c r="E63" s="197"/>
      <c r="F63" s="197"/>
      <c r="G63" s="20"/>
      <c r="H63" s="40"/>
      <c r="I63" s="40"/>
      <c r="J63" s="40"/>
      <c r="K63" s="40"/>
      <c r="L63" s="40"/>
      <c r="M63" s="40"/>
      <c r="N63" s="40"/>
      <c r="O63" s="40"/>
      <c r="P63" s="40"/>
      <c r="Q63" s="32"/>
      <c r="R63" s="32"/>
      <c r="S63" s="32"/>
      <c r="T63" s="32"/>
    </row>
    <row r="64" spans="1:20" ht="25.35" customHeight="1">
      <c r="A64" s="3" t="s">
        <v>104</v>
      </c>
      <c r="B64" s="4"/>
      <c r="C64" s="15" t="s">
        <v>105</v>
      </c>
      <c r="D64" s="75">
        <f>SUM('Eastern Florida:Valencia'!D64)</f>
        <v>188879</v>
      </c>
      <c r="E64" s="75">
        <f>SUM('Eastern Florida:Valencia'!E64)</f>
        <v>16950</v>
      </c>
      <c r="F64" s="55">
        <f t="shared" si="0"/>
        <v>205829</v>
      </c>
      <c r="G64" s="20"/>
      <c r="H64" s="40"/>
      <c r="I64" s="40"/>
      <c r="J64" s="40"/>
      <c r="K64" s="40"/>
      <c r="L64" s="40"/>
      <c r="M64" s="40"/>
      <c r="N64" s="40"/>
      <c r="O64" s="40"/>
      <c r="P64" s="40"/>
      <c r="Q64" s="32"/>
      <c r="R64" s="32"/>
      <c r="S64" s="32"/>
      <c r="T64" s="32"/>
    </row>
    <row r="65" spans="1:20" ht="25.35" customHeight="1">
      <c r="A65" s="105" t="s">
        <v>106</v>
      </c>
      <c r="B65" s="106"/>
      <c r="C65" s="16" t="s">
        <v>107</v>
      </c>
      <c r="D65" s="53">
        <f>SUM('Eastern Florida:Valencia'!D65)</f>
        <v>6039</v>
      </c>
      <c r="E65" s="53">
        <f>SUM('Eastern Florida:Valencia'!E65)</f>
        <v>0</v>
      </c>
      <c r="F65" s="56">
        <f t="shared" si="0"/>
        <v>6039</v>
      </c>
      <c r="G65" s="20"/>
      <c r="H65" s="40"/>
      <c r="I65" s="40"/>
      <c r="J65" s="40"/>
      <c r="K65" s="40"/>
      <c r="L65" s="40"/>
      <c r="M65" s="40"/>
      <c r="N65" s="40"/>
      <c r="O65" s="40"/>
      <c r="P65" s="40"/>
      <c r="Q65" s="32"/>
      <c r="R65" s="32"/>
      <c r="S65" s="32"/>
      <c r="T65" s="32"/>
    </row>
    <row r="66" spans="1:20" ht="25.35" customHeight="1">
      <c r="A66" s="105" t="s">
        <v>108</v>
      </c>
      <c r="B66" s="106"/>
      <c r="C66" s="16" t="s">
        <v>109</v>
      </c>
      <c r="D66" s="52">
        <f>SUM('Eastern Florida:Valencia'!D66)</f>
        <v>191523</v>
      </c>
      <c r="E66" s="52">
        <f>SUM('Eastern Florida:Valencia'!E66)</f>
        <v>0</v>
      </c>
      <c r="F66" s="56">
        <f t="shared" si="0"/>
        <v>191523</v>
      </c>
      <c r="G66" s="20"/>
      <c r="H66" s="40"/>
      <c r="I66" s="40"/>
      <c r="J66" s="40"/>
      <c r="K66" s="40"/>
      <c r="L66" s="40"/>
      <c r="M66" s="40"/>
      <c r="N66" s="40"/>
      <c r="O66" s="40"/>
      <c r="P66" s="40"/>
      <c r="Q66" s="32"/>
      <c r="R66" s="32"/>
      <c r="S66" s="32"/>
      <c r="T66" s="32"/>
    </row>
    <row r="67" spans="1:20" ht="25.35" customHeight="1">
      <c r="A67" s="105" t="s">
        <v>110</v>
      </c>
      <c r="B67" s="106"/>
      <c r="C67" s="16" t="s">
        <v>111</v>
      </c>
      <c r="D67" s="52">
        <f>SUM('Eastern Florida:Valencia'!D67)</f>
        <v>82764</v>
      </c>
      <c r="E67" s="52">
        <f>SUM('Eastern Florida:Valencia'!E67)</f>
        <v>50</v>
      </c>
      <c r="F67" s="56">
        <f t="shared" si="0"/>
        <v>82814</v>
      </c>
      <c r="G67" s="20"/>
      <c r="H67" s="40"/>
      <c r="I67" s="40"/>
      <c r="J67" s="40"/>
      <c r="K67" s="40"/>
      <c r="L67" s="40"/>
      <c r="M67" s="40"/>
      <c r="N67" s="40"/>
      <c r="O67" s="40"/>
      <c r="P67" s="40"/>
      <c r="Q67" s="32"/>
      <c r="R67" s="32"/>
      <c r="S67" s="32"/>
      <c r="T67" s="32"/>
    </row>
    <row r="68" spans="1:20" ht="25.35" customHeight="1">
      <c r="A68" s="105" t="s">
        <v>112</v>
      </c>
      <c r="B68" s="106"/>
      <c r="C68" s="16" t="s">
        <v>113</v>
      </c>
      <c r="D68" s="52">
        <f>SUM('Eastern Florida:Valencia'!D68)</f>
        <v>29504</v>
      </c>
      <c r="E68" s="52">
        <f>SUM('Eastern Florida:Valencia'!E68)</f>
        <v>0</v>
      </c>
      <c r="F68" s="56">
        <f t="shared" si="0"/>
        <v>29504</v>
      </c>
      <c r="G68" s="20"/>
      <c r="H68" s="40"/>
      <c r="I68" s="40"/>
      <c r="J68" s="40"/>
      <c r="K68" s="40"/>
      <c r="L68" s="40"/>
      <c r="M68" s="40"/>
      <c r="N68" s="40"/>
      <c r="O68" s="40"/>
      <c r="P68" s="40"/>
      <c r="Q68" s="32"/>
      <c r="R68" s="32"/>
      <c r="S68" s="32"/>
      <c r="T68" s="32"/>
    </row>
    <row r="69" spans="1:20" ht="25.35" customHeight="1">
      <c r="A69" s="105" t="s">
        <v>114</v>
      </c>
      <c r="B69" s="106"/>
      <c r="C69" s="16" t="s">
        <v>115</v>
      </c>
      <c r="D69" s="52">
        <f>SUM('Eastern Florida:Valencia'!D69)</f>
        <v>6938</v>
      </c>
      <c r="E69" s="52">
        <f>SUM('Eastern Florida:Valencia'!E69)</f>
        <v>0</v>
      </c>
      <c r="F69" s="56">
        <f t="shared" si="0"/>
        <v>6938</v>
      </c>
      <c r="G69" s="20"/>
      <c r="H69" s="40"/>
      <c r="I69" s="40"/>
      <c r="J69" s="40"/>
      <c r="K69" s="40"/>
      <c r="L69" s="40"/>
      <c r="M69" s="40"/>
      <c r="N69" s="40"/>
      <c r="O69" s="40"/>
      <c r="P69" s="40"/>
      <c r="Q69" s="32"/>
      <c r="R69" s="32"/>
      <c r="S69" s="32"/>
      <c r="T69" s="32"/>
    </row>
    <row r="70" spans="1:20" ht="25.35" customHeight="1">
      <c r="A70" s="105" t="s">
        <v>116</v>
      </c>
      <c r="B70" s="106"/>
      <c r="C70" s="16" t="s">
        <v>117</v>
      </c>
      <c r="D70" s="52">
        <f>SUM('Eastern Florida:Valencia'!D70)</f>
        <v>694415</v>
      </c>
      <c r="E70" s="52">
        <f>SUM('Eastern Florida:Valencia'!E70)</f>
        <v>0</v>
      </c>
      <c r="F70" s="56">
        <f t="shared" si="0"/>
        <v>694415</v>
      </c>
      <c r="G70" s="20"/>
      <c r="H70" s="40"/>
      <c r="I70" s="40"/>
      <c r="J70" s="40"/>
      <c r="K70" s="40"/>
      <c r="L70" s="40"/>
      <c r="M70" s="40"/>
      <c r="N70" s="40"/>
      <c r="O70" s="40"/>
      <c r="P70" s="40"/>
      <c r="Q70" s="32"/>
      <c r="R70" s="32"/>
      <c r="S70" s="32"/>
      <c r="T70" s="32"/>
    </row>
    <row r="71" spans="1:20" ht="25.35" customHeight="1">
      <c r="A71" s="105" t="s">
        <v>118</v>
      </c>
      <c r="B71" s="106"/>
      <c r="C71" s="16" t="s">
        <v>119</v>
      </c>
      <c r="D71" s="52">
        <f>SUM('Eastern Florida:Valencia'!D71)</f>
        <v>1459</v>
      </c>
      <c r="E71" s="52">
        <f>SUM('Eastern Florida:Valencia'!E71)</f>
        <v>0</v>
      </c>
      <c r="F71" s="56">
        <f t="shared" si="0"/>
        <v>1459</v>
      </c>
      <c r="G71" s="20"/>
      <c r="H71" s="40"/>
      <c r="I71" s="40"/>
      <c r="J71" s="40"/>
      <c r="K71" s="40"/>
      <c r="L71" s="40"/>
      <c r="M71" s="40"/>
      <c r="N71" s="40"/>
      <c r="O71" s="40"/>
      <c r="P71" s="40"/>
      <c r="Q71" s="32"/>
      <c r="R71" s="32"/>
      <c r="S71" s="32"/>
      <c r="T71" s="32"/>
    </row>
    <row r="72" spans="1:20" ht="25.35" customHeight="1">
      <c r="A72" s="105" t="s">
        <v>120</v>
      </c>
      <c r="B72" s="106"/>
      <c r="C72" s="16" t="s">
        <v>121</v>
      </c>
      <c r="D72" s="52">
        <f>SUM('Eastern Florida:Valencia'!D72)</f>
        <v>300487</v>
      </c>
      <c r="E72" s="52">
        <f>SUM('Eastern Florida:Valencia'!E72)</f>
        <v>0</v>
      </c>
      <c r="F72" s="56">
        <f t="shared" si="0"/>
        <v>300487</v>
      </c>
      <c r="G72" s="20"/>
      <c r="H72" s="40"/>
      <c r="I72" s="40"/>
      <c r="J72" s="40"/>
      <c r="K72" s="40"/>
      <c r="L72" s="40"/>
      <c r="M72" s="40"/>
      <c r="N72" s="40"/>
      <c r="O72" s="40"/>
      <c r="P72" s="40"/>
      <c r="Q72" s="32"/>
      <c r="R72" s="32"/>
      <c r="S72" s="32"/>
      <c r="T72" s="32"/>
    </row>
    <row r="73" spans="1:20" ht="25.35" customHeight="1">
      <c r="A73" s="105" t="s">
        <v>122</v>
      </c>
      <c r="B73" s="106"/>
      <c r="C73" s="16" t="s">
        <v>123</v>
      </c>
      <c r="D73" s="52">
        <f>SUM('Eastern Florida:Valencia'!D73)</f>
        <v>300</v>
      </c>
      <c r="E73" s="52">
        <f>SUM('Eastern Florida:Valencia'!E73)</f>
        <v>0</v>
      </c>
      <c r="F73" s="56">
        <f t="shared" si="0"/>
        <v>300</v>
      </c>
      <c r="G73" s="20"/>
      <c r="H73" s="40"/>
      <c r="I73" s="40"/>
      <c r="J73" s="40"/>
      <c r="K73" s="40"/>
      <c r="L73" s="40"/>
      <c r="M73" s="40"/>
      <c r="N73" s="40"/>
      <c r="O73" s="40"/>
      <c r="P73" s="40"/>
      <c r="Q73" s="32"/>
      <c r="R73" s="32"/>
      <c r="S73" s="32"/>
      <c r="T73" s="32"/>
    </row>
    <row r="74" spans="1:20" ht="25.35" customHeight="1">
      <c r="A74" s="105" t="s">
        <v>124</v>
      </c>
      <c r="B74" s="106"/>
      <c r="C74" s="16" t="s">
        <v>125</v>
      </c>
      <c r="D74" s="52">
        <f>SUM('Eastern Florida:Valencia'!D74)</f>
        <v>11608</v>
      </c>
      <c r="E74" s="52">
        <f>SUM('Eastern Florida:Valencia'!E74)</f>
        <v>0</v>
      </c>
      <c r="F74" s="56">
        <f t="shared" si="0"/>
        <v>11608</v>
      </c>
      <c r="G74" s="20"/>
      <c r="H74" s="40"/>
      <c r="I74" s="40"/>
      <c r="J74" s="40"/>
      <c r="K74" s="40"/>
      <c r="L74" s="40"/>
      <c r="M74" s="40"/>
      <c r="N74" s="40"/>
      <c r="O74" s="40"/>
      <c r="P74" s="40"/>
      <c r="Q74" s="32"/>
      <c r="R74" s="32"/>
      <c r="S74" s="32"/>
      <c r="T74" s="32"/>
    </row>
    <row r="75" spans="1:20" ht="25.35" customHeight="1">
      <c r="A75" s="105" t="s">
        <v>126</v>
      </c>
      <c r="B75" s="106"/>
      <c r="C75" s="16" t="s">
        <v>127</v>
      </c>
      <c r="D75" s="52">
        <f>SUM('Eastern Florida:Valencia'!D75)</f>
        <v>0</v>
      </c>
      <c r="E75" s="52">
        <f>SUM('Eastern Florida:Valencia'!E75)</f>
        <v>0</v>
      </c>
      <c r="F75" s="56">
        <f t="shared" si="0"/>
        <v>0</v>
      </c>
      <c r="G75" s="20"/>
      <c r="H75" s="40"/>
      <c r="I75" s="40"/>
      <c r="J75" s="40"/>
      <c r="K75" s="40"/>
      <c r="L75" s="40"/>
      <c r="M75" s="40"/>
      <c r="N75" s="40"/>
      <c r="O75" s="40"/>
      <c r="P75" s="40"/>
      <c r="Q75" s="32"/>
      <c r="R75" s="32"/>
      <c r="S75" s="32"/>
      <c r="T75" s="32"/>
    </row>
    <row r="76" spans="1:20" ht="25.35" customHeight="1">
      <c r="A76" s="105" t="s">
        <v>128</v>
      </c>
      <c r="B76" s="106"/>
      <c r="C76" s="16" t="s">
        <v>129</v>
      </c>
      <c r="D76" s="52">
        <f>SUM('Eastern Florida:Valencia'!D76)</f>
        <v>0</v>
      </c>
      <c r="E76" s="52">
        <f>SUM('Eastern Florida:Valencia'!E76)</f>
        <v>0</v>
      </c>
      <c r="F76" s="56">
        <f t="shared" si="0"/>
        <v>0</v>
      </c>
      <c r="G76" s="20"/>
      <c r="H76" s="40"/>
      <c r="I76" s="40"/>
      <c r="J76" s="40"/>
      <c r="K76" s="40"/>
      <c r="L76" s="40"/>
      <c r="M76" s="40"/>
      <c r="N76" s="40"/>
      <c r="O76" s="40"/>
      <c r="P76" s="40"/>
      <c r="Q76" s="32"/>
      <c r="R76" s="32"/>
      <c r="S76" s="32"/>
      <c r="T76" s="32"/>
    </row>
    <row r="77" spans="1:20" ht="25.35" customHeight="1">
      <c r="A77" s="105" t="s">
        <v>130</v>
      </c>
      <c r="B77" s="106"/>
      <c r="C77" s="16" t="s">
        <v>131</v>
      </c>
      <c r="D77" s="52">
        <f>SUM('Eastern Florida:Valencia'!D77)</f>
        <v>100</v>
      </c>
      <c r="E77" s="52">
        <f>SUM('Eastern Florida:Valencia'!E77)</f>
        <v>0</v>
      </c>
      <c r="F77" s="56">
        <f t="shared" si="0"/>
        <v>100</v>
      </c>
      <c r="G77" s="20"/>
      <c r="H77" s="40"/>
      <c r="I77" s="40"/>
      <c r="J77" s="40"/>
      <c r="K77" s="40"/>
      <c r="L77" s="40"/>
      <c r="M77" s="40"/>
      <c r="N77" s="40"/>
      <c r="O77" s="40"/>
      <c r="P77" s="40"/>
      <c r="Q77" s="32"/>
      <c r="R77" s="32"/>
      <c r="S77" s="32"/>
      <c r="T77" s="32"/>
    </row>
    <row r="78" spans="1:20" ht="25.35" customHeight="1">
      <c r="A78" s="105" t="s">
        <v>132</v>
      </c>
      <c r="B78" s="106"/>
      <c r="C78" s="16">
        <v>64007</v>
      </c>
      <c r="D78" s="52">
        <f>SUM('Eastern Florida:Valencia'!D78)</f>
        <v>0</v>
      </c>
      <c r="E78" s="52">
        <f>SUM('Eastern Florida:Valencia'!E78)</f>
        <v>0</v>
      </c>
      <c r="F78" s="56">
        <f t="shared" si="0"/>
        <v>0</v>
      </c>
      <c r="G78" s="20"/>
      <c r="H78" s="40"/>
      <c r="I78" s="40"/>
      <c r="J78" s="40"/>
      <c r="K78" s="40"/>
      <c r="L78" s="40"/>
      <c r="M78" s="40"/>
      <c r="N78" s="40"/>
      <c r="O78" s="40"/>
      <c r="P78" s="40"/>
      <c r="Q78" s="32"/>
      <c r="R78" s="32"/>
      <c r="S78" s="32"/>
      <c r="T78" s="32"/>
    </row>
    <row r="79" spans="1:20" ht="25.35" customHeight="1">
      <c r="A79" s="105" t="s">
        <v>133</v>
      </c>
      <c r="B79" s="106"/>
      <c r="C79" s="16" t="s">
        <v>134</v>
      </c>
      <c r="D79" s="52">
        <f>SUM('Eastern Florida:Valencia'!D79)</f>
        <v>1235844</v>
      </c>
      <c r="E79" s="52">
        <f>SUM('Eastern Florida:Valencia'!E79)</f>
        <v>67625</v>
      </c>
      <c r="F79" s="56">
        <f t="shared" si="0"/>
        <v>1303469</v>
      </c>
      <c r="G79" s="20"/>
      <c r="H79" s="40"/>
      <c r="I79" s="40"/>
      <c r="J79" s="40"/>
      <c r="K79" s="40"/>
      <c r="L79" s="40"/>
      <c r="M79" s="40"/>
      <c r="N79" s="40"/>
      <c r="O79" s="40"/>
      <c r="P79" s="40"/>
      <c r="Q79" s="32"/>
      <c r="R79" s="32"/>
      <c r="S79" s="32"/>
      <c r="T79" s="32"/>
    </row>
    <row r="80" spans="1:20" ht="25.35" customHeight="1">
      <c r="A80" s="105" t="s">
        <v>135</v>
      </c>
      <c r="B80" s="106"/>
      <c r="C80" s="16" t="s">
        <v>136</v>
      </c>
      <c r="D80" s="52">
        <f>SUM('Eastern Florida:Valencia'!D80)</f>
        <v>54992</v>
      </c>
      <c r="E80" s="52">
        <f>SUM('Eastern Florida:Valencia'!E80)</f>
        <v>0</v>
      </c>
      <c r="F80" s="56">
        <f t="shared" si="0"/>
        <v>54992</v>
      </c>
      <c r="G80" s="20"/>
      <c r="H80" s="40"/>
      <c r="I80" s="40"/>
      <c r="J80" s="40"/>
      <c r="K80" s="40"/>
      <c r="L80" s="40"/>
      <c r="M80" s="40"/>
      <c r="N80" s="40"/>
      <c r="O80" s="40"/>
      <c r="P80" s="40"/>
      <c r="Q80" s="32"/>
      <c r="R80" s="32"/>
      <c r="S80" s="32"/>
      <c r="T80" s="32"/>
    </row>
    <row r="81" spans="1:20" ht="25.35" customHeight="1">
      <c r="A81" s="105" t="s">
        <v>137</v>
      </c>
      <c r="B81" s="106"/>
      <c r="C81" s="16" t="s">
        <v>138</v>
      </c>
      <c r="D81" s="52">
        <f>SUM('Eastern Florida:Valencia'!D81)</f>
        <v>0</v>
      </c>
      <c r="E81" s="52">
        <f>SUM('Eastern Florida:Valencia'!E81)</f>
        <v>0</v>
      </c>
      <c r="F81" s="56">
        <f t="shared" ref="F81:F117" si="1">+D81+E81</f>
        <v>0</v>
      </c>
      <c r="G81" s="20"/>
      <c r="H81" s="40"/>
      <c r="I81" s="40"/>
      <c r="J81" s="40"/>
      <c r="K81" s="40"/>
      <c r="L81" s="40"/>
      <c r="M81" s="40"/>
      <c r="N81" s="40"/>
      <c r="O81" s="40"/>
      <c r="P81" s="40"/>
      <c r="Q81" s="32"/>
      <c r="R81" s="32"/>
      <c r="S81" s="32"/>
      <c r="T81" s="32"/>
    </row>
    <row r="82" spans="1:20" ht="25.35" customHeight="1">
      <c r="A82" s="105" t="s">
        <v>139</v>
      </c>
      <c r="B82" s="106"/>
      <c r="C82" s="16" t="s">
        <v>140</v>
      </c>
      <c r="D82" s="52">
        <f>SUM('Eastern Florida:Valencia'!D82)</f>
        <v>198883</v>
      </c>
      <c r="E82" s="52">
        <f>SUM('Eastern Florida:Valencia'!E82)</f>
        <v>0</v>
      </c>
      <c r="F82" s="56">
        <f t="shared" si="1"/>
        <v>198883</v>
      </c>
      <c r="G82" s="20"/>
      <c r="H82" s="40"/>
      <c r="I82" s="40"/>
      <c r="J82" s="40"/>
      <c r="K82" s="40"/>
      <c r="L82" s="40"/>
      <c r="M82" s="40"/>
      <c r="N82" s="40"/>
      <c r="O82" s="40"/>
      <c r="P82" s="40"/>
      <c r="Q82" s="32"/>
      <c r="R82" s="32"/>
      <c r="S82" s="32"/>
      <c r="T82" s="32"/>
    </row>
    <row r="83" spans="1:20" ht="25.35" customHeight="1">
      <c r="A83" s="105" t="s">
        <v>141</v>
      </c>
      <c r="B83" s="106"/>
      <c r="C83" s="16" t="s">
        <v>142</v>
      </c>
      <c r="D83" s="52">
        <f>SUM('Eastern Florida:Valencia'!D83)</f>
        <v>1203403</v>
      </c>
      <c r="E83" s="52">
        <f>SUM('Eastern Florida:Valencia'!E83)</f>
        <v>58876</v>
      </c>
      <c r="F83" s="56">
        <f t="shared" si="1"/>
        <v>1262279</v>
      </c>
      <c r="G83" s="20"/>
      <c r="H83" s="40"/>
      <c r="I83" s="40"/>
      <c r="J83" s="40"/>
      <c r="K83" s="40"/>
      <c r="L83" s="40"/>
      <c r="M83" s="40"/>
      <c r="N83" s="40"/>
      <c r="O83" s="40"/>
      <c r="P83" s="40"/>
      <c r="Q83" s="32"/>
      <c r="R83" s="32"/>
      <c r="S83" s="32"/>
      <c r="T83" s="32"/>
    </row>
    <row r="84" spans="1:20" ht="25.35" customHeight="1">
      <c r="A84" s="105" t="s">
        <v>143</v>
      </c>
      <c r="B84" s="106"/>
      <c r="C84" s="16" t="s">
        <v>144</v>
      </c>
      <c r="D84" s="52">
        <f>SUM('Eastern Florida:Valencia'!D84)</f>
        <v>398421</v>
      </c>
      <c r="E84" s="52">
        <f>SUM('Eastern Florida:Valencia'!E84)</f>
        <v>0</v>
      </c>
      <c r="F84" s="56">
        <f t="shared" si="1"/>
        <v>398421</v>
      </c>
      <c r="G84" s="20"/>
      <c r="H84" s="40"/>
      <c r="I84" s="40"/>
      <c r="J84" s="40"/>
      <c r="K84" s="40"/>
      <c r="L84" s="40"/>
      <c r="M84" s="40"/>
      <c r="N84" s="40"/>
      <c r="O84" s="40"/>
      <c r="P84" s="40"/>
      <c r="Q84" s="32"/>
      <c r="R84" s="32"/>
      <c r="S84" s="32"/>
      <c r="T84" s="32"/>
    </row>
    <row r="85" spans="1:20" ht="25.35" customHeight="1">
      <c r="A85" s="105" t="s">
        <v>145</v>
      </c>
      <c r="B85" s="106"/>
      <c r="C85" s="16" t="s">
        <v>146</v>
      </c>
      <c r="D85" s="52">
        <f>SUM('Eastern Florida:Valencia'!D85)</f>
        <v>1212209</v>
      </c>
      <c r="E85" s="52">
        <f>SUM('Eastern Florida:Valencia'!E85)</f>
        <v>0</v>
      </c>
      <c r="F85" s="56">
        <f t="shared" si="1"/>
        <v>1212209</v>
      </c>
      <c r="G85" s="20"/>
      <c r="H85" s="20"/>
      <c r="I85" s="20"/>
      <c r="J85" s="20"/>
      <c r="K85" s="20"/>
      <c r="L85" s="20"/>
      <c r="M85" s="20"/>
      <c r="N85" s="20"/>
      <c r="O85" s="20"/>
      <c r="P85" s="20"/>
    </row>
    <row r="86" spans="1:20" ht="25.35" customHeight="1">
      <c r="A86" s="105" t="s">
        <v>147</v>
      </c>
      <c r="B86" s="106"/>
      <c r="C86" s="16" t="s">
        <v>148</v>
      </c>
      <c r="D86" s="52">
        <f>SUM('Eastern Florida:Valencia'!D86)</f>
        <v>45793</v>
      </c>
      <c r="E86" s="52">
        <f>SUM('Eastern Florida:Valencia'!E86)</f>
        <v>91012</v>
      </c>
      <c r="F86" s="56">
        <f t="shared" si="1"/>
        <v>136805</v>
      </c>
      <c r="G86" s="20"/>
      <c r="H86" s="20"/>
      <c r="I86" s="20"/>
      <c r="J86" s="20"/>
      <c r="K86" s="20"/>
      <c r="L86" s="20"/>
      <c r="M86" s="20"/>
      <c r="N86" s="20"/>
      <c r="O86" s="20"/>
      <c r="P86" s="20"/>
    </row>
    <row r="87" spans="1:20" ht="25.35" customHeight="1">
      <c r="A87" s="105" t="s">
        <v>149</v>
      </c>
      <c r="B87" s="106"/>
      <c r="C87" s="16" t="s">
        <v>150</v>
      </c>
      <c r="D87" s="52">
        <f>SUM('Eastern Florida:Valencia'!D87)</f>
        <v>297805</v>
      </c>
      <c r="E87" s="52">
        <f>SUM('Eastern Florida:Valencia'!E87)</f>
        <v>0</v>
      </c>
      <c r="F87" s="56">
        <f t="shared" si="1"/>
        <v>297805</v>
      </c>
      <c r="G87" s="20"/>
      <c r="H87" s="20"/>
      <c r="I87" s="20"/>
      <c r="J87" s="20"/>
      <c r="K87" s="20"/>
      <c r="L87" s="20"/>
      <c r="M87" s="20"/>
      <c r="N87" s="20"/>
      <c r="O87" s="20"/>
      <c r="P87" s="20"/>
    </row>
    <row r="88" spans="1:20" ht="25.35" customHeight="1">
      <c r="A88" s="105" t="s">
        <v>151</v>
      </c>
      <c r="B88" s="106"/>
      <c r="C88" s="16" t="s">
        <v>152</v>
      </c>
      <c r="D88" s="52">
        <f>SUM('Eastern Florida:Valencia'!D88)</f>
        <v>148649</v>
      </c>
      <c r="E88" s="52">
        <f>SUM('Eastern Florida:Valencia'!E88)</f>
        <v>0</v>
      </c>
      <c r="F88" s="56">
        <f t="shared" si="1"/>
        <v>148649</v>
      </c>
      <c r="G88" s="20"/>
      <c r="H88" s="20"/>
      <c r="I88" s="20"/>
      <c r="J88" s="20"/>
      <c r="K88" s="20"/>
      <c r="L88" s="20"/>
      <c r="M88" s="20"/>
      <c r="N88" s="20"/>
      <c r="O88" s="20"/>
      <c r="P88" s="20"/>
    </row>
    <row r="89" spans="1:20" ht="25.35" customHeight="1">
      <c r="A89" s="105" t="s">
        <v>153</v>
      </c>
      <c r="B89" s="106"/>
      <c r="C89" s="16" t="s">
        <v>154</v>
      </c>
      <c r="D89" s="52">
        <f>SUM('Eastern Florida:Valencia'!D89)</f>
        <v>0</v>
      </c>
      <c r="E89" s="52">
        <f>SUM('Eastern Florida:Valencia'!E89)</f>
        <v>0</v>
      </c>
      <c r="F89" s="56">
        <f t="shared" si="1"/>
        <v>0</v>
      </c>
      <c r="G89" s="20"/>
      <c r="H89" s="20"/>
      <c r="I89" s="20"/>
      <c r="J89" s="20"/>
      <c r="K89" s="20"/>
      <c r="L89" s="20"/>
      <c r="M89" s="20"/>
      <c r="N89" s="20"/>
      <c r="O89" s="20"/>
      <c r="P89" s="20"/>
    </row>
    <row r="90" spans="1:20" ht="25.35" customHeight="1">
      <c r="A90" s="105" t="s">
        <v>155</v>
      </c>
      <c r="B90" s="106"/>
      <c r="C90" s="16" t="s">
        <v>156</v>
      </c>
      <c r="D90" s="52">
        <f>SUM('Eastern Florida:Valencia'!D90)</f>
        <v>0</v>
      </c>
      <c r="E90" s="52">
        <f>SUM('Eastern Florida:Valencia'!E90)</f>
        <v>0</v>
      </c>
      <c r="F90" s="56">
        <f t="shared" si="1"/>
        <v>0</v>
      </c>
      <c r="G90" s="20"/>
      <c r="H90" s="20"/>
      <c r="I90" s="20"/>
      <c r="J90" s="20"/>
      <c r="K90" s="20"/>
      <c r="L90" s="20"/>
      <c r="M90" s="20"/>
      <c r="N90" s="20"/>
      <c r="O90" s="20"/>
      <c r="P90" s="20"/>
    </row>
    <row r="91" spans="1:20" ht="25.35" customHeight="1">
      <c r="A91" s="105" t="s">
        <v>157</v>
      </c>
      <c r="B91" s="106"/>
      <c r="C91" s="16" t="s">
        <v>158</v>
      </c>
      <c r="D91" s="52">
        <f>SUM('Eastern Florida:Valencia'!D91)</f>
        <v>37000</v>
      </c>
      <c r="E91" s="52">
        <f>SUM('Eastern Florida:Valencia'!E91)</f>
        <v>174855</v>
      </c>
      <c r="F91" s="56">
        <f t="shared" si="1"/>
        <v>211855</v>
      </c>
      <c r="G91" s="20"/>
      <c r="H91" s="20"/>
      <c r="I91" s="20"/>
      <c r="J91" s="20"/>
      <c r="K91" s="20"/>
      <c r="L91" s="20"/>
      <c r="M91" s="20"/>
      <c r="N91" s="20"/>
      <c r="O91" s="20"/>
      <c r="P91" s="20"/>
    </row>
    <row r="92" spans="1:20" ht="25.35" customHeight="1">
      <c r="A92" s="105" t="s">
        <v>159</v>
      </c>
      <c r="B92" s="106"/>
      <c r="C92" s="16" t="s">
        <v>160</v>
      </c>
      <c r="D92" s="52">
        <f>SUM('Eastern Florida:Valencia'!D92)</f>
        <v>0</v>
      </c>
      <c r="E92" s="52">
        <f>SUM('Eastern Florida:Valencia'!E92)</f>
        <v>0</v>
      </c>
      <c r="F92" s="56">
        <f t="shared" si="1"/>
        <v>0</v>
      </c>
      <c r="G92" s="20"/>
      <c r="H92" s="20"/>
      <c r="I92" s="20"/>
      <c r="J92" s="20"/>
      <c r="K92" s="20"/>
      <c r="L92" s="20"/>
      <c r="M92" s="20"/>
      <c r="N92" s="20"/>
      <c r="O92" s="20"/>
      <c r="P92" s="20"/>
    </row>
    <row r="93" spans="1:20" ht="25.35" customHeight="1">
      <c r="A93" s="105" t="s">
        <v>161</v>
      </c>
      <c r="B93" s="106"/>
      <c r="C93" s="16" t="s">
        <v>162</v>
      </c>
      <c r="D93" s="52">
        <f>SUM('Eastern Florida:Valencia'!D93)</f>
        <v>0</v>
      </c>
      <c r="E93" s="52">
        <f>SUM('Eastern Florida:Valencia'!E93)</f>
        <v>0</v>
      </c>
      <c r="F93" s="56">
        <f t="shared" si="1"/>
        <v>0</v>
      </c>
      <c r="G93" s="20"/>
      <c r="H93" s="20"/>
      <c r="I93" s="20"/>
      <c r="J93" s="20"/>
      <c r="K93" s="20"/>
      <c r="L93" s="20"/>
      <c r="M93" s="20"/>
      <c r="N93" s="20"/>
      <c r="O93" s="20"/>
      <c r="P93" s="20"/>
    </row>
    <row r="94" spans="1:20" ht="25.35" customHeight="1">
      <c r="A94" s="105" t="s">
        <v>163</v>
      </c>
      <c r="B94" s="106"/>
      <c r="C94" s="16" t="s">
        <v>164</v>
      </c>
      <c r="D94" s="52">
        <f>SUM('Eastern Florida:Valencia'!D94)</f>
        <v>0</v>
      </c>
      <c r="E94" s="52">
        <f>SUM('Eastern Florida:Valencia'!E94)</f>
        <v>0</v>
      </c>
      <c r="F94" s="56">
        <f t="shared" si="1"/>
        <v>0</v>
      </c>
      <c r="G94" s="20"/>
      <c r="H94" s="20"/>
      <c r="I94" s="20"/>
      <c r="J94" s="20"/>
      <c r="K94" s="20"/>
      <c r="L94" s="20"/>
      <c r="M94" s="20"/>
      <c r="N94" s="20"/>
      <c r="O94" s="20"/>
      <c r="P94" s="20"/>
    </row>
    <row r="95" spans="1:20" ht="25.35" customHeight="1">
      <c r="A95" s="105" t="s">
        <v>163</v>
      </c>
      <c r="B95" s="106"/>
      <c r="C95" s="16" t="s">
        <v>165</v>
      </c>
      <c r="D95" s="52">
        <f>SUM('Eastern Florida:Valencia'!D95)</f>
        <v>0</v>
      </c>
      <c r="E95" s="52">
        <f>SUM('Eastern Florida:Valencia'!E95)</f>
        <v>0</v>
      </c>
      <c r="F95" s="56">
        <f t="shared" si="1"/>
        <v>0</v>
      </c>
      <c r="G95" s="20"/>
      <c r="H95" s="20"/>
      <c r="I95" s="20"/>
      <c r="J95" s="20"/>
      <c r="K95" s="20"/>
      <c r="L95" s="20"/>
      <c r="M95" s="20"/>
      <c r="N95" s="20"/>
      <c r="O95" s="20"/>
      <c r="P95" s="20"/>
    </row>
    <row r="96" spans="1:20" ht="25.35" customHeight="1">
      <c r="A96" s="105" t="s">
        <v>163</v>
      </c>
      <c r="B96" s="106"/>
      <c r="C96" s="16" t="s">
        <v>166</v>
      </c>
      <c r="D96" s="52">
        <f>SUM('Eastern Florida:Valencia'!D96)</f>
        <v>0</v>
      </c>
      <c r="E96" s="52">
        <f>SUM('Eastern Florida:Valencia'!E96)</f>
        <v>0</v>
      </c>
      <c r="F96" s="56">
        <f t="shared" si="1"/>
        <v>0</v>
      </c>
      <c r="G96" s="20"/>
      <c r="H96" s="20"/>
      <c r="I96" s="20"/>
      <c r="J96" s="20"/>
      <c r="K96" s="20"/>
      <c r="L96" s="20"/>
      <c r="M96" s="20"/>
      <c r="N96" s="20"/>
      <c r="O96" s="20"/>
      <c r="P96" s="20"/>
    </row>
    <row r="97" spans="1:16" ht="25.35" customHeight="1">
      <c r="A97" s="105" t="s">
        <v>167</v>
      </c>
      <c r="B97" s="106"/>
      <c r="C97" s="16" t="s">
        <v>168</v>
      </c>
      <c r="D97" s="52">
        <f>SUM('Eastern Florida:Valencia'!D97)</f>
        <v>0</v>
      </c>
      <c r="E97" s="52">
        <f>SUM('Eastern Florida:Valencia'!E97)</f>
        <v>0</v>
      </c>
      <c r="F97" s="56">
        <f t="shared" si="1"/>
        <v>0</v>
      </c>
      <c r="G97" s="20"/>
      <c r="H97" s="20"/>
      <c r="I97" s="20"/>
      <c r="J97" s="20"/>
      <c r="K97" s="20"/>
      <c r="L97" s="20"/>
      <c r="M97" s="20"/>
      <c r="N97" s="20"/>
      <c r="O97" s="20"/>
      <c r="P97" s="20"/>
    </row>
    <row r="98" spans="1:16" ht="25.35" customHeight="1">
      <c r="A98" s="105" t="s">
        <v>167</v>
      </c>
      <c r="B98" s="106"/>
      <c r="C98" s="16">
        <v>69270</v>
      </c>
      <c r="D98" s="52">
        <f>SUM('Eastern Florida:Valencia'!D98)</f>
        <v>0</v>
      </c>
      <c r="E98" s="52">
        <f>SUM('Eastern Florida:Valencia'!E98)</f>
        <v>0</v>
      </c>
      <c r="F98" s="56">
        <f t="shared" si="1"/>
        <v>0</v>
      </c>
      <c r="G98" s="20"/>
      <c r="H98" s="20"/>
      <c r="I98" s="20"/>
      <c r="J98" s="20"/>
      <c r="K98" s="20"/>
      <c r="L98" s="20"/>
      <c r="M98" s="20"/>
      <c r="N98" s="20"/>
      <c r="O98" s="20"/>
      <c r="P98" s="20"/>
    </row>
    <row r="99" spans="1:16" ht="25.35" customHeight="1">
      <c r="A99" s="105" t="s">
        <v>169</v>
      </c>
      <c r="B99" s="106"/>
      <c r="C99" s="16" t="s">
        <v>170</v>
      </c>
      <c r="D99" s="52">
        <f>SUM('Eastern Florida:Valencia'!D99)</f>
        <v>1180</v>
      </c>
      <c r="E99" s="52">
        <f>SUM('Eastern Florida:Valencia'!E99)</f>
        <v>15355</v>
      </c>
      <c r="F99" s="56">
        <f t="shared" si="1"/>
        <v>16535</v>
      </c>
      <c r="G99" s="20"/>
      <c r="H99" s="20"/>
      <c r="I99" s="20"/>
      <c r="J99" s="20"/>
      <c r="K99" s="20"/>
      <c r="L99" s="20"/>
      <c r="M99" s="20"/>
      <c r="N99" s="20"/>
      <c r="O99" s="20"/>
      <c r="P99" s="20"/>
    </row>
    <row r="100" spans="1:16" ht="25.35" customHeight="1">
      <c r="A100" s="105" t="s">
        <v>171</v>
      </c>
      <c r="B100" s="106"/>
      <c r="C100" s="16" t="s">
        <v>172</v>
      </c>
      <c r="D100" s="52">
        <f>SUM('Eastern Florida:Valencia'!D100)</f>
        <v>0</v>
      </c>
      <c r="E100" s="52">
        <f>SUM('Eastern Florida:Valencia'!E100)</f>
        <v>0</v>
      </c>
      <c r="F100" s="56">
        <f t="shared" si="1"/>
        <v>0</v>
      </c>
      <c r="G100" s="20"/>
      <c r="H100" s="20"/>
      <c r="I100" s="20"/>
      <c r="J100" s="20"/>
      <c r="K100" s="20"/>
      <c r="L100" s="20"/>
      <c r="M100" s="20"/>
      <c r="N100" s="20"/>
      <c r="O100" s="20"/>
      <c r="P100" s="20"/>
    </row>
    <row r="101" spans="1:16" ht="25.35" customHeight="1">
      <c r="A101" s="6" t="s">
        <v>173</v>
      </c>
      <c r="B101" s="7"/>
      <c r="C101" s="17" t="s">
        <v>174</v>
      </c>
      <c r="D101" s="67">
        <f>SUM('Eastern Florida:Valencia'!D101)</f>
        <v>266128</v>
      </c>
      <c r="E101" s="67">
        <f>SUM('Eastern Florida:Valencia'!E101)</f>
        <v>0</v>
      </c>
      <c r="F101" s="57">
        <f t="shared" si="1"/>
        <v>266128</v>
      </c>
      <c r="G101" s="20"/>
      <c r="H101" s="20"/>
      <c r="I101" s="20"/>
      <c r="J101" s="20"/>
      <c r="K101" s="20"/>
      <c r="L101" s="20"/>
      <c r="M101" s="20"/>
      <c r="N101" s="20"/>
      <c r="O101" s="20"/>
      <c r="P101" s="20"/>
    </row>
    <row r="102" spans="1:16" ht="25.35" customHeight="1">
      <c r="A102" s="195" t="s">
        <v>175</v>
      </c>
      <c r="B102" s="170"/>
      <c r="C102" s="201"/>
      <c r="D102" s="202">
        <f>SUM(D64:D101)</f>
        <v>6614323</v>
      </c>
      <c r="E102" s="202">
        <f>SUM(E64:E101)</f>
        <v>424723</v>
      </c>
      <c r="F102" s="202">
        <f t="shared" si="1"/>
        <v>7039046</v>
      </c>
      <c r="G102" s="20"/>
      <c r="H102" s="20"/>
      <c r="I102" s="20"/>
      <c r="J102" s="20"/>
      <c r="K102" s="20"/>
      <c r="L102" s="20"/>
      <c r="M102" s="20"/>
      <c r="N102" s="20"/>
      <c r="O102" s="20"/>
      <c r="P102" s="20"/>
    </row>
    <row r="103" spans="1:16" ht="25.35" customHeight="1">
      <c r="A103" s="42"/>
      <c r="B103" s="42"/>
      <c r="C103" s="42"/>
      <c r="D103" s="43"/>
      <c r="E103" s="43"/>
      <c r="F103" s="43"/>
      <c r="G103" s="20"/>
      <c r="H103" s="20"/>
      <c r="I103" s="20"/>
      <c r="J103" s="20"/>
      <c r="K103" s="20"/>
      <c r="L103" s="20"/>
      <c r="M103" s="20"/>
      <c r="N103" s="20"/>
      <c r="O103" s="20"/>
      <c r="P103" s="20"/>
    </row>
    <row r="104" spans="1:16" ht="25.35" customHeight="1">
      <c r="A104" s="42"/>
      <c r="B104" s="42"/>
      <c r="C104" s="42"/>
      <c r="D104" s="43"/>
      <c r="E104" s="43"/>
      <c r="F104" s="43"/>
      <c r="G104" s="20"/>
      <c r="H104" s="20"/>
      <c r="I104" s="20"/>
      <c r="J104" s="20"/>
      <c r="K104" s="20"/>
      <c r="L104" s="20"/>
      <c r="M104" s="20"/>
      <c r="N104" s="20"/>
      <c r="O104" s="20"/>
      <c r="P104" s="20"/>
    </row>
    <row r="105" spans="1:16" ht="25.35" customHeight="1">
      <c r="A105" s="44"/>
      <c r="B105" s="44"/>
      <c r="C105" s="171" t="str">
        <f>C7</f>
        <v>FY 2021-22</v>
      </c>
      <c r="D105" s="172"/>
      <c r="E105" s="172"/>
      <c r="F105" s="173"/>
      <c r="G105" s="20"/>
      <c r="H105" s="20"/>
      <c r="I105" s="20"/>
      <c r="J105" s="20"/>
      <c r="K105" s="20"/>
      <c r="L105" s="20"/>
      <c r="M105" s="20"/>
      <c r="N105" s="20"/>
      <c r="O105" s="20"/>
      <c r="P105" s="20"/>
    </row>
    <row r="106" spans="1:16" ht="95.4" customHeight="1">
      <c r="A106" s="203" t="s">
        <v>176</v>
      </c>
      <c r="B106" s="192"/>
      <c r="C106" s="154" t="s">
        <v>7</v>
      </c>
      <c r="D106" s="142" t="s">
        <v>8</v>
      </c>
      <c r="E106" s="143" t="s">
        <v>9</v>
      </c>
      <c r="F106" s="194" t="s">
        <v>10</v>
      </c>
      <c r="G106" s="20"/>
      <c r="H106" s="20"/>
      <c r="I106" s="20"/>
      <c r="J106" s="20"/>
      <c r="K106" s="20"/>
      <c r="L106" s="20"/>
      <c r="M106" s="20"/>
      <c r="N106" s="20"/>
      <c r="O106" s="20"/>
      <c r="P106" s="20"/>
    </row>
    <row r="107" spans="1:16" ht="25.35" customHeight="1">
      <c r="A107" s="3" t="s">
        <v>177</v>
      </c>
      <c r="B107" s="4"/>
      <c r="C107" s="15" t="s">
        <v>178</v>
      </c>
      <c r="D107" s="54">
        <f>SUM('Eastern Florida:Valencia'!D107)</f>
        <v>20642</v>
      </c>
      <c r="E107" s="54">
        <f>SUM('Eastern Florida:Valencia'!E107)</f>
        <v>0</v>
      </c>
      <c r="F107" s="55">
        <f t="shared" si="1"/>
        <v>20642</v>
      </c>
      <c r="G107" s="20"/>
      <c r="H107" s="20"/>
      <c r="I107" s="20"/>
      <c r="J107" s="20"/>
      <c r="K107" s="20"/>
      <c r="L107" s="20"/>
      <c r="M107" s="20"/>
      <c r="N107" s="20"/>
      <c r="O107" s="20"/>
      <c r="P107" s="20"/>
    </row>
    <row r="108" spans="1:16" ht="25.35" customHeight="1">
      <c r="A108" s="105" t="s">
        <v>179</v>
      </c>
      <c r="B108" s="106"/>
      <c r="C108" s="16" t="s">
        <v>180</v>
      </c>
      <c r="D108" s="53">
        <f>SUM('Eastern Florida:Valencia'!D108)</f>
        <v>257491</v>
      </c>
      <c r="E108" s="53">
        <f>SUM('Eastern Florida:Valencia'!E108)</f>
        <v>0</v>
      </c>
      <c r="F108" s="56">
        <f t="shared" si="1"/>
        <v>257491</v>
      </c>
      <c r="G108" s="20"/>
      <c r="H108" s="20"/>
      <c r="I108" s="20"/>
      <c r="J108" s="20"/>
      <c r="K108" s="20"/>
      <c r="L108" s="20"/>
      <c r="M108" s="20"/>
      <c r="N108" s="20"/>
      <c r="O108" s="20"/>
      <c r="P108" s="20"/>
    </row>
    <row r="109" spans="1:16" ht="25.35" customHeight="1">
      <c r="A109" s="105" t="s">
        <v>181</v>
      </c>
      <c r="B109" s="106"/>
      <c r="C109" s="16" t="s">
        <v>182</v>
      </c>
      <c r="D109" s="52">
        <f>SUM('Eastern Florida:Valencia'!D109)</f>
        <v>437434</v>
      </c>
      <c r="E109" s="52">
        <f>SUM('Eastern Florida:Valencia'!E109)</f>
        <v>0</v>
      </c>
      <c r="F109" s="56">
        <f t="shared" si="1"/>
        <v>437434</v>
      </c>
      <c r="G109" s="20"/>
      <c r="H109" s="20"/>
      <c r="I109" s="20"/>
      <c r="J109" s="20"/>
      <c r="K109" s="20"/>
      <c r="L109" s="20"/>
      <c r="M109" s="20"/>
      <c r="N109" s="20"/>
      <c r="O109" s="20"/>
      <c r="P109" s="20"/>
    </row>
    <row r="110" spans="1:16" ht="25.35" customHeight="1">
      <c r="A110" s="105" t="s">
        <v>183</v>
      </c>
      <c r="B110" s="106"/>
      <c r="C110" s="16" t="s">
        <v>184</v>
      </c>
      <c r="D110" s="52">
        <f>SUM('Eastern Florida:Valencia'!D110)</f>
        <v>0</v>
      </c>
      <c r="E110" s="52">
        <f>SUM('Eastern Florida:Valencia'!E110)</f>
        <v>0</v>
      </c>
      <c r="F110" s="56">
        <f t="shared" si="1"/>
        <v>0</v>
      </c>
      <c r="G110" s="20"/>
      <c r="H110" s="20"/>
      <c r="I110" s="20"/>
      <c r="J110" s="20"/>
      <c r="K110" s="20"/>
      <c r="L110" s="20"/>
      <c r="M110" s="20"/>
      <c r="N110" s="20"/>
      <c r="O110" s="20"/>
      <c r="P110" s="20"/>
    </row>
    <row r="111" spans="1:16" ht="25.35" customHeight="1">
      <c r="A111" s="105" t="s">
        <v>185</v>
      </c>
      <c r="B111" s="106"/>
      <c r="C111" s="16" t="s">
        <v>186</v>
      </c>
      <c r="D111" s="52">
        <f>SUM('Eastern Florida:Valencia'!D111)</f>
        <v>0</v>
      </c>
      <c r="E111" s="52">
        <f>SUM('Eastern Florida:Valencia'!E111)</f>
        <v>0</v>
      </c>
      <c r="F111" s="56">
        <f t="shared" si="1"/>
        <v>0</v>
      </c>
      <c r="G111" s="20"/>
      <c r="H111" s="20"/>
      <c r="I111" s="20"/>
      <c r="J111" s="20"/>
      <c r="K111" s="20"/>
      <c r="L111" s="20"/>
      <c r="M111" s="20"/>
      <c r="N111" s="20"/>
      <c r="O111" s="20"/>
      <c r="P111" s="20"/>
    </row>
    <row r="112" spans="1:16" ht="25.35" customHeight="1">
      <c r="A112" s="105" t="s">
        <v>187</v>
      </c>
      <c r="B112" s="106"/>
      <c r="C112" s="16">
        <v>73050</v>
      </c>
      <c r="D112" s="52">
        <f>SUM('Eastern Florida:Valencia'!D112)</f>
        <v>0</v>
      </c>
      <c r="E112" s="52">
        <f>SUM('Eastern Florida:Valencia'!E112)</f>
        <v>0</v>
      </c>
      <c r="F112" s="56">
        <f>+D112+E112</f>
        <v>0</v>
      </c>
      <c r="G112" s="20"/>
      <c r="H112" s="20"/>
      <c r="I112" s="20"/>
      <c r="J112" s="20"/>
      <c r="K112" s="20"/>
      <c r="L112" s="20"/>
      <c r="M112" s="20"/>
      <c r="N112" s="20"/>
      <c r="O112" s="20"/>
      <c r="P112" s="20"/>
    </row>
    <row r="113" spans="1:16" ht="25.35" customHeight="1">
      <c r="A113" s="238" t="s">
        <v>245</v>
      </c>
      <c r="B113" s="106"/>
      <c r="C113" s="16">
        <v>73100</v>
      </c>
      <c r="D113" s="52">
        <f>SUM('Eastern Florida:Valencia'!D113)</f>
        <v>0</v>
      </c>
      <c r="E113" s="52">
        <f>SUM('Eastern Florida:Valencia'!E113)</f>
        <v>0</v>
      </c>
      <c r="F113" s="56">
        <f>+D113+E113</f>
        <v>0</v>
      </c>
      <c r="G113" s="20"/>
      <c r="H113" s="20"/>
      <c r="I113" s="20"/>
      <c r="J113" s="20"/>
      <c r="K113" s="20"/>
      <c r="L113" s="20"/>
      <c r="M113" s="20"/>
      <c r="N113" s="20"/>
      <c r="O113" s="20"/>
      <c r="P113" s="20"/>
    </row>
    <row r="114" spans="1:16" ht="25.35" customHeight="1">
      <c r="A114" s="155" t="s">
        <v>188</v>
      </c>
      <c r="B114" s="106"/>
      <c r="C114" s="16" t="s">
        <v>189</v>
      </c>
      <c r="D114" s="52">
        <f>SUM('Eastern Florida:Valencia'!D113)</f>
        <v>0</v>
      </c>
      <c r="E114" s="52">
        <f>SUM('Eastern Florida:Valencia'!E113)</f>
        <v>0</v>
      </c>
      <c r="F114" s="56">
        <f t="shared" si="1"/>
        <v>0</v>
      </c>
      <c r="G114" s="20"/>
      <c r="H114" s="20"/>
      <c r="I114" s="20"/>
      <c r="J114" s="20"/>
      <c r="K114" s="20"/>
      <c r="L114" s="20"/>
      <c r="M114" s="20"/>
      <c r="N114" s="20"/>
      <c r="O114" s="20"/>
      <c r="P114" s="20"/>
    </row>
    <row r="115" spans="1:16" ht="25.35" customHeight="1">
      <c r="A115" s="105" t="s">
        <v>190</v>
      </c>
      <c r="B115" s="106"/>
      <c r="C115" s="16" t="s">
        <v>191</v>
      </c>
      <c r="D115" s="52">
        <f>SUM('Eastern Florida:Valencia'!D114)</f>
        <v>0</v>
      </c>
      <c r="E115" s="52">
        <f>SUM('Eastern Florida:Valencia'!E114)</f>
        <v>0</v>
      </c>
      <c r="F115" s="56">
        <f t="shared" si="1"/>
        <v>0</v>
      </c>
      <c r="G115" s="20"/>
      <c r="H115" s="20"/>
      <c r="I115" s="20"/>
      <c r="J115" s="20"/>
      <c r="K115" s="20"/>
      <c r="L115" s="20"/>
      <c r="M115" s="20"/>
      <c r="N115" s="20"/>
      <c r="O115" s="20"/>
      <c r="P115" s="20"/>
    </row>
    <row r="116" spans="1:16" ht="25.35" customHeight="1">
      <c r="A116" s="105" t="s">
        <v>192</v>
      </c>
      <c r="B116" s="106"/>
      <c r="C116" s="16" t="s">
        <v>193</v>
      </c>
      <c r="D116" s="52">
        <f>SUM('Eastern Florida:Valencia'!D115)</f>
        <v>0</v>
      </c>
      <c r="E116" s="52">
        <f>SUM('Eastern Florida:Valencia'!E115)</f>
        <v>0</v>
      </c>
      <c r="F116" s="56">
        <f t="shared" si="1"/>
        <v>0</v>
      </c>
      <c r="G116" s="20"/>
      <c r="H116" s="20"/>
      <c r="I116" s="20"/>
      <c r="J116" s="20"/>
      <c r="K116" s="20"/>
      <c r="L116" s="20"/>
      <c r="M116" s="20"/>
      <c r="N116" s="20"/>
      <c r="O116" s="20"/>
      <c r="P116" s="20"/>
    </row>
    <row r="117" spans="1:16" ht="25.35" customHeight="1">
      <c r="A117" s="6" t="s">
        <v>194</v>
      </c>
      <c r="B117" s="7"/>
      <c r="C117" s="17" t="s">
        <v>195</v>
      </c>
      <c r="D117" s="66">
        <f>SUM('Eastern Florida:Valencia'!D116)</f>
        <v>0</v>
      </c>
      <c r="E117" s="66">
        <f>SUM('Eastern Florida:Valencia'!E116)</f>
        <v>0</v>
      </c>
      <c r="F117" s="57">
        <f t="shared" si="1"/>
        <v>0</v>
      </c>
      <c r="G117" s="20"/>
      <c r="H117" s="20"/>
      <c r="I117" s="20"/>
      <c r="J117" s="20"/>
      <c r="K117" s="20"/>
      <c r="L117" s="20"/>
      <c r="M117" s="20"/>
      <c r="N117" s="20"/>
      <c r="O117" s="20"/>
      <c r="P117" s="20"/>
    </row>
    <row r="118" spans="1:16" ht="25.35" customHeight="1">
      <c r="A118" s="148" t="s">
        <v>196</v>
      </c>
      <c r="B118" s="149"/>
      <c r="C118" s="149"/>
      <c r="D118" s="150">
        <f>SUM(D107:D117)</f>
        <v>715567</v>
      </c>
      <c r="E118" s="150">
        <f>SUM(E107:E117)</f>
        <v>0</v>
      </c>
      <c r="F118" s="150">
        <f>SUM(D118:E118)</f>
        <v>715567</v>
      </c>
      <c r="G118" s="20"/>
      <c r="H118" s="20"/>
      <c r="I118" s="20"/>
      <c r="J118" s="20"/>
      <c r="K118" s="20"/>
      <c r="L118" s="20"/>
      <c r="M118" s="20"/>
      <c r="N118" s="20"/>
      <c r="O118" s="20"/>
      <c r="P118" s="20"/>
    </row>
    <row r="119" spans="1:16" ht="25.35" customHeight="1">
      <c r="A119" s="156"/>
      <c r="B119" s="156"/>
      <c r="C119" s="156"/>
      <c r="D119" s="157"/>
      <c r="E119" s="157"/>
      <c r="F119" s="157"/>
      <c r="G119" s="20"/>
      <c r="H119" s="20"/>
      <c r="I119" s="20"/>
      <c r="J119" s="20"/>
      <c r="K119" s="20"/>
      <c r="L119" s="20"/>
      <c r="M119" s="20"/>
      <c r="N119" s="20"/>
      <c r="O119" s="20"/>
      <c r="P119" s="20"/>
    </row>
    <row r="120" spans="1:16" ht="25.35" customHeight="1">
      <c r="A120" s="190" t="s">
        <v>197</v>
      </c>
      <c r="B120" s="191"/>
      <c r="C120" s="151"/>
      <c r="D120" s="152">
        <f>+D57+D102+D118</f>
        <v>66778104.154604003</v>
      </c>
      <c r="E120" s="152">
        <f>+E57+E102+E118</f>
        <v>435143</v>
      </c>
      <c r="F120" s="152">
        <f>SUM(D120:E120)</f>
        <v>67213247.154604003</v>
      </c>
      <c r="G120" s="20"/>
      <c r="H120" s="20"/>
      <c r="I120" s="20"/>
      <c r="J120" s="20"/>
      <c r="K120" s="20"/>
      <c r="L120" s="20"/>
      <c r="M120" s="20"/>
      <c r="N120" s="20"/>
      <c r="O120" s="20"/>
      <c r="P120" s="20"/>
    </row>
    <row r="121" spans="1:16" ht="25.35" customHeight="1">
      <c r="A121" s="40"/>
      <c r="B121" s="45"/>
      <c r="C121" s="45"/>
      <c r="D121" s="45"/>
      <c r="E121" s="45"/>
      <c r="F121" s="46"/>
      <c r="G121" s="40"/>
      <c r="H121" s="20"/>
      <c r="I121" s="20"/>
      <c r="J121" s="20"/>
      <c r="K121" s="20"/>
      <c r="L121" s="20"/>
      <c r="M121" s="20"/>
      <c r="N121" s="20"/>
      <c r="O121" s="20"/>
      <c r="P121" s="20"/>
    </row>
    <row r="122" spans="1:16" s="48" customFormat="1" ht="25.35" customHeight="1">
      <c r="A122" s="47"/>
      <c r="B122" s="47"/>
      <c r="C122" s="47"/>
      <c r="D122" s="47"/>
      <c r="E122" s="47"/>
      <c r="F122" s="47"/>
    </row>
    <row r="123" spans="1:16" ht="93.6" customHeight="1">
      <c r="A123" s="169"/>
      <c r="B123" s="169" t="s">
        <v>198</v>
      </c>
      <c r="C123" s="154" t="s">
        <v>7</v>
      </c>
      <c r="D123" s="194" t="s">
        <v>8</v>
      </c>
      <c r="E123" s="194" t="s">
        <v>9</v>
      </c>
      <c r="F123" s="194" t="s">
        <v>10</v>
      </c>
      <c r="G123" s="20"/>
      <c r="H123" s="20"/>
      <c r="I123" s="20"/>
      <c r="J123" s="20"/>
      <c r="K123" s="20"/>
      <c r="L123" s="20"/>
      <c r="M123" s="20"/>
      <c r="N123" s="20"/>
      <c r="O123" s="20"/>
      <c r="P123" s="20"/>
    </row>
    <row r="124" spans="1:16" ht="25.35" customHeight="1" thickBot="1">
      <c r="A124" s="3" t="s">
        <v>199</v>
      </c>
      <c r="B124" s="18"/>
      <c r="C124" s="204"/>
      <c r="D124" s="54">
        <f>SUM('Eastern Florida:Valencia'!D124)</f>
        <v>0</v>
      </c>
      <c r="E124" s="54">
        <f>SUM('Eastern Florida:Valencia'!E124)</f>
        <v>0</v>
      </c>
      <c r="F124" s="55">
        <f>+D124+E124</f>
        <v>0</v>
      </c>
      <c r="G124" s="20"/>
      <c r="H124" s="20"/>
      <c r="I124" s="20"/>
      <c r="J124" s="20"/>
      <c r="K124" s="20"/>
      <c r="L124" s="20"/>
      <c r="M124" s="20"/>
      <c r="N124" s="20"/>
      <c r="O124" s="20"/>
      <c r="P124" s="20"/>
    </row>
    <row r="125" spans="1:16" ht="25.35" customHeight="1" thickBot="1">
      <c r="A125" s="105" t="s">
        <v>200</v>
      </c>
      <c r="B125" s="127"/>
      <c r="C125" s="204"/>
      <c r="D125" s="54">
        <f>SUM('Eastern Florida:Valencia'!D125)</f>
        <v>55697585</v>
      </c>
      <c r="E125" s="54">
        <f>SUM('Eastern Florida:Valencia'!E125)</f>
        <v>195878</v>
      </c>
      <c r="F125" s="56">
        <f t="shared" ref="F125:F136" si="2">+D125+E125</f>
        <v>55893463</v>
      </c>
      <c r="G125" s="20"/>
      <c r="H125" s="20"/>
      <c r="I125" s="20"/>
      <c r="J125" s="20"/>
      <c r="K125" s="20"/>
      <c r="L125" s="20"/>
      <c r="M125" s="20"/>
      <c r="N125" s="20"/>
      <c r="O125" s="20"/>
      <c r="P125" s="20"/>
    </row>
    <row r="126" spans="1:16" ht="25.35" customHeight="1" thickBot="1">
      <c r="A126" s="105" t="s">
        <v>201</v>
      </c>
      <c r="B126" s="127"/>
      <c r="C126" s="204"/>
      <c r="D126" s="54">
        <f>SUM('Eastern Florida:Valencia'!D126)</f>
        <v>3499659</v>
      </c>
      <c r="E126" s="54">
        <f>SUM('Eastern Florida:Valencia'!E126)</f>
        <v>1377</v>
      </c>
      <c r="F126" s="56">
        <f t="shared" si="2"/>
        <v>3501036</v>
      </c>
      <c r="G126" s="20"/>
      <c r="H126" s="20"/>
      <c r="I126" s="20"/>
      <c r="J126" s="20"/>
      <c r="K126" s="20"/>
      <c r="L126" s="20"/>
      <c r="M126" s="20"/>
      <c r="N126" s="20"/>
      <c r="O126" s="20"/>
      <c r="P126" s="20"/>
    </row>
    <row r="127" spans="1:16" ht="25.35" customHeight="1" thickBot="1">
      <c r="A127" s="105" t="s">
        <v>202</v>
      </c>
      <c r="B127" s="127"/>
      <c r="C127" s="204"/>
      <c r="D127" s="54">
        <f>SUM('Eastern Florida:Valencia'!D127)</f>
        <v>2462549</v>
      </c>
      <c r="E127" s="54">
        <f>SUM('Eastern Florida:Valencia'!E127)</f>
        <v>237888</v>
      </c>
      <c r="F127" s="56">
        <f t="shared" si="2"/>
        <v>2700437</v>
      </c>
      <c r="G127" s="20"/>
      <c r="H127" s="20"/>
      <c r="I127" s="20"/>
      <c r="J127" s="20"/>
      <c r="K127" s="20"/>
      <c r="L127" s="20"/>
      <c r="M127" s="20"/>
      <c r="N127" s="20"/>
      <c r="O127" s="20"/>
      <c r="P127" s="20"/>
    </row>
    <row r="128" spans="1:16" ht="25.35" customHeight="1" thickBot="1">
      <c r="A128" s="105" t="s">
        <v>203</v>
      </c>
      <c r="B128" s="127"/>
      <c r="C128" s="204"/>
      <c r="D128" s="54">
        <f>SUM('Eastern Florida:Valencia'!D128)</f>
        <v>0</v>
      </c>
      <c r="E128" s="54">
        <f>SUM('Eastern Florida:Valencia'!E128)</f>
        <v>0</v>
      </c>
      <c r="F128" s="56">
        <f t="shared" si="2"/>
        <v>0</v>
      </c>
      <c r="G128" s="20"/>
      <c r="H128" s="20"/>
      <c r="I128" s="20"/>
      <c r="J128" s="20"/>
      <c r="K128" s="20"/>
      <c r="L128" s="20"/>
      <c r="M128" s="20"/>
      <c r="N128" s="20"/>
      <c r="O128" s="20"/>
      <c r="P128" s="20"/>
    </row>
    <row r="129" spans="1:16" ht="25.35" customHeight="1" thickBot="1">
      <c r="A129" s="128" t="s">
        <v>204</v>
      </c>
      <c r="B129" s="127"/>
      <c r="C129" s="204"/>
      <c r="D129" s="54">
        <f>SUM('Eastern Florida:Valencia'!D129)</f>
        <v>484193</v>
      </c>
      <c r="E129" s="54">
        <f>SUM('Eastern Florida:Valencia'!E129)</f>
        <v>185500</v>
      </c>
      <c r="F129" s="56">
        <f t="shared" si="2"/>
        <v>669693</v>
      </c>
      <c r="G129" s="20"/>
      <c r="H129" s="20"/>
      <c r="I129" s="20"/>
      <c r="J129" s="20"/>
      <c r="K129" s="20"/>
      <c r="L129" s="20"/>
      <c r="M129" s="20"/>
      <c r="N129" s="20"/>
      <c r="O129" s="20"/>
      <c r="P129" s="20"/>
    </row>
    <row r="130" spans="1:16" ht="25.35" customHeight="1" thickBot="1">
      <c r="A130" s="105" t="s">
        <v>205</v>
      </c>
      <c r="B130" s="127"/>
      <c r="C130" s="204"/>
      <c r="D130" s="54">
        <f>SUM('Eastern Florida:Valencia'!D130)</f>
        <v>3965714.0031039999</v>
      </c>
      <c r="E130" s="54">
        <f>SUM('Eastern Florida:Valencia'!E130)</f>
        <v>0</v>
      </c>
      <c r="F130" s="56">
        <f t="shared" si="2"/>
        <v>3965714.0031039999</v>
      </c>
      <c r="G130" s="20"/>
      <c r="H130" s="20"/>
      <c r="I130" s="20"/>
      <c r="J130" s="20"/>
      <c r="K130" s="20"/>
      <c r="L130" s="20"/>
      <c r="M130" s="20"/>
      <c r="N130" s="20"/>
      <c r="O130" s="20"/>
      <c r="P130" s="20"/>
    </row>
    <row r="131" spans="1:16" ht="25.35" customHeight="1" thickBot="1">
      <c r="A131" s="105" t="s">
        <v>206</v>
      </c>
      <c r="B131" s="127"/>
      <c r="C131" s="204"/>
      <c r="D131" s="54">
        <f>SUM('Eastern Florida:Valencia'!D131)</f>
        <v>1143448.5900000001</v>
      </c>
      <c r="E131" s="54">
        <f>SUM('Eastern Florida:Valencia'!E131)</f>
        <v>0</v>
      </c>
      <c r="F131" s="56">
        <f t="shared" si="2"/>
        <v>1143448.5900000001</v>
      </c>
      <c r="G131" s="20"/>
      <c r="H131" s="20"/>
      <c r="I131" s="20"/>
      <c r="J131" s="20"/>
      <c r="K131" s="20"/>
      <c r="L131" s="20"/>
      <c r="M131" s="20"/>
      <c r="N131" s="20"/>
      <c r="O131" s="20"/>
      <c r="P131" s="20"/>
    </row>
    <row r="132" spans="1:16" ht="25.35" customHeight="1" thickBot="1">
      <c r="A132" s="105" t="s">
        <v>207</v>
      </c>
      <c r="B132" s="127"/>
      <c r="C132" s="204"/>
      <c r="D132" s="54">
        <f>SUM('Eastern Florida:Valencia'!D132)</f>
        <v>0</v>
      </c>
      <c r="E132" s="54">
        <f>SUM('Eastern Florida:Valencia'!E132)</f>
        <v>0</v>
      </c>
      <c r="F132" s="56">
        <f t="shared" si="2"/>
        <v>0</v>
      </c>
      <c r="G132" s="20"/>
      <c r="H132" s="20"/>
      <c r="I132" s="20"/>
      <c r="J132" s="20"/>
      <c r="K132" s="20"/>
      <c r="L132" s="20"/>
      <c r="M132" s="20"/>
      <c r="N132" s="20"/>
      <c r="O132" s="20"/>
      <c r="P132" s="20"/>
    </row>
    <row r="133" spans="1:16" ht="25.35" customHeight="1" thickBot="1">
      <c r="A133" s="105" t="s">
        <v>208</v>
      </c>
      <c r="B133" s="127"/>
      <c r="C133" s="204"/>
      <c r="D133" s="54">
        <f>SUM('Eastern Florida:Valencia'!D133)</f>
        <v>2897</v>
      </c>
      <c r="E133" s="54">
        <f>SUM('Eastern Florida:Valencia'!E133)</f>
        <v>0</v>
      </c>
      <c r="F133" s="56">
        <f t="shared" si="2"/>
        <v>2897</v>
      </c>
      <c r="G133" s="20"/>
      <c r="H133" s="20"/>
      <c r="I133" s="20"/>
      <c r="J133" s="20"/>
      <c r="K133" s="20"/>
      <c r="L133" s="20"/>
      <c r="M133" s="20"/>
      <c r="N133" s="20"/>
      <c r="O133" s="20"/>
      <c r="P133" s="20"/>
    </row>
    <row r="134" spans="1:16" ht="25.35" customHeight="1" thickBot="1">
      <c r="A134" s="105" t="s">
        <v>209</v>
      </c>
      <c r="B134" s="127"/>
      <c r="C134" s="204"/>
      <c r="D134" s="54">
        <f>SUM('Eastern Florida:Valencia'!D134)</f>
        <v>0</v>
      </c>
      <c r="E134" s="54">
        <f>SUM('Eastern Florida:Valencia'!E134)</f>
        <v>0</v>
      </c>
      <c r="F134" s="56">
        <f t="shared" si="2"/>
        <v>0</v>
      </c>
      <c r="G134" s="20"/>
      <c r="H134" s="20"/>
      <c r="I134" s="20"/>
      <c r="J134" s="20"/>
      <c r="K134" s="20"/>
      <c r="L134" s="20"/>
      <c r="M134" s="20"/>
      <c r="N134" s="20"/>
      <c r="O134" s="20"/>
      <c r="P134" s="20"/>
    </row>
    <row r="135" spans="1:16" ht="25.35" customHeight="1" thickBot="1">
      <c r="A135" s="70" t="s">
        <v>210</v>
      </c>
      <c r="B135" s="71"/>
      <c r="C135" s="72"/>
      <c r="D135" s="54">
        <f>SUM('Eastern Florida:Valencia'!D135)</f>
        <v>0</v>
      </c>
      <c r="E135" s="54">
        <f>SUM('Eastern Florida:Valencia'!E135)</f>
        <v>0</v>
      </c>
      <c r="F135" s="73">
        <f t="shared" si="2"/>
        <v>0</v>
      </c>
      <c r="G135" s="20"/>
      <c r="H135" s="20"/>
      <c r="I135" s="20"/>
      <c r="J135" s="20"/>
      <c r="K135" s="20"/>
      <c r="L135" s="20"/>
      <c r="M135" s="20"/>
      <c r="N135" s="20"/>
      <c r="O135" s="20"/>
      <c r="P135" s="20"/>
    </row>
    <row r="136" spans="1:16" ht="25.35" customHeight="1" thickBot="1">
      <c r="A136" s="195" t="s">
        <v>211</v>
      </c>
      <c r="B136" s="170"/>
      <c r="C136" s="205"/>
      <c r="D136" s="206">
        <f>SUM(D124:D135)</f>
        <v>67256045.593104005</v>
      </c>
      <c r="E136" s="202">
        <f>SUM(E124:E135)</f>
        <v>620643</v>
      </c>
      <c r="F136" s="207">
        <f t="shared" si="2"/>
        <v>67876688.593104005</v>
      </c>
      <c r="G136" s="20"/>
      <c r="H136" s="20"/>
      <c r="I136" s="20"/>
      <c r="J136" s="20"/>
      <c r="K136" s="20"/>
      <c r="L136" s="20"/>
      <c r="M136" s="20"/>
      <c r="N136" s="20"/>
      <c r="O136" s="20"/>
      <c r="P136" s="20"/>
    </row>
    <row r="137" spans="1:16" ht="25.35" customHeight="1">
      <c r="A137" s="27"/>
      <c r="D137" s="28"/>
      <c r="E137" s="28"/>
      <c r="F137" s="28"/>
      <c r="G137" s="20"/>
      <c r="H137" s="20"/>
      <c r="I137" s="20"/>
      <c r="J137" s="20"/>
      <c r="K137" s="20"/>
      <c r="L137" s="20"/>
      <c r="M137" s="20"/>
      <c r="N137" s="20"/>
      <c r="O137" s="20"/>
      <c r="P137" s="20"/>
    </row>
    <row r="138" spans="1:16" ht="100.5" customHeight="1">
      <c r="A138" s="229" t="s">
        <v>257</v>
      </c>
      <c r="B138" s="193"/>
      <c r="C138" s="59"/>
      <c r="D138" s="74">
        <f>SUM('Eastern Florida:Valencia'!D138)</f>
        <v>427941.43849999993</v>
      </c>
      <c r="E138" s="74">
        <f>SUM('Eastern Florida:Valencia'!E138)</f>
        <v>0</v>
      </c>
      <c r="F138" s="74">
        <f>SUM('Eastern Florida:Valencia'!F138)</f>
        <v>427941.43849999993</v>
      </c>
      <c r="G138" s="20"/>
      <c r="H138" s="20"/>
      <c r="I138" s="20"/>
      <c r="J138" s="20"/>
      <c r="K138" s="20"/>
      <c r="L138" s="20"/>
      <c r="M138" s="20"/>
      <c r="N138" s="20"/>
      <c r="O138" s="20"/>
      <c r="P138" s="20"/>
    </row>
    <row r="139" spans="1:16" ht="24.6" customHeight="1">
      <c r="A139" s="180"/>
      <c r="B139" s="180"/>
      <c r="C139" s="180"/>
      <c r="D139" s="180"/>
      <c r="E139" s="180"/>
      <c r="F139" s="180"/>
      <c r="G139" s="20"/>
      <c r="H139" s="20"/>
      <c r="I139" s="20"/>
      <c r="J139" s="20"/>
      <c r="K139" s="20"/>
      <c r="L139" s="20"/>
      <c r="M139" s="20"/>
      <c r="N139" s="20"/>
      <c r="O139" s="20"/>
      <c r="P139" s="20"/>
    </row>
    <row r="140" spans="1:16" ht="25.35" customHeight="1">
      <c r="A140" s="270" t="s">
        <v>212</v>
      </c>
      <c r="B140" s="271"/>
      <c r="C140" s="178"/>
      <c r="D140" s="178"/>
      <c r="E140" s="178"/>
      <c r="F140" s="179"/>
      <c r="G140" s="20"/>
      <c r="H140" s="20"/>
      <c r="I140" s="20"/>
      <c r="J140" s="20"/>
      <c r="K140" s="20"/>
      <c r="L140" s="20"/>
      <c r="M140" s="20"/>
      <c r="N140" s="20"/>
      <c r="O140" s="20"/>
      <c r="P140" s="20"/>
    </row>
    <row r="141" spans="1:16" ht="25.35" customHeight="1">
      <c r="A141" s="181"/>
      <c r="B141" s="182"/>
      <c r="C141" s="182"/>
      <c r="D141" s="182"/>
      <c r="E141" s="182"/>
      <c r="F141" s="183"/>
      <c r="G141" s="20"/>
      <c r="H141" s="20"/>
      <c r="I141" s="20"/>
      <c r="J141" s="20"/>
      <c r="K141" s="20"/>
      <c r="L141" s="20"/>
      <c r="M141" s="20"/>
      <c r="N141" s="20"/>
      <c r="O141" s="20"/>
      <c r="P141" s="20"/>
    </row>
    <row r="142" spans="1:16" ht="25.35" customHeight="1">
      <c r="A142" s="184"/>
      <c r="B142" s="185"/>
      <c r="C142" s="185"/>
      <c r="D142" s="185"/>
      <c r="E142" s="185"/>
      <c r="F142" s="186"/>
      <c r="G142" s="20"/>
      <c r="H142" s="20"/>
      <c r="I142" s="20"/>
      <c r="J142" s="20"/>
      <c r="K142" s="20"/>
      <c r="L142" s="20"/>
      <c r="M142" s="20"/>
      <c r="N142" s="20"/>
      <c r="O142" s="20"/>
      <c r="P142" s="20"/>
    </row>
    <row r="143" spans="1:16" ht="25.35" customHeight="1">
      <c r="A143" s="184"/>
      <c r="B143" s="185"/>
      <c r="C143" s="185"/>
      <c r="D143" s="185"/>
      <c r="E143" s="185"/>
      <c r="F143" s="186"/>
      <c r="G143" s="20"/>
      <c r="H143" s="20"/>
      <c r="I143" s="20"/>
      <c r="J143" s="20"/>
      <c r="K143" s="20"/>
      <c r="L143" s="20"/>
      <c r="M143" s="20"/>
      <c r="N143" s="20"/>
      <c r="O143" s="20"/>
      <c r="P143" s="20"/>
    </row>
    <row r="144" spans="1:16" ht="25.35" customHeight="1">
      <c r="A144" s="184"/>
      <c r="B144" s="185"/>
      <c r="C144" s="185"/>
      <c r="D144" s="185"/>
      <c r="E144" s="185"/>
      <c r="F144" s="186"/>
      <c r="G144" s="20"/>
      <c r="H144" s="20"/>
      <c r="I144" s="20"/>
      <c r="J144" s="20"/>
      <c r="K144" s="20"/>
      <c r="L144" s="20"/>
      <c r="M144" s="20"/>
      <c r="N144" s="20"/>
      <c r="O144" s="20"/>
      <c r="P144" s="20"/>
    </row>
    <row r="145" spans="1:16" ht="25.35" customHeight="1">
      <c r="A145" s="184"/>
      <c r="B145" s="185"/>
      <c r="C145" s="185"/>
      <c r="D145" s="185"/>
      <c r="E145" s="185"/>
      <c r="F145" s="186"/>
      <c r="G145" s="20"/>
      <c r="H145" s="20"/>
      <c r="I145" s="20"/>
      <c r="J145" s="20"/>
      <c r="K145" s="20"/>
      <c r="L145" s="20"/>
      <c r="M145" s="20"/>
      <c r="N145" s="20"/>
      <c r="O145" s="20"/>
      <c r="P145" s="20"/>
    </row>
    <row r="146" spans="1:16" ht="25.35" customHeight="1">
      <c r="A146" s="184"/>
      <c r="B146" s="185"/>
      <c r="C146" s="185"/>
      <c r="D146" s="185"/>
      <c r="E146" s="185"/>
      <c r="F146" s="186"/>
      <c r="G146" s="20"/>
      <c r="H146" s="20"/>
      <c r="I146" s="20"/>
      <c r="J146" s="20"/>
      <c r="K146" s="20"/>
      <c r="L146" s="20"/>
      <c r="M146" s="20"/>
      <c r="N146" s="20"/>
      <c r="O146" s="20"/>
      <c r="P146" s="20"/>
    </row>
    <row r="147" spans="1:16" ht="25.35" customHeight="1">
      <c r="A147" s="187"/>
      <c r="B147" s="188"/>
      <c r="C147" s="188"/>
      <c r="D147" s="188"/>
      <c r="E147" s="188"/>
      <c r="F147" s="189"/>
      <c r="G147" s="20"/>
      <c r="H147" s="20"/>
      <c r="I147" s="20"/>
      <c r="J147" s="20"/>
      <c r="K147" s="20"/>
      <c r="L147" s="20"/>
      <c r="M147" s="20"/>
      <c r="N147" s="20"/>
      <c r="O147" s="20"/>
      <c r="P147" s="20"/>
    </row>
    <row r="148" spans="1:16" ht="25.35" customHeight="1">
      <c r="F148" s="50"/>
      <c r="G148" s="20"/>
      <c r="H148" s="20"/>
      <c r="I148" s="20"/>
      <c r="J148" s="20"/>
      <c r="K148" s="20"/>
      <c r="L148" s="20"/>
      <c r="M148" s="20"/>
      <c r="N148" s="20"/>
      <c r="O148" s="20"/>
      <c r="P148" s="20"/>
    </row>
    <row r="149" spans="1:16" ht="25.35" customHeight="1">
      <c r="F149" s="50"/>
      <c r="G149" s="20"/>
      <c r="H149" s="20"/>
      <c r="I149" s="20"/>
      <c r="J149" s="20"/>
      <c r="K149" s="20"/>
      <c r="L149" s="20"/>
      <c r="M149" s="20"/>
      <c r="N149" s="20"/>
      <c r="O149" s="20"/>
      <c r="P149" s="20"/>
    </row>
    <row r="150" spans="1:16" ht="25.35" customHeight="1">
      <c r="D150" s="65"/>
      <c r="E150" s="65"/>
      <c r="F150" s="65"/>
      <c r="G150" s="62"/>
      <c r="H150" s="62"/>
      <c r="I150" s="20"/>
      <c r="J150" s="20"/>
      <c r="K150" s="20"/>
      <c r="L150" s="20"/>
      <c r="M150" s="20"/>
      <c r="N150" s="20"/>
      <c r="O150" s="20"/>
      <c r="P150" s="20"/>
    </row>
    <row r="151" spans="1:16" ht="25.35" customHeight="1">
      <c r="D151" s="63"/>
      <c r="E151" s="60"/>
      <c r="F151" s="61"/>
      <c r="G151" s="62"/>
      <c r="H151" s="62"/>
      <c r="I151" s="20"/>
      <c r="J151" s="20"/>
      <c r="K151" s="20"/>
      <c r="L151" s="20"/>
      <c r="M151" s="20"/>
      <c r="N151" s="20"/>
      <c r="O151" s="20"/>
      <c r="P151" s="20"/>
    </row>
    <row r="152" spans="1:16" ht="25.35" customHeight="1">
      <c r="D152" s="68"/>
      <c r="E152" s="68"/>
      <c r="F152" s="69"/>
      <c r="G152" s="62"/>
      <c r="H152" s="62"/>
      <c r="I152" s="20"/>
      <c r="J152" s="20"/>
      <c r="K152" s="20"/>
      <c r="L152" s="20"/>
      <c r="M152" s="20"/>
      <c r="N152" s="20"/>
      <c r="O152" s="20"/>
      <c r="P152" s="20"/>
    </row>
    <row r="153" spans="1:16" ht="25.35" customHeight="1">
      <c r="D153" s="63"/>
      <c r="E153" s="64"/>
      <c r="F153" s="61"/>
      <c r="G153" s="62"/>
      <c r="H153" s="62"/>
      <c r="I153" s="20"/>
      <c r="J153" s="20"/>
      <c r="K153" s="20"/>
      <c r="L153" s="20"/>
      <c r="M153" s="20"/>
      <c r="N153" s="20"/>
      <c r="O153" s="20"/>
      <c r="P153" s="20"/>
    </row>
    <row r="154" spans="1:16" ht="25.35" customHeight="1">
      <c r="D154" s="58"/>
      <c r="E154" s="51"/>
      <c r="F154" s="50"/>
      <c r="G154" s="20"/>
      <c r="H154" s="20"/>
      <c r="I154" s="20"/>
      <c r="J154" s="20"/>
      <c r="K154" s="20"/>
      <c r="L154" s="20"/>
      <c r="M154" s="20"/>
      <c r="N154" s="20"/>
      <c r="O154" s="20"/>
      <c r="P154" s="20"/>
    </row>
    <row r="155" spans="1:16" ht="25.35" customHeight="1">
      <c r="D155" s="58"/>
      <c r="F155" s="50"/>
      <c r="G155" s="20"/>
      <c r="H155" s="20"/>
      <c r="I155" s="20"/>
      <c r="J155" s="20"/>
      <c r="K155" s="20"/>
      <c r="L155" s="20"/>
      <c r="M155" s="20"/>
      <c r="N155" s="20"/>
      <c r="O155" s="20"/>
      <c r="P155" s="20"/>
    </row>
    <row r="156" spans="1:16" ht="25.35" customHeight="1">
      <c r="D156" s="58"/>
      <c r="F156" s="50"/>
      <c r="G156" s="20"/>
      <c r="H156" s="20"/>
      <c r="I156" s="20"/>
      <c r="J156" s="20"/>
      <c r="K156" s="20"/>
      <c r="L156" s="20"/>
      <c r="M156" s="20"/>
      <c r="N156" s="20"/>
      <c r="O156" s="20"/>
      <c r="P156" s="20"/>
    </row>
    <row r="157" spans="1:16" ht="25.35" customHeight="1">
      <c r="F157" s="50"/>
      <c r="G157" s="20"/>
      <c r="H157" s="20"/>
      <c r="I157" s="20"/>
      <c r="J157" s="20"/>
      <c r="K157" s="20"/>
      <c r="L157" s="20"/>
      <c r="M157" s="20"/>
      <c r="N157" s="20"/>
      <c r="O157" s="20"/>
      <c r="P157" s="20"/>
    </row>
    <row r="158" spans="1:16" ht="25.35" customHeight="1">
      <c r="F158" s="50"/>
      <c r="G158" s="20"/>
      <c r="H158" s="20"/>
      <c r="I158" s="20"/>
      <c r="J158" s="20"/>
      <c r="K158" s="20"/>
      <c r="L158" s="20"/>
      <c r="M158" s="20"/>
      <c r="N158" s="20"/>
      <c r="O158" s="20"/>
      <c r="P158" s="20"/>
    </row>
    <row r="159" spans="1:16" ht="25.35" customHeight="1">
      <c r="F159" s="50"/>
      <c r="G159" s="20"/>
      <c r="H159" s="20"/>
      <c r="I159" s="20"/>
      <c r="J159" s="20"/>
      <c r="K159" s="20"/>
      <c r="L159" s="20"/>
      <c r="M159" s="20"/>
      <c r="N159" s="20"/>
      <c r="O159" s="20"/>
      <c r="P159" s="20"/>
    </row>
    <row r="160" spans="1:16" ht="25.35" customHeight="1">
      <c r="F160" s="50"/>
      <c r="G160" s="20"/>
      <c r="H160" s="20"/>
      <c r="I160" s="20"/>
      <c r="J160" s="20"/>
      <c r="K160" s="20"/>
      <c r="L160" s="20"/>
      <c r="M160" s="20"/>
      <c r="N160" s="20"/>
      <c r="O160" s="20"/>
      <c r="P160" s="20"/>
    </row>
    <row r="161" spans="6:16" ht="25.35" customHeight="1">
      <c r="F161" s="50"/>
      <c r="G161" s="20"/>
      <c r="H161" s="20"/>
      <c r="I161" s="20"/>
      <c r="J161" s="20"/>
      <c r="K161" s="20"/>
      <c r="L161" s="20"/>
      <c r="M161" s="20"/>
      <c r="N161" s="20"/>
      <c r="O161" s="20"/>
      <c r="P161" s="20"/>
    </row>
    <row r="162" spans="6:16" ht="25.35" customHeight="1">
      <c r="F162" s="50"/>
      <c r="G162" s="20"/>
      <c r="H162" s="20"/>
      <c r="I162" s="20"/>
      <c r="J162" s="20"/>
      <c r="K162" s="20"/>
      <c r="L162" s="20"/>
      <c r="M162" s="20"/>
      <c r="N162" s="20"/>
      <c r="O162" s="20"/>
      <c r="P162" s="20"/>
    </row>
    <row r="163" spans="6:16" ht="25.35" customHeight="1">
      <c r="F163" s="50"/>
      <c r="G163" s="20"/>
      <c r="H163" s="20"/>
      <c r="I163" s="20"/>
      <c r="J163" s="20"/>
      <c r="K163" s="20"/>
      <c r="L163" s="20"/>
      <c r="M163" s="20"/>
      <c r="N163" s="20"/>
      <c r="O163" s="20"/>
      <c r="P163" s="20"/>
    </row>
    <row r="164" spans="6:16" ht="25.35" customHeight="1">
      <c r="F164" s="50"/>
      <c r="G164" s="20"/>
      <c r="H164" s="20"/>
      <c r="I164" s="20"/>
      <c r="J164" s="20"/>
      <c r="K164" s="20"/>
      <c r="L164" s="20"/>
      <c r="M164" s="20"/>
      <c r="N164" s="20"/>
      <c r="O164" s="20"/>
      <c r="P164" s="20"/>
    </row>
    <row r="165" spans="6:16" ht="25.35" customHeight="1">
      <c r="F165" s="50"/>
      <c r="G165" s="20"/>
      <c r="H165" s="20"/>
      <c r="I165" s="20"/>
      <c r="J165" s="20"/>
      <c r="K165" s="20"/>
      <c r="L165" s="20"/>
      <c r="M165" s="20"/>
      <c r="N165" s="20"/>
      <c r="O165" s="20"/>
      <c r="P165" s="20"/>
    </row>
    <row r="166" spans="6:16" ht="25.35" customHeight="1">
      <c r="F166" s="50"/>
      <c r="G166" s="20"/>
      <c r="H166" s="20"/>
      <c r="I166" s="20"/>
      <c r="J166" s="20"/>
      <c r="K166" s="20"/>
      <c r="L166" s="20"/>
      <c r="M166" s="20"/>
      <c r="N166" s="20"/>
      <c r="O166" s="20"/>
      <c r="P166" s="20"/>
    </row>
    <row r="167" spans="6:16" ht="25.35" customHeight="1">
      <c r="F167" s="50"/>
      <c r="G167" s="20"/>
      <c r="H167" s="20"/>
      <c r="I167" s="20"/>
      <c r="J167" s="20"/>
      <c r="K167" s="20"/>
      <c r="L167" s="20"/>
      <c r="M167" s="20"/>
      <c r="N167" s="20"/>
      <c r="O167" s="20"/>
      <c r="P167" s="20"/>
    </row>
    <row r="168" spans="6:16" ht="25.35" customHeight="1">
      <c r="F168" s="50"/>
      <c r="G168" s="20"/>
      <c r="H168" s="20"/>
      <c r="I168" s="20"/>
      <c r="J168" s="20"/>
      <c r="K168" s="20"/>
      <c r="L168" s="20"/>
      <c r="M168" s="20"/>
      <c r="N168" s="20"/>
      <c r="O168" s="20"/>
      <c r="P168" s="20"/>
    </row>
    <row r="169" spans="6:16" ht="25.35" customHeight="1">
      <c r="F169" s="50"/>
      <c r="G169" s="20"/>
      <c r="H169" s="20"/>
      <c r="I169" s="20"/>
      <c r="J169" s="20"/>
      <c r="K169" s="20"/>
      <c r="L169" s="20"/>
      <c r="M169" s="20"/>
      <c r="N169" s="20"/>
      <c r="O169" s="20"/>
      <c r="P169" s="20"/>
    </row>
    <row r="170" spans="6:16" ht="25.35" customHeight="1">
      <c r="F170" s="50"/>
      <c r="G170" s="20"/>
      <c r="H170" s="20"/>
      <c r="I170" s="20"/>
      <c r="J170" s="20"/>
      <c r="K170" s="20"/>
      <c r="L170" s="20"/>
      <c r="M170" s="20"/>
      <c r="N170" s="20"/>
      <c r="O170" s="20"/>
      <c r="P170" s="20"/>
    </row>
    <row r="171" spans="6:16" ht="25.35" customHeight="1">
      <c r="F171" s="50"/>
      <c r="G171" s="20"/>
      <c r="H171" s="20"/>
      <c r="I171" s="20"/>
      <c r="J171" s="20"/>
      <c r="K171" s="20"/>
      <c r="L171" s="20"/>
      <c r="M171" s="20"/>
      <c r="N171" s="20"/>
      <c r="O171" s="20"/>
      <c r="P171" s="20"/>
    </row>
    <row r="172" spans="6:16" ht="25.35" customHeight="1">
      <c r="F172" s="50"/>
      <c r="G172" s="20"/>
      <c r="H172" s="20"/>
      <c r="I172" s="20"/>
      <c r="J172" s="20"/>
      <c r="K172" s="20"/>
      <c r="L172" s="20"/>
      <c r="M172" s="20"/>
      <c r="N172" s="20"/>
      <c r="O172" s="20"/>
      <c r="P172" s="20"/>
    </row>
    <row r="173" spans="6:16" ht="25.35" customHeight="1">
      <c r="F173" s="50"/>
      <c r="G173" s="20"/>
      <c r="H173" s="20"/>
      <c r="I173" s="20"/>
      <c r="J173" s="20"/>
      <c r="K173" s="20"/>
      <c r="L173" s="20"/>
      <c r="M173" s="20"/>
      <c r="N173" s="20"/>
      <c r="O173" s="20"/>
      <c r="P173" s="20"/>
    </row>
    <row r="174" spans="6:16" ht="25.35" customHeight="1">
      <c r="F174" s="50"/>
      <c r="G174" s="20"/>
      <c r="H174" s="20"/>
      <c r="I174" s="20"/>
      <c r="J174" s="20"/>
      <c r="K174" s="20"/>
      <c r="L174" s="20"/>
      <c r="M174" s="20"/>
      <c r="N174" s="20"/>
      <c r="O174" s="20"/>
      <c r="P174" s="20"/>
    </row>
    <row r="175" spans="6:16" ht="25.35" customHeight="1">
      <c r="F175" s="50"/>
      <c r="G175" s="20"/>
      <c r="H175" s="20"/>
      <c r="I175" s="20"/>
      <c r="J175" s="20"/>
      <c r="K175" s="20"/>
      <c r="L175" s="20"/>
      <c r="M175" s="20"/>
      <c r="N175" s="20"/>
      <c r="O175" s="20"/>
      <c r="P175" s="20"/>
    </row>
    <row r="176" spans="6:16" ht="25.35" customHeight="1">
      <c r="F176" s="50"/>
      <c r="G176" s="20"/>
      <c r="H176" s="20"/>
      <c r="I176" s="20"/>
      <c r="J176" s="20"/>
      <c r="K176" s="20"/>
      <c r="L176" s="20"/>
      <c r="M176" s="20"/>
      <c r="N176" s="20"/>
      <c r="O176" s="20"/>
      <c r="P176" s="20"/>
    </row>
    <row r="177" spans="6:16" ht="25.35" customHeight="1">
      <c r="F177" s="50"/>
      <c r="G177" s="20"/>
      <c r="H177" s="20"/>
      <c r="I177" s="20"/>
      <c r="J177" s="20"/>
      <c r="K177" s="20"/>
      <c r="L177" s="20"/>
      <c r="M177" s="20"/>
      <c r="N177" s="20"/>
      <c r="O177" s="20"/>
      <c r="P177" s="20"/>
    </row>
    <row r="178" spans="6:16" ht="25.35" customHeight="1">
      <c r="F178" s="50"/>
      <c r="G178" s="20"/>
      <c r="H178" s="20"/>
      <c r="I178" s="20"/>
      <c r="J178" s="20"/>
      <c r="K178" s="20"/>
      <c r="L178" s="20"/>
      <c r="M178" s="20"/>
      <c r="N178" s="20"/>
      <c r="O178" s="20"/>
      <c r="P178" s="20"/>
    </row>
    <row r="179" spans="6:16" ht="25.35" customHeight="1">
      <c r="F179" s="50"/>
      <c r="G179" s="20"/>
      <c r="H179" s="20"/>
      <c r="I179" s="20"/>
      <c r="J179" s="20"/>
      <c r="K179" s="20"/>
      <c r="L179" s="20"/>
      <c r="M179" s="20"/>
      <c r="N179" s="20"/>
      <c r="O179" s="20"/>
      <c r="P179" s="20"/>
    </row>
    <row r="180" spans="6:16" ht="25.35" customHeight="1">
      <c r="F180" s="50"/>
      <c r="G180" s="20"/>
      <c r="H180" s="20"/>
      <c r="I180" s="20"/>
      <c r="J180" s="20"/>
      <c r="K180" s="20"/>
      <c r="L180" s="20"/>
      <c r="M180" s="20"/>
      <c r="N180" s="20"/>
      <c r="O180" s="20"/>
      <c r="P180" s="20"/>
    </row>
    <row r="181" spans="6:16" ht="25.35" customHeight="1">
      <c r="F181" s="50"/>
      <c r="G181" s="20"/>
      <c r="H181" s="20"/>
      <c r="I181" s="20"/>
      <c r="J181" s="20"/>
      <c r="K181" s="20"/>
      <c r="L181" s="20"/>
      <c r="M181" s="20"/>
      <c r="N181" s="20"/>
      <c r="O181" s="20"/>
      <c r="P181" s="20"/>
    </row>
    <row r="182" spans="6:16" ht="25.35" customHeight="1">
      <c r="F182" s="50"/>
      <c r="G182" s="20"/>
      <c r="H182" s="20"/>
      <c r="I182" s="20"/>
      <c r="J182" s="20"/>
      <c r="K182" s="20"/>
      <c r="L182" s="20"/>
      <c r="M182" s="20"/>
      <c r="N182" s="20"/>
      <c r="O182" s="20"/>
      <c r="P182" s="20"/>
    </row>
    <row r="183" spans="6:16" ht="25.35" customHeight="1">
      <c r="F183" s="50"/>
      <c r="G183" s="20"/>
      <c r="H183" s="20"/>
      <c r="I183" s="20"/>
      <c r="J183" s="20"/>
      <c r="K183" s="20"/>
      <c r="L183" s="20"/>
      <c r="M183" s="20"/>
      <c r="N183" s="20"/>
      <c r="O183" s="20"/>
      <c r="P183" s="20"/>
    </row>
    <row r="184" spans="6:16" ht="25.35" customHeight="1">
      <c r="F184" s="50"/>
      <c r="G184" s="20"/>
      <c r="H184" s="20"/>
      <c r="I184" s="20"/>
      <c r="J184" s="20"/>
      <c r="K184" s="20"/>
      <c r="L184" s="20"/>
      <c r="M184" s="20"/>
      <c r="N184" s="20"/>
      <c r="O184" s="20"/>
      <c r="P184" s="20"/>
    </row>
    <row r="185" spans="6:16" ht="25.35" customHeight="1">
      <c r="F185" s="50"/>
      <c r="G185" s="20"/>
      <c r="H185" s="20"/>
      <c r="I185" s="20"/>
      <c r="J185" s="20"/>
      <c r="K185" s="20"/>
      <c r="L185" s="20"/>
      <c r="M185" s="20"/>
      <c r="N185" s="20"/>
      <c r="O185" s="20"/>
      <c r="P185" s="20"/>
    </row>
    <row r="186" spans="6:16" ht="25.35" customHeight="1">
      <c r="F186" s="50"/>
      <c r="G186" s="20"/>
      <c r="H186" s="20"/>
      <c r="I186" s="20"/>
      <c r="J186" s="20"/>
      <c r="K186" s="20"/>
      <c r="L186" s="20"/>
      <c r="M186" s="20"/>
      <c r="N186" s="20"/>
      <c r="O186" s="20"/>
      <c r="P186" s="20"/>
    </row>
    <row r="187" spans="6:16" ht="25.35" customHeight="1">
      <c r="F187" s="50"/>
      <c r="G187" s="20"/>
      <c r="H187" s="20"/>
      <c r="I187" s="20"/>
      <c r="J187" s="20"/>
      <c r="K187" s="20"/>
      <c r="L187" s="20"/>
      <c r="M187" s="20"/>
      <c r="N187" s="20"/>
      <c r="O187" s="20"/>
      <c r="P187" s="20"/>
    </row>
    <row r="188" spans="6:16" ht="25.35" customHeight="1">
      <c r="F188" s="50"/>
      <c r="G188" s="20"/>
      <c r="H188" s="20"/>
      <c r="I188" s="20"/>
      <c r="J188" s="20"/>
      <c r="K188" s="20"/>
      <c r="L188" s="20"/>
      <c r="M188" s="20"/>
      <c r="N188" s="20"/>
      <c r="O188" s="20"/>
      <c r="P188" s="20"/>
    </row>
    <row r="189" spans="6:16" ht="25.35" customHeight="1">
      <c r="F189" s="50"/>
      <c r="G189" s="20"/>
      <c r="H189" s="20"/>
      <c r="I189" s="20"/>
      <c r="J189" s="20"/>
      <c r="K189" s="20"/>
      <c r="L189" s="20"/>
      <c r="M189" s="20"/>
      <c r="N189" s="20"/>
      <c r="O189" s="20"/>
      <c r="P189" s="20"/>
    </row>
    <row r="190" spans="6:16" ht="25.35" customHeight="1">
      <c r="F190" s="50"/>
      <c r="G190" s="20"/>
      <c r="H190" s="20"/>
      <c r="I190" s="20"/>
      <c r="J190" s="20"/>
      <c r="K190" s="20"/>
      <c r="L190" s="20"/>
      <c r="M190" s="20"/>
      <c r="N190" s="20"/>
      <c r="O190" s="20"/>
      <c r="P190" s="20"/>
    </row>
    <row r="191" spans="6:16" ht="25.35" customHeight="1">
      <c r="F191" s="50"/>
      <c r="G191" s="20"/>
      <c r="H191" s="20"/>
      <c r="I191" s="20"/>
      <c r="J191" s="20"/>
      <c r="K191" s="20"/>
      <c r="L191" s="20"/>
      <c r="M191" s="20"/>
      <c r="N191" s="20"/>
      <c r="O191" s="20"/>
      <c r="P191" s="20"/>
    </row>
    <row r="192" spans="6:16" ht="25.35" customHeight="1">
      <c r="F192" s="50"/>
      <c r="G192" s="20"/>
      <c r="H192" s="20"/>
      <c r="I192" s="20"/>
      <c r="J192" s="20"/>
      <c r="K192" s="20"/>
      <c r="L192" s="20"/>
      <c r="M192" s="20"/>
      <c r="N192" s="20"/>
      <c r="O192" s="20"/>
      <c r="P192" s="20"/>
    </row>
    <row r="193" spans="6:16" ht="25.35" customHeight="1">
      <c r="F193" s="50"/>
      <c r="G193" s="20"/>
      <c r="H193" s="20"/>
      <c r="I193" s="20"/>
      <c r="J193" s="20"/>
      <c r="K193" s="20"/>
      <c r="L193" s="20"/>
      <c r="M193" s="20"/>
      <c r="N193" s="20"/>
      <c r="O193" s="20"/>
      <c r="P193" s="20"/>
    </row>
    <row r="194" spans="6:16" ht="25.35" customHeight="1">
      <c r="F194" s="50"/>
      <c r="G194" s="20"/>
      <c r="H194" s="20"/>
      <c r="I194" s="20"/>
      <c r="J194" s="20"/>
      <c r="K194" s="20"/>
      <c r="L194" s="20"/>
      <c r="M194" s="20"/>
      <c r="N194" s="20"/>
      <c r="O194" s="20"/>
      <c r="P194" s="20"/>
    </row>
    <row r="195" spans="6:16" ht="25.35" customHeight="1">
      <c r="F195" s="50"/>
      <c r="G195" s="20"/>
      <c r="H195" s="20"/>
      <c r="I195" s="20"/>
      <c r="J195" s="20"/>
      <c r="K195" s="20"/>
      <c r="L195" s="20"/>
      <c r="M195" s="20"/>
      <c r="N195" s="20"/>
      <c r="O195" s="20"/>
      <c r="P195" s="20"/>
    </row>
    <row r="196" spans="6:16" ht="25.35" customHeight="1">
      <c r="F196" s="50"/>
      <c r="G196" s="20"/>
      <c r="H196" s="20"/>
      <c r="I196" s="20"/>
      <c r="J196" s="20"/>
      <c r="K196" s="20"/>
      <c r="L196" s="20"/>
      <c r="M196" s="20"/>
      <c r="N196" s="20"/>
      <c r="O196" s="20"/>
      <c r="P196" s="20"/>
    </row>
    <row r="197" spans="6:16" ht="25.35" customHeight="1">
      <c r="F197" s="50"/>
      <c r="G197" s="20"/>
      <c r="H197" s="20"/>
      <c r="I197" s="20"/>
      <c r="J197" s="20"/>
      <c r="K197" s="20"/>
      <c r="L197" s="20"/>
      <c r="M197" s="20"/>
      <c r="N197" s="20"/>
      <c r="O197" s="20"/>
      <c r="P197" s="20"/>
    </row>
    <row r="198" spans="6:16" ht="25.35" customHeight="1">
      <c r="F198" s="50"/>
      <c r="G198" s="20"/>
      <c r="H198" s="20"/>
      <c r="I198" s="20"/>
      <c r="J198" s="20"/>
      <c r="K198" s="20"/>
      <c r="L198" s="20"/>
      <c r="M198" s="20"/>
      <c r="N198" s="20"/>
      <c r="O198" s="20"/>
      <c r="P198" s="20"/>
    </row>
    <row r="199" spans="6:16" ht="25.35" customHeight="1">
      <c r="F199" s="50"/>
      <c r="G199" s="20"/>
      <c r="H199" s="20"/>
      <c r="I199" s="20"/>
      <c r="J199" s="20"/>
      <c r="K199" s="20"/>
      <c r="L199" s="20"/>
      <c r="M199" s="20"/>
      <c r="N199" s="20"/>
      <c r="O199" s="20"/>
      <c r="P199" s="20"/>
    </row>
    <row r="200" spans="6:16" ht="25.35" customHeight="1">
      <c r="F200" s="50"/>
      <c r="G200" s="20"/>
      <c r="H200" s="20"/>
      <c r="I200" s="20"/>
      <c r="J200" s="20"/>
      <c r="K200" s="20"/>
      <c r="L200" s="20"/>
      <c r="M200" s="20"/>
      <c r="N200" s="20"/>
      <c r="O200" s="20"/>
      <c r="P200" s="20"/>
    </row>
    <row r="201" spans="6:16" ht="25.35" customHeight="1">
      <c r="F201" s="50"/>
      <c r="G201" s="20"/>
      <c r="H201" s="20"/>
      <c r="I201" s="20"/>
      <c r="J201" s="20"/>
      <c r="K201" s="20"/>
      <c r="L201" s="20"/>
      <c r="M201" s="20"/>
      <c r="N201" s="20"/>
      <c r="O201" s="20"/>
      <c r="P201" s="20"/>
    </row>
    <row r="202" spans="6:16" ht="25.35" customHeight="1">
      <c r="F202" s="50"/>
      <c r="G202" s="20"/>
      <c r="H202" s="20"/>
      <c r="I202" s="20"/>
      <c r="J202" s="20"/>
      <c r="K202" s="20"/>
      <c r="L202" s="20"/>
      <c r="M202" s="20"/>
      <c r="N202" s="20"/>
      <c r="O202" s="20"/>
      <c r="P202" s="20"/>
    </row>
    <row r="203" spans="6:16" ht="25.35" customHeight="1">
      <c r="F203" s="50"/>
      <c r="G203" s="20"/>
      <c r="H203" s="20"/>
      <c r="I203" s="20"/>
      <c r="J203" s="20"/>
      <c r="K203" s="20"/>
      <c r="L203" s="20"/>
      <c r="M203" s="20"/>
      <c r="N203" s="20"/>
      <c r="O203" s="20"/>
      <c r="P203" s="20"/>
    </row>
    <row r="204" spans="6:16" ht="25.35" customHeight="1">
      <c r="F204" s="50"/>
      <c r="G204" s="20"/>
      <c r="H204" s="20"/>
      <c r="I204" s="20"/>
      <c r="J204" s="20"/>
      <c r="K204" s="20"/>
      <c r="L204" s="20"/>
      <c r="M204" s="20"/>
      <c r="N204" s="20"/>
      <c r="O204" s="20"/>
      <c r="P204" s="20"/>
    </row>
    <row r="205" spans="6:16" ht="25.35" customHeight="1">
      <c r="F205" s="50"/>
      <c r="G205" s="20"/>
      <c r="H205" s="20"/>
      <c r="I205" s="20"/>
      <c r="J205" s="20"/>
      <c r="K205" s="20"/>
      <c r="L205" s="20"/>
      <c r="M205" s="20"/>
      <c r="N205" s="20"/>
      <c r="O205" s="20"/>
      <c r="P205" s="20"/>
    </row>
    <row r="206" spans="6:16" ht="25.35" customHeight="1">
      <c r="F206" s="50"/>
      <c r="G206" s="20"/>
      <c r="H206" s="20"/>
      <c r="I206" s="20"/>
      <c r="J206" s="20"/>
      <c r="K206" s="20"/>
      <c r="L206" s="20"/>
      <c r="M206" s="20"/>
      <c r="N206" s="20"/>
      <c r="O206" s="20"/>
      <c r="P206" s="20"/>
    </row>
    <row r="207" spans="6:16" ht="25.35" customHeight="1">
      <c r="F207" s="50"/>
      <c r="G207" s="20"/>
      <c r="H207" s="20"/>
      <c r="I207" s="20"/>
      <c r="J207" s="20"/>
      <c r="K207" s="20"/>
      <c r="L207" s="20"/>
      <c r="M207" s="20"/>
      <c r="N207" s="20"/>
      <c r="O207" s="20"/>
      <c r="P207" s="20"/>
    </row>
    <row r="208" spans="6:16" ht="25.35" customHeight="1">
      <c r="F208" s="50"/>
      <c r="G208" s="20"/>
      <c r="H208" s="20"/>
      <c r="I208" s="20"/>
      <c r="J208" s="20"/>
      <c r="K208" s="20"/>
      <c r="L208" s="20"/>
      <c r="M208" s="20"/>
      <c r="N208" s="20"/>
      <c r="O208" s="20"/>
      <c r="P208" s="20"/>
    </row>
    <row r="209" spans="6:16" ht="25.35" customHeight="1">
      <c r="F209" s="50"/>
      <c r="G209" s="20"/>
      <c r="H209" s="20"/>
      <c r="I209" s="20"/>
      <c r="J209" s="20"/>
      <c r="K209" s="20"/>
      <c r="L209" s="20"/>
      <c r="M209" s="20"/>
      <c r="N209" s="20"/>
      <c r="O209" s="20"/>
      <c r="P209" s="20"/>
    </row>
    <row r="210" spans="6:16" ht="25.35" customHeight="1">
      <c r="F210" s="50"/>
      <c r="G210" s="20"/>
      <c r="H210" s="20"/>
      <c r="I210" s="20"/>
      <c r="J210" s="20"/>
      <c r="K210" s="20"/>
      <c r="L210" s="20"/>
      <c r="M210" s="20"/>
      <c r="N210" s="20"/>
      <c r="O210" s="20"/>
      <c r="P210" s="20"/>
    </row>
    <row r="211" spans="6:16" ht="25.35" customHeight="1">
      <c r="F211" s="50"/>
      <c r="G211" s="20"/>
      <c r="H211" s="20"/>
      <c r="I211" s="20"/>
      <c r="J211" s="20"/>
      <c r="K211" s="20"/>
      <c r="L211" s="20"/>
      <c r="M211" s="20"/>
      <c r="N211" s="20"/>
      <c r="O211" s="20"/>
      <c r="P211" s="20"/>
    </row>
    <row r="212" spans="6:16" ht="25.35" customHeight="1">
      <c r="F212" s="50"/>
      <c r="G212" s="20"/>
      <c r="H212" s="20"/>
      <c r="I212" s="20"/>
      <c r="J212" s="20"/>
      <c r="K212" s="20"/>
      <c r="L212" s="20"/>
      <c r="M212" s="20"/>
      <c r="N212" s="20"/>
      <c r="O212" s="20"/>
      <c r="P212" s="20"/>
    </row>
    <row r="213" spans="6:16" ht="25.35" customHeight="1">
      <c r="F213" s="50"/>
      <c r="G213" s="20"/>
      <c r="H213" s="20"/>
      <c r="I213" s="20"/>
      <c r="J213" s="20"/>
      <c r="K213" s="20"/>
      <c r="L213" s="20"/>
      <c r="M213" s="20"/>
      <c r="N213" s="20"/>
      <c r="O213" s="20"/>
      <c r="P213" s="20"/>
    </row>
    <row r="214" spans="6:16" ht="25.35" customHeight="1">
      <c r="F214" s="50"/>
      <c r="G214" s="20"/>
      <c r="H214" s="20"/>
      <c r="I214" s="20"/>
      <c r="J214" s="20"/>
      <c r="K214" s="20"/>
      <c r="L214" s="20"/>
      <c r="M214" s="20"/>
      <c r="N214" s="20"/>
      <c r="O214" s="20"/>
      <c r="P214" s="20"/>
    </row>
    <row r="215" spans="6:16" ht="25.35" customHeight="1">
      <c r="F215" s="50"/>
      <c r="G215" s="20"/>
      <c r="H215" s="20"/>
      <c r="I215" s="20"/>
      <c r="J215" s="20"/>
      <c r="K215" s="20"/>
      <c r="L215" s="20"/>
      <c r="M215" s="20"/>
      <c r="N215" s="20"/>
      <c r="O215" s="20"/>
      <c r="P215" s="20"/>
    </row>
    <row r="216" spans="6:16" ht="25.35" customHeight="1">
      <c r="F216" s="50"/>
      <c r="G216" s="20"/>
      <c r="H216" s="20"/>
      <c r="I216" s="20"/>
      <c r="J216" s="20"/>
      <c r="K216" s="20"/>
      <c r="L216" s="20"/>
      <c r="M216" s="20"/>
      <c r="N216" s="20"/>
      <c r="O216" s="20"/>
      <c r="P216" s="20"/>
    </row>
    <row r="217" spans="6:16" ht="25.35" customHeight="1">
      <c r="F217" s="50"/>
      <c r="G217" s="20"/>
      <c r="H217" s="20"/>
      <c r="I217" s="20"/>
      <c r="J217" s="20"/>
      <c r="K217" s="20"/>
      <c r="L217" s="20"/>
      <c r="M217" s="20"/>
      <c r="N217" s="20"/>
      <c r="O217" s="20"/>
      <c r="P217" s="20"/>
    </row>
    <row r="218" spans="6:16" ht="25.35" customHeight="1">
      <c r="F218" s="50"/>
      <c r="G218" s="20"/>
      <c r="H218" s="20"/>
      <c r="I218" s="20"/>
      <c r="J218" s="20"/>
      <c r="K218" s="20"/>
      <c r="L218" s="20"/>
      <c r="M218" s="20"/>
      <c r="N218" s="20"/>
      <c r="O218" s="20"/>
      <c r="P218" s="20"/>
    </row>
    <row r="219" spans="6:16" ht="25.35" customHeight="1">
      <c r="F219" s="50"/>
      <c r="G219" s="20"/>
      <c r="H219" s="20"/>
      <c r="I219" s="20"/>
      <c r="J219" s="20"/>
      <c r="K219" s="20"/>
      <c r="L219" s="20"/>
      <c r="M219" s="20"/>
      <c r="N219" s="20"/>
      <c r="O219" s="20"/>
      <c r="P219" s="20"/>
    </row>
    <row r="220" spans="6:16" ht="25.35" customHeight="1">
      <c r="F220" s="50"/>
      <c r="G220" s="20"/>
      <c r="H220" s="20"/>
      <c r="I220" s="20"/>
      <c r="J220" s="20"/>
      <c r="K220" s="20"/>
      <c r="L220" s="20"/>
      <c r="M220" s="20"/>
      <c r="N220" s="20"/>
      <c r="O220" s="20"/>
      <c r="P220" s="20"/>
    </row>
    <row r="221" spans="6:16" ht="25.35" customHeight="1">
      <c r="F221" s="50"/>
      <c r="G221" s="20"/>
      <c r="H221" s="20"/>
      <c r="I221" s="20"/>
      <c r="J221" s="20"/>
      <c r="K221" s="20"/>
      <c r="L221" s="20"/>
      <c r="M221" s="20"/>
      <c r="N221" s="20"/>
      <c r="O221" s="20"/>
      <c r="P221" s="20"/>
    </row>
    <row r="222" spans="6:16" ht="25.35" customHeight="1">
      <c r="F222" s="50"/>
      <c r="G222" s="20"/>
      <c r="H222" s="20"/>
      <c r="I222" s="20"/>
      <c r="J222" s="20"/>
      <c r="K222" s="20"/>
      <c r="L222" s="20"/>
      <c r="M222" s="20"/>
      <c r="N222" s="20"/>
      <c r="O222" s="20"/>
      <c r="P222" s="20"/>
    </row>
    <row r="223" spans="6:16" ht="25.35" customHeight="1">
      <c r="F223" s="50"/>
      <c r="G223" s="20"/>
      <c r="H223" s="20"/>
      <c r="I223" s="20"/>
      <c r="J223" s="20"/>
      <c r="K223" s="20"/>
      <c r="L223" s="20"/>
      <c r="M223" s="20"/>
      <c r="N223" s="20"/>
      <c r="O223" s="20"/>
      <c r="P223" s="20"/>
    </row>
    <row r="224" spans="6:16" ht="25.35" customHeight="1">
      <c r="F224" s="50"/>
      <c r="G224" s="20"/>
      <c r="H224" s="20"/>
      <c r="I224" s="20"/>
      <c r="J224" s="20"/>
      <c r="K224" s="20"/>
      <c r="L224" s="20"/>
      <c r="M224" s="20"/>
      <c r="N224" s="20"/>
      <c r="O224" s="20"/>
      <c r="P224" s="20"/>
    </row>
    <row r="225" spans="6:16" ht="25.35" customHeight="1">
      <c r="F225" s="50"/>
      <c r="G225" s="20"/>
      <c r="H225" s="20"/>
      <c r="I225" s="20"/>
      <c r="J225" s="20"/>
      <c r="K225" s="20"/>
      <c r="L225" s="20"/>
      <c r="M225" s="20"/>
      <c r="N225" s="20"/>
      <c r="O225" s="20"/>
      <c r="P225" s="20"/>
    </row>
    <row r="226" spans="6:16" ht="25.35" customHeight="1">
      <c r="F226" s="50"/>
      <c r="G226" s="20"/>
      <c r="H226" s="20"/>
      <c r="I226" s="20"/>
      <c r="J226" s="20"/>
      <c r="K226" s="20"/>
      <c r="L226" s="20"/>
      <c r="M226" s="20"/>
      <c r="N226" s="20"/>
      <c r="O226" s="20"/>
      <c r="P226" s="20"/>
    </row>
    <row r="227" spans="6:16" ht="25.35" customHeight="1">
      <c r="F227" s="50"/>
      <c r="G227" s="20"/>
      <c r="H227" s="20"/>
      <c r="I227" s="20"/>
      <c r="J227" s="20"/>
      <c r="K227" s="20"/>
      <c r="L227" s="20"/>
      <c r="M227" s="20"/>
      <c r="N227" s="20"/>
      <c r="O227" s="20"/>
      <c r="P227" s="20"/>
    </row>
    <row r="228" spans="6:16" ht="25.35" customHeight="1">
      <c r="F228" s="50"/>
      <c r="G228" s="20"/>
      <c r="H228" s="20"/>
      <c r="I228" s="20"/>
      <c r="J228" s="20"/>
      <c r="K228" s="20"/>
      <c r="L228" s="20"/>
      <c r="M228" s="20"/>
      <c r="N228" s="20"/>
      <c r="O228" s="20"/>
      <c r="P228" s="20"/>
    </row>
    <row r="229" spans="6:16" ht="25.35" customHeight="1">
      <c r="F229" s="50"/>
      <c r="G229" s="20"/>
      <c r="H229" s="20"/>
      <c r="I229" s="20"/>
      <c r="J229" s="20"/>
      <c r="K229" s="20"/>
      <c r="L229" s="20"/>
      <c r="M229" s="20"/>
      <c r="N229" s="20"/>
      <c r="O229" s="20"/>
      <c r="P229" s="20"/>
    </row>
    <row r="230" spans="6:16" ht="25.35" customHeight="1">
      <c r="F230" s="50"/>
      <c r="G230" s="20"/>
      <c r="H230" s="20"/>
      <c r="I230" s="20"/>
      <c r="J230" s="20"/>
      <c r="K230" s="20"/>
      <c r="L230" s="20"/>
      <c r="M230" s="20"/>
      <c r="N230" s="20"/>
      <c r="O230" s="20"/>
      <c r="P230" s="20"/>
    </row>
    <row r="231" spans="6:16" ht="25.35" customHeight="1">
      <c r="F231" s="50"/>
      <c r="G231" s="20"/>
      <c r="H231" s="20"/>
      <c r="I231" s="20"/>
      <c r="J231" s="20"/>
      <c r="K231" s="20"/>
      <c r="L231" s="20"/>
      <c r="M231" s="20"/>
      <c r="N231" s="20"/>
      <c r="O231" s="20"/>
      <c r="P231" s="20"/>
    </row>
    <row r="232" spans="6:16" ht="25.35" customHeight="1">
      <c r="F232" s="50"/>
      <c r="G232" s="20"/>
      <c r="H232" s="20"/>
      <c r="I232" s="20"/>
      <c r="J232" s="20"/>
      <c r="K232" s="20"/>
      <c r="L232" s="20"/>
      <c r="M232" s="20"/>
      <c r="N232" s="20"/>
      <c r="O232" s="20"/>
      <c r="P232" s="20"/>
    </row>
    <row r="233" spans="6:16" ht="25.35" customHeight="1">
      <c r="F233" s="50"/>
      <c r="G233" s="20"/>
      <c r="H233" s="20"/>
      <c r="I233" s="20"/>
      <c r="J233" s="20"/>
      <c r="K233" s="20"/>
      <c r="L233" s="20"/>
      <c r="M233" s="20"/>
      <c r="N233" s="20"/>
      <c r="O233" s="20"/>
      <c r="P233" s="20"/>
    </row>
    <row r="234" spans="6:16" ht="25.35" customHeight="1">
      <c r="F234" s="50"/>
      <c r="G234" s="20"/>
      <c r="H234" s="20"/>
      <c r="I234" s="20"/>
      <c r="J234" s="20"/>
      <c r="K234" s="20"/>
      <c r="L234" s="20"/>
      <c r="M234" s="20"/>
      <c r="N234" s="20"/>
      <c r="O234" s="20"/>
      <c r="P234" s="20"/>
    </row>
    <row r="235" spans="6:16" ht="25.35" customHeight="1">
      <c r="F235" s="50"/>
      <c r="G235" s="20"/>
      <c r="H235" s="20"/>
      <c r="I235" s="20"/>
      <c r="J235" s="20"/>
      <c r="K235" s="20"/>
      <c r="L235" s="20"/>
      <c r="M235" s="20"/>
      <c r="N235" s="20"/>
      <c r="O235" s="20"/>
      <c r="P235" s="20"/>
    </row>
    <row r="236" spans="6:16" ht="25.35" customHeight="1">
      <c r="F236" s="50"/>
      <c r="G236" s="20"/>
      <c r="H236" s="20"/>
      <c r="I236" s="20"/>
      <c r="J236" s="20"/>
      <c r="K236" s="20"/>
      <c r="L236" s="20"/>
      <c r="M236" s="20"/>
      <c r="N236" s="20"/>
      <c r="O236" s="20"/>
      <c r="P236" s="20"/>
    </row>
    <row r="237" spans="6:16" ht="25.35" customHeight="1">
      <c r="F237" s="50"/>
      <c r="G237" s="20"/>
      <c r="H237" s="20"/>
      <c r="I237" s="20"/>
      <c r="J237" s="20"/>
      <c r="K237" s="20"/>
      <c r="L237" s="20"/>
      <c r="M237" s="20"/>
      <c r="N237" s="20"/>
      <c r="O237" s="20"/>
      <c r="P237" s="20"/>
    </row>
    <row r="238" spans="6:16" ht="25.35" customHeight="1">
      <c r="F238" s="50"/>
      <c r="G238" s="20"/>
      <c r="H238" s="20"/>
      <c r="I238" s="20"/>
      <c r="J238" s="20"/>
      <c r="K238" s="20"/>
      <c r="L238" s="20"/>
      <c r="M238" s="20"/>
      <c r="N238" s="20"/>
      <c r="O238" s="20"/>
      <c r="P238" s="20"/>
    </row>
    <row r="239" spans="6:16" ht="25.35" customHeight="1">
      <c r="F239" s="50"/>
      <c r="G239" s="20"/>
      <c r="H239" s="20"/>
      <c r="I239" s="20"/>
      <c r="J239" s="20"/>
      <c r="K239" s="20"/>
      <c r="L239" s="20"/>
      <c r="M239" s="20"/>
      <c r="N239" s="20"/>
      <c r="O239" s="20"/>
      <c r="P239" s="20"/>
    </row>
    <row r="240" spans="6:16" ht="25.35" customHeight="1">
      <c r="F240" s="50"/>
      <c r="G240" s="20"/>
      <c r="H240" s="20"/>
      <c r="I240" s="20"/>
      <c r="J240" s="20"/>
      <c r="K240" s="20"/>
      <c r="L240" s="20"/>
      <c r="M240" s="20"/>
      <c r="N240" s="20"/>
      <c r="O240" s="20"/>
      <c r="P240" s="20"/>
    </row>
    <row r="241" spans="6:16" ht="25.35" customHeight="1">
      <c r="F241" s="50"/>
      <c r="G241" s="20"/>
      <c r="H241" s="20"/>
      <c r="I241" s="20"/>
      <c r="J241" s="20"/>
      <c r="K241" s="20"/>
      <c r="L241" s="20"/>
      <c r="M241" s="20"/>
      <c r="N241" s="20"/>
      <c r="O241" s="20"/>
      <c r="P241" s="20"/>
    </row>
    <row r="242" spans="6:16" ht="25.35" customHeight="1">
      <c r="F242" s="50"/>
      <c r="G242" s="20"/>
      <c r="H242" s="20"/>
      <c r="I242" s="20"/>
      <c r="J242" s="20"/>
      <c r="K242" s="20"/>
      <c r="L242" s="20"/>
      <c r="M242" s="20"/>
      <c r="N242" s="20"/>
      <c r="O242" s="20"/>
      <c r="P242" s="20"/>
    </row>
    <row r="243" spans="6:16" ht="25.35" customHeight="1">
      <c r="F243" s="50"/>
      <c r="G243" s="20"/>
      <c r="H243" s="20"/>
      <c r="I243" s="20"/>
      <c r="J243" s="20"/>
      <c r="K243" s="20"/>
      <c r="L243" s="20"/>
      <c r="M243" s="20"/>
      <c r="N243" s="20"/>
      <c r="O243" s="20"/>
      <c r="P243" s="20"/>
    </row>
    <row r="244" spans="6:16" ht="25.35" customHeight="1">
      <c r="F244" s="50"/>
      <c r="G244" s="20"/>
      <c r="H244" s="20"/>
      <c r="I244" s="20"/>
      <c r="J244" s="20"/>
      <c r="K244" s="20"/>
      <c r="L244" s="20"/>
      <c r="M244" s="20"/>
      <c r="N244" s="20"/>
      <c r="O244" s="20"/>
      <c r="P244" s="20"/>
    </row>
    <row r="245" spans="6:16" ht="25.35" customHeight="1">
      <c r="F245" s="50"/>
      <c r="G245" s="20"/>
      <c r="H245" s="20"/>
      <c r="I245" s="20"/>
      <c r="J245" s="20"/>
      <c r="K245" s="20"/>
      <c r="L245" s="20"/>
      <c r="M245" s="20"/>
      <c r="N245" s="20"/>
      <c r="O245" s="20"/>
      <c r="P245" s="20"/>
    </row>
    <row r="246" spans="6:16" ht="25.35" customHeight="1">
      <c r="F246" s="50"/>
      <c r="G246" s="20"/>
      <c r="H246" s="20"/>
      <c r="I246" s="20"/>
      <c r="J246" s="20"/>
      <c r="K246" s="20"/>
      <c r="L246" s="20"/>
      <c r="M246" s="20"/>
      <c r="N246" s="20"/>
      <c r="O246" s="20"/>
      <c r="P246" s="20"/>
    </row>
    <row r="247" spans="6:16" ht="25.35" customHeight="1">
      <c r="F247" s="50"/>
      <c r="G247" s="20"/>
      <c r="H247" s="20"/>
      <c r="I247" s="20"/>
      <c r="J247" s="20"/>
      <c r="K247" s="20"/>
      <c r="L247" s="20"/>
      <c r="M247" s="20"/>
      <c r="N247" s="20"/>
      <c r="O247" s="20"/>
      <c r="P247" s="20"/>
    </row>
    <row r="248" spans="6:16" ht="25.35" customHeight="1">
      <c r="F248" s="50"/>
      <c r="G248" s="20"/>
      <c r="H248" s="20"/>
      <c r="I248" s="20"/>
      <c r="J248" s="20"/>
      <c r="K248" s="20"/>
      <c r="L248" s="20"/>
      <c r="M248" s="20"/>
      <c r="N248" s="20"/>
      <c r="O248" s="20"/>
      <c r="P248" s="20"/>
    </row>
    <row r="249" spans="6:16" ht="25.35" customHeight="1">
      <c r="F249" s="50"/>
      <c r="G249" s="20"/>
      <c r="H249" s="20"/>
      <c r="I249" s="20"/>
      <c r="J249" s="20"/>
      <c r="K249" s="20"/>
      <c r="L249" s="20"/>
      <c r="M249" s="20"/>
      <c r="N249" s="20"/>
      <c r="O249" s="20"/>
      <c r="P249" s="20"/>
    </row>
    <row r="250" spans="6:16" ht="25.35" customHeight="1">
      <c r="F250" s="50"/>
      <c r="G250" s="20"/>
      <c r="H250" s="20"/>
      <c r="I250" s="20"/>
      <c r="J250" s="20"/>
      <c r="K250" s="20"/>
      <c r="L250" s="20"/>
      <c r="M250" s="20"/>
      <c r="N250" s="20"/>
      <c r="O250" s="20"/>
      <c r="P250" s="20"/>
    </row>
    <row r="251" spans="6:16" ht="25.35" customHeight="1">
      <c r="F251" s="50"/>
      <c r="G251" s="20"/>
      <c r="H251" s="20"/>
      <c r="I251" s="20"/>
      <c r="J251" s="20"/>
      <c r="K251" s="20"/>
      <c r="L251" s="20"/>
      <c r="M251" s="20"/>
      <c r="N251" s="20"/>
      <c r="O251" s="20"/>
      <c r="P251" s="20"/>
    </row>
    <row r="252" spans="6:16" ht="25.35" customHeight="1">
      <c r="F252" s="50"/>
      <c r="G252" s="20"/>
      <c r="H252" s="20"/>
      <c r="I252" s="20"/>
      <c r="J252" s="20"/>
      <c r="K252" s="20"/>
      <c r="L252" s="20"/>
      <c r="M252" s="20"/>
      <c r="N252" s="20"/>
      <c r="O252" s="20"/>
      <c r="P252" s="20"/>
    </row>
    <row r="253" spans="6:16" ht="25.35" customHeight="1">
      <c r="F253" s="50"/>
      <c r="G253" s="20"/>
      <c r="H253" s="20"/>
      <c r="I253" s="20"/>
      <c r="J253" s="20"/>
      <c r="K253" s="20"/>
      <c r="L253" s="20"/>
      <c r="M253" s="20"/>
      <c r="N253" s="20"/>
      <c r="O253" s="20"/>
      <c r="P253" s="20"/>
    </row>
    <row r="254" spans="6:16" ht="25.35" customHeight="1">
      <c r="F254" s="50"/>
      <c r="G254" s="20"/>
      <c r="H254" s="20"/>
      <c r="I254" s="20"/>
      <c r="J254" s="20"/>
      <c r="K254" s="20"/>
      <c r="L254" s="20"/>
      <c r="M254" s="20"/>
      <c r="N254" s="20"/>
      <c r="O254" s="20"/>
      <c r="P254" s="20"/>
    </row>
    <row r="255" spans="6:16" ht="25.35" customHeight="1">
      <c r="F255" s="50"/>
      <c r="G255" s="20"/>
      <c r="H255" s="20"/>
      <c r="I255" s="20"/>
      <c r="J255" s="20"/>
      <c r="K255" s="20"/>
      <c r="L255" s="20"/>
      <c r="M255" s="20"/>
      <c r="N255" s="20"/>
      <c r="O255" s="20"/>
      <c r="P255" s="20"/>
    </row>
    <row r="256" spans="6:16" ht="25.35" customHeight="1">
      <c r="F256" s="50"/>
      <c r="G256" s="20"/>
      <c r="H256" s="20"/>
      <c r="I256" s="20"/>
      <c r="J256" s="20"/>
      <c r="K256" s="20"/>
      <c r="L256" s="20"/>
      <c r="M256" s="20"/>
      <c r="N256" s="20"/>
      <c r="O256" s="20"/>
      <c r="P256" s="20"/>
    </row>
    <row r="257" spans="6:16" ht="25.35" customHeight="1">
      <c r="F257" s="50"/>
      <c r="G257" s="20"/>
      <c r="H257" s="20"/>
      <c r="I257" s="20"/>
      <c r="J257" s="20"/>
      <c r="K257" s="20"/>
      <c r="L257" s="20"/>
      <c r="M257" s="20"/>
      <c r="N257" s="20"/>
      <c r="O257" s="20"/>
      <c r="P257" s="20"/>
    </row>
    <row r="258" spans="6:16" ht="25.35" customHeight="1">
      <c r="F258" s="50"/>
      <c r="G258" s="20"/>
      <c r="H258" s="20"/>
      <c r="I258" s="20"/>
      <c r="J258" s="20"/>
      <c r="K258" s="20"/>
      <c r="L258" s="20"/>
      <c r="M258" s="20"/>
      <c r="N258" s="20"/>
      <c r="O258" s="20"/>
      <c r="P258" s="20"/>
    </row>
    <row r="259" spans="6:16" ht="25.35" customHeight="1">
      <c r="F259" s="50"/>
      <c r="G259" s="20"/>
      <c r="H259" s="20"/>
      <c r="I259" s="20"/>
      <c r="J259" s="20"/>
      <c r="K259" s="20"/>
      <c r="L259" s="20"/>
      <c r="M259" s="20"/>
      <c r="N259" s="20"/>
      <c r="O259" s="20"/>
      <c r="P259" s="20"/>
    </row>
    <row r="260" spans="6:16" ht="25.35" customHeight="1">
      <c r="F260" s="50"/>
      <c r="G260" s="20"/>
      <c r="H260" s="20"/>
      <c r="I260" s="20"/>
      <c r="J260" s="20"/>
      <c r="K260" s="20"/>
      <c r="L260" s="20"/>
      <c r="M260" s="20"/>
      <c r="N260" s="20"/>
      <c r="O260" s="20"/>
      <c r="P260" s="20"/>
    </row>
    <row r="261" spans="6:16" ht="25.35" customHeight="1">
      <c r="F261" s="50"/>
      <c r="G261" s="20"/>
      <c r="H261" s="20"/>
      <c r="I261" s="20"/>
      <c r="J261" s="20"/>
      <c r="K261" s="20"/>
      <c r="L261" s="20"/>
      <c r="M261" s="20"/>
      <c r="N261" s="20"/>
      <c r="O261" s="20"/>
      <c r="P261" s="20"/>
    </row>
    <row r="262" spans="6:16" ht="25.35" customHeight="1">
      <c r="F262" s="50"/>
      <c r="G262" s="20"/>
      <c r="H262" s="20"/>
      <c r="I262" s="20"/>
      <c r="J262" s="20"/>
      <c r="K262" s="20"/>
      <c r="L262" s="20"/>
      <c r="M262" s="20"/>
      <c r="N262" s="20"/>
      <c r="O262" s="20"/>
      <c r="P262" s="20"/>
    </row>
    <row r="263" spans="6:16" ht="25.35" customHeight="1">
      <c r="F263" s="50"/>
      <c r="G263" s="20"/>
      <c r="H263" s="20"/>
      <c r="I263" s="20"/>
      <c r="J263" s="20"/>
      <c r="K263" s="20"/>
      <c r="L263" s="20"/>
      <c r="M263" s="20"/>
      <c r="N263" s="20"/>
      <c r="O263" s="20"/>
      <c r="P263" s="20"/>
    </row>
    <row r="264" spans="6:16" ht="25.35" customHeight="1">
      <c r="F264" s="50"/>
      <c r="G264" s="20"/>
      <c r="H264" s="20"/>
      <c r="I264" s="20"/>
      <c r="J264" s="20"/>
      <c r="K264" s="20"/>
      <c r="L264" s="20"/>
      <c r="M264" s="20"/>
      <c r="N264" s="20"/>
      <c r="O264" s="20"/>
      <c r="P264" s="20"/>
    </row>
    <row r="265" spans="6:16" ht="25.35" customHeight="1">
      <c r="F265" s="50"/>
      <c r="G265" s="20"/>
      <c r="H265" s="20"/>
      <c r="I265" s="20"/>
      <c r="J265" s="20"/>
      <c r="K265" s="20"/>
      <c r="L265" s="20"/>
      <c r="M265" s="20"/>
      <c r="N265" s="20"/>
      <c r="O265" s="20"/>
      <c r="P265" s="20"/>
    </row>
    <row r="266" spans="6:16" ht="25.35" customHeight="1">
      <c r="F266" s="50"/>
      <c r="G266" s="20"/>
      <c r="H266" s="20"/>
      <c r="I266" s="20"/>
      <c r="J266" s="20"/>
      <c r="K266" s="20"/>
      <c r="L266" s="20"/>
      <c r="M266" s="20"/>
      <c r="N266" s="20"/>
      <c r="O266" s="20"/>
      <c r="P266" s="20"/>
    </row>
    <row r="267" spans="6:16" ht="25.35" customHeight="1">
      <c r="F267" s="50"/>
      <c r="G267" s="20"/>
      <c r="H267" s="20"/>
      <c r="I267" s="20"/>
      <c r="J267" s="20"/>
      <c r="K267" s="20"/>
      <c r="L267" s="20"/>
      <c r="M267" s="20"/>
      <c r="N267" s="20"/>
      <c r="O267" s="20"/>
      <c r="P267" s="20"/>
    </row>
    <row r="268" spans="6:16" ht="25.35" customHeight="1">
      <c r="F268" s="50"/>
      <c r="G268" s="20"/>
      <c r="H268" s="20"/>
      <c r="I268" s="20"/>
      <c r="J268" s="20"/>
      <c r="K268" s="20"/>
      <c r="L268" s="20"/>
      <c r="M268" s="20"/>
      <c r="N268" s="20"/>
      <c r="O268" s="20"/>
      <c r="P268" s="20"/>
    </row>
    <row r="269" spans="6:16" ht="25.35" customHeight="1">
      <c r="F269" s="50"/>
      <c r="G269" s="20"/>
      <c r="H269" s="20"/>
      <c r="I269" s="20"/>
      <c r="J269" s="20"/>
      <c r="K269" s="20"/>
      <c r="L269" s="20"/>
      <c r="M269" s="20"/>
      <c r="N269" s="20"/>
      <c r="O269" s="20"/>
      <c r="P269" s="20"/>
    </row>
    <row r="270" spans="6:16" ht="25.35" customHeight="1">
      <c r="F270" s="50"/>
      <c r="G270" s="20"/>
      <c r="H270" s="20"/>
      <c r="I270" s="20"/>
      <c r="J270" s="20"/>
      <c r="K270" s="20"/>
      <c r="L270" s="20"/>
      <c r="M270" s="20"/>
      <c r="N270" s="20"/>
      <c r="O270" s="20"/>
      <c r="P270" s="20"/>
    </row>
    <row r="271" spans="6:16" ht="25.35" customHeight="1">
      <c r="F271" s="50"/>
      <c r="G271" s="20"/>
      <c r="H271" s="20"/>
      <c r="I271" s="20"/>
      <c r="J271" s="20"/>
      <c r="K271" s="20"/>
      <c r="L271" s="20"/>
      <c r="M271" s="20"/>
      <c r="N271" s="20"/>
      <c r="O271" s="20"/>
      <c r="P271" s="20"/>
    </row>
    <row r="272" spans="6:16" ht="25.35" customHeight="1">
      <c r="F272" s="50"/>
      <c r="G272" s="20"/>
      <c r="H272" s="20"/>
      <c r="I272" s="20"/>
      <c r="J272" s="20"/>
      <c r="K272" s="20"/>
      <c r="L272" s="20"/>
      <c r="M272" s="20"/>
      <c r="N272" s="20"/>
      <c r="O272" s="20"/>
      <c r="P272" s="20"/>
    </row>
    <row r="273" spans="6:16" ht="25.35" customHeight="1">
      <c r="F273" s="50"/>
      <c r="G273" s="20"/>
      <c r="H273" s="20"/>
      <c r="I273" s="20"/>
      <c r="J273" s="20"/>
      <c r="K273" s="20"/>
      <c r="L273" s="20"/>
      <c r="M273" s="20"/>
      <c r="N273" s="20"/>
      <c r="O273" s="20"/>
      <c r="P273" s="20"/>
    </row>
    <row r="274" spans="6:16" ht="25.35" customHeight="1">
      <c r="F274" s="50"/>
      <c r="G274" s="20"/>
      <c r="H274" s="20"/>
      <c r="I274" s="20"/>
      <c r="J274" s="20"/>
      <c r="K274" s="20"/>
      <c r="L274" s="20"/>
      <c r="M274" s="20"/>
      <c r="N274" s="20"/>
      <c r="O274" s="20"/>
      <c r="P274" s="20"/>
    </row>
    <row r="275" spans="6:16" ht="25.35" customHeight="1">
      <c r="F275" s="50"/>
      <c r="G275" s="20"/>
      <c r="H275" s="20"/>
      <c r="I275" s="20"/>
      <c r="J275" s="20"/>
      <c r="K275" s="20"/>
      <c r="L275" s="20"/>
      <c r="M275" s="20"/>
      <c r="N275" s="20"/>
      <c r="O275" s="20"/>
      <c r="P275" s="20"/>
    </row>
    <row r="276" spans="6:16" ht="25.35" customHeight="1">
      <c r="F276" s="50"/>
      <c r="G276" s="20"/>
      <c r="H276" s="20"/>
      <c r="I276" s="20"/>
      <c r="J276" s="20"/>
      <c r="K276" s="20"/>
      <c r="L276" s="20"/>
      <c r="M276" s="20"/>
      <c r="N276" s="20"/>
      <c r="O276" s="20"/>
      <c r="P276" s="20"/>
    </row>
    <row r="277" spans="6:16" ht="25.35" customHeight="1">
      <c r="F277" s="50"/>
      <c r="G277" s="20"/>
      <c r="H277" s="20"/>
      <c r="I277" s="20"/>
      <c r="J277" s="20"/>
      <c r="K277" s="20"/>
      <c r="L277" s="20"/>
      <c r="M277" s="20"/>
      <c r="N277" s="20"/>
      <c r="O277" s="20"/>
      <c r="P277" s="20"/>
    </row>
    <row r="278" spans="6:16" ht="25.35" customHeight="1">
      <c r="F278" s="50"/>
      <c r="G278" s="20"/>
      <c r="H278" s="20"/>
      <c r="I278" s="20"/>
      <c r="J278" s="20"/>
      <c r="K278" s="20"/>
      <c r="L278" s="20"/>
      <c r="M278" s="20"/>
      <c r="N278" s="20"/>
      <c r="O278" s="20"/>
      <c r="P278" s="20"/>
    </row>
    <row r="279" spans="6:16" ht="25.35" customHeight="1">
      <c r="F279" s="50"/>
      <c r="G279" s="20"/>
      <c r="H279" s="20"/>
      <c r="I279" s="20"/>
      <c r="J279" s="20"/>
      <c r="K279" s="20"/>
      <c r="L279" s="20"/>
      <c r="M279" s="20"/>
      <c r="N279" s="20"/>
      <c r="O279" s="20"/>
      <c r="P279" s="20"/>
    </row>
    <row r="280" spans="6:16" ht="25.35" customHeight="1">
      <c r="F280" s="50"/>
      <c r="G280" s="20"/>
      <c r="H280" s="20"/>
      <c r="I280" s="20"/>
      <c r="J280" s="20"/>
      <c r="K280" s="20"/>
      <c r="L280" s="20"/>
      <c r="M280" s="20"/>
      <c r="N280" s="20"/>
      <c r="O280" s="20"/>
      <c r="P280" s="20"/>
    </row>
    <row r="281" spans="6:16" ht="25.35" customHeight="1">
      <c r="F281" s="50"/>
      <c r="G281" s="20"/>
      <c r="H281" s="20"/>
      <c r="I281" s="20"/>
      <c r="J281" s="20"/>
      <c r="K281" s="20"/>
      <c r="L281" s="20"/>
      <c r="M281" s="20"/>
      <c r="N281" s="20"/>
      <c r="O281" s="20"/>
      <c r="P281" s="20"/>
    </row>
    <row r="282" spans="6:16" ht="25.35" customHeight="1">
      <c r="F282" s="50"/>
      <c r="G282" s="20"/>
      <c r="H282" s="20"/>
      <c r="I282" s="20"/>
      <c r="J282" s="20"/>
      <c r="K282" s="20"/>
      <c r="L282" s="20"/>
      <c r="M282" s="20"/>
      <c r="N282" s="20"/>
      <c r="O282" s="20"/>
      <c r="P282" s="20"/>
    </row>
    <row r="283" spans="6:16" ht="25.35" customHeight="1">
      <c r="F283" s="50"/>
      <c r="G283" s="20"/>
      <c r="H283" s="20"/>
      <c r="I283" s="20"/>
      <c r="J283" s="20"/>
      <c r="K283" s="20"/>
      <c r="L283" s="20"/>
      <c r="M283" s="20"/>
      <c r="N283" s="20"/>
      <c r="O283" s="20"/>
      <c r="P283" s="20"/>
    </row>
    <row r="284" spans="6:16" ht="25.35" customHeight="1">
      <c r="F284" s="50"/>
      <c r="G284" s="20"/>
      <c r="H284" s="20"/>
      <c r="I284" s="20"/>
      <c r="J284" s="20"/>
      <c r="K284" s="20"/>
      <c r="L284" s="20"/>
      <c r="M284" s="20"/>
      <c r="N284" s="20"/>
      <c r="O284" s="20"/>
      <c r="P284" s="20"/>
    </row>
    <row r="285" spans="6:16" ht="25.35" customHeight="1">
      <c r="F285" s="50"/>
      <c r="G285" s="20"/>
      <c r="H285" s="20"/>
      <c r="I285" s="20"/>
      <c r="J285" s="20"/>
      <c r="K285" s="20"/>
      <c r="L285" s="20"/>
      <c r="M285" s="20"/>
      <c r="N285" s="20"/>
      <c r="O285" s="20"/>
      <c r="P285" s="20"/>
    </row>
    <row r="286" spans="6:16" ht="25.35" customHeight="1">
      <c r="F286" s="50"/>
      <c r="G286" s="20"/>
      <c r="H286" s="20"/>
      <c r="I286" s="20"/>
      <c r="J286" s="20"/>
      <c r="K286" s="20"/>
      <c r="L286" s="20"/>
      <c r="M286" s="20"/>
      <c r="N286" s="20"/>
      <c r="O286" s="20"/>
      <c r="P286" s="20"/>
    </row>
    <row r="287" spans="6:16" ht="25.35" customHeight="1">
      <c r="F287" s="50"/>
      <c r="G287" s="20"/>
      <c r="H287" s="20"/>
      <c r="I287" s="20"/>
      <c r="J287" s="20"/>
      <c r="K287" s="20"/>
      <c r="L287" s="20"/>
      <c r="M287" s="20"/>
      <c r="N287" s="20"/>
      <c r="O287" s="20"/>
      <c r="P287" s="20"/>
    </row>
    <row r="288" spans="6:16" ht="25.35" customHeight="1">
      <c r="F288" s="50"/>
      <c r="G288" s="20"/>
      <c r="H288" s="20"/>
      <c r="I288" s="20"/>
      <c r="J288" s="20"/>
      <c r="K288" s="20"/>
      <c r="L288" s="20"/>
      <c r="M288" s="20"/>
      <c r="N288" s="20"/>
      <c r="O288" s="20"/>
      <c r="P288" s="20"/>
    </row>
    <row r="289" spans="6:16" ht="25.35" customHeight="1">
      <c r="F289" s="50"/>
      <c r="G289" s="20"/>
      <c r="H289" s="20"/>
      <c r="I289" s="20"/>
      <c r="J289" s="20"/>
      <c r="K289" s="20"/>
      <c r="L289" s="20"/>
      <c r="M289" s="20"/>
      <c r="N289" s="20"/>
      <c r="O289" s="20"/>
      <c r="P289" s="20"/>
    </row>
    <row r="290" spans="6:16" ht="25.35" customHeight="1">
      <c r="F290" s="50"/>
      <c r="G290" s="20"/>
      <c r="H290" s="20"/>
      <c r="I290" s="20"/>
      <c r="J290" s="20"/>
      <c r="K290" s="20"/>
      <c r="L290" s="20"/>
      <c r="M290" s="20"/>
      <c r="N290" s="20"/>
      <c r="O290" s="20"/>
      <c r="P290" s="20"/>
    </row>
    <row r="291" spans="6:16" ht="25.35" customHeight="1">
      <c r="F291" s="50"/>
      <c r="G291" s="20"/>
      <c r="H291" s="20"/>
      <c r="I291" s="20"/>
      <c r="J291" s="20"/>
      <c r="K291" s="20"/>
      <c r="L291" s="20"/>
      <c r="M291" s="20"/>
      <c r="N291" s="20"/>
      <c r="O291" s="20"/>
      <c r="P291" s="20"/>
    </row>
    <row r="292" spans="6:16" ht="25.35" customHeight="1">
      <c r="F292" s="50"/>
      <c r="G292" s="20"/>
      <c r="H292" s="20"/>
      <c r="I292" s="20"/>
      <c r="J292" s="20"/>
      <c r="K292" s="20"/>
      <c r="L292" s="20"/>
      <c r="M292" s="20"/>
      <c r="N292" s="20"/>
      <c r="O292" s="20"/>
      <c r="P292" s="20"/>
    </row>
    <row r="293" spans="6:16" ht="25.35" customHeight="1">
      <c r="F293" s="50"/>
      <c r="G293" s="20"/>
      <c r="H293" s="20"/>
      <c r="I293" s="20"/>
      <c r="J293" s="20"/>
      <c r="K293" s="20"/>
      <c r="L293" s="20"/>
      <c r="M293" s="20"/>
      <c r="N293" s="20"/>
      <c r="O293" s="20"/>
      <c r="P293" s="20"/>
    </row>
    <row r="294" spans="6:16" ht="25.35" customHeight="1">
      <c r="F294" s="50"/>
      <c r="G294" s="20"/>
      <c r="H294" s="20"/>
      <c r="I294" s="20"/>
      <c r="J294" s="20"/>
      <c r="K294" s="20"/>
      <c r="L294" s="20"/>
      <c r="M294" s="20"/>
      <c r="N294" s="20"/>
      <c r="O294" s="20"/>
      <c r="P294" s="20"/>
    </row>
    <row r="295" spans="6:16" ht="25.35" customHeight="1">
      <c r="F295" s="50"/>
      <c r="G295" s="20"/>
      <c r="H295" s="20"/>
      <c r="I295" s="20"/>
      <c r="J295" s="20"/>
      <c r="K295" s="20"/>
      <c r="L295" s="20"/>
      <c r="M295" s="20"/>
      <c r="N295" s="20"/>
      <c r="O295" s="20"/>
      <c r="P295" s="20"/>
    </row>
    <row r="296" spans="6:16" ht="25.35" customHeight="1">
      <c r="F296" s="50"/>
      <c r="G296" s="20"/>
      <c r="H296" s="20"/>
      <c r="I296" s="20"/>
      <c r="J296" s="20"/>
      <c r="K296" s="20"/>
      <c r="L296" s="20"/>
      <c r="M296" s="20"/>
      <c r="N296" s="20"/>
      <c r="O296" s="20"/>
      <c r="P296" s="20"/>
    </row>
    <row r="297" spans="6:16" ht="25.35" customHeight="1">
      <c r="F297" s="50"/>
      <c r="G297" s="20"/>
      <c r="H297" s="20"/>
      <c r="I297" s="20"/>
      <c r="J297" s="20"/>
      <c r="K297" s="20"/>
      <c r="L297" s="20"/>
      <c r="M297" s="20"/>
      <c r="N297" s="20"/>
      <c r="O297" s="20"/>
      <c r="P297" s="20"/>
    </row>
    <row r="298" spans="6:16" ht="25.35" customHeight="1">
      <c r="F298" s="50"/>
      <c r="G298" s="20"/>
      <c r="H298" s="20"/>
      <c r="I298" s="20"/>
      <c r="J298" s="20"/>
      <c r="K298" s="20"/>
      <c r="L298" s="20"/>
      <c r="M298" s="20"/>
      <c r="N298" s="20"/>
      <c r="O298" s="20"/>
      <c r="P298" s="20"/>
    </row>
    <row r="299" spans="6:16" ht="25.35" customHeight="1">
      <c r="F299" s="50"/>
      <c r="G299" s="20"/>
      <c r="H299" s="20"/>
      <c r="I299" s="20"/>
      <c r="J299" s="20"/>
      <c r="K299" s="20"/>
      <c r="L299" s="20"/>
      <c r="M299" s="20"/>
      <c r="N299" s="20"/>
      <c r="O299" s="20"/>
      <c r="P299" s="20"/>
    </row>
    <row r="300" spans="6:16" ht="25.35" customHeight="1">
      <c r="F300" s="50"/>
      <c r="G300" s="20"/>
      <c r="H300" s="20"/>
      <c r="I300" s="20"/>
      <c r="J300" s="20"/>
      <c r="K300" s="20"/>
      <c r="L300" s="20"/>
      <c r="M300" s="20"/>
      <c r="N300" s="20"/>
      <c r="O300" s="20"/>
      <c r="P300" s="20"/>
    </row>
    <row r="301" spans="6:16" ht="25.35" customHeight="1">
      <c r="F301" s="50"/>
      <c r="G301" s="20"/>
      <c r="H301" s="20"/>
      <c r="I301" s="20"/>
      <c r="J301" s="20"/>
      <c r="K301" s="20"/>
      <c r="L301" s="20"/>
      <c r="M301" s="20"/>
      <c r="N301" s="20"/>
      <c r="O301" s="20"/>
      <c r="P301" s="20"/>
    </row>
    <row r="302" spans="6:16" ht="25.35" customHeight="1">
      <c r="F302" s="50"/>
      <c r="G302" s="20"/>
      <c r="H302" s="20"/>
      <c r="I302" s="20"/>
      <c r="J302" s="20"/>
      <c r="K302" s="20"/>
      <c r="L302" s="20"/>
      <c r="M302" s="20"/>
      <c r="N302" s="20"/>
      <c r="O302" s="20"/>
      <c r="P302" s="20"/>
    </row>
    <row r="303" spans="6:16" ht="25.35" customHeight="1">
      <c r="F303" s="50"/>
      <c r="G303" s="20"/>
      <c r="H303" s="20"/>
      <c r="I303" s="20"/>
      <c r="J303" s="20"/>
      <c r="K303" s="20"/>
      <c r="L303" s="20"/>
      <c r="M303" s="20"/>
      <c r="N303" s="20"/>
      <c r="O303" s="20"/>
      <c r="P303" s="20"/>
    </row>
    <row r="304" spans="6:16" ht="25.35" customHeight="1">
      <c r="F304" s="50"/>
      <c r="G304" s="20"/>
      <c r="H304" s="20"/>
      <c r="I304" s="20"/>
      <c r="J304" s="20"/>
      <c r="K304" s="20"/>
      <c r="L304" s="20"/>
      <c r="M304" s="20"/>
      <c r="N304" s="20"/>
      <c r="O304" s="20"/>
      <c r="P304" s="20"/>
    </row>
    <row r="305" spans="6:16" ht="25.35" customHeight="1">
      <c r="F305" s="50"/>
      <c r="G305" s="20"/>
      <c r="H305" s="20"/>
      <c r="I305" s="20"/>
      <c r="J305" s="20"/>
      <c r="K305" s="20"/>
      <c r="L305" s="20"/>
      <c r="M305" s="20"/>
      <c r="N305" s="20"/>
      <c r="O305" s="20"/>
      <c r="P305" s="20"/>
    </row>
    <row r="306" spans="6:16" ht="25.35" customHeight="1">
      <c r="F306" s="50"/>
      <c r="G306" s="20"/>
      <c r="H306" s="20"/>
      <c r="I306" s="20"/>
      <c r="J306" s="20"/>
      <c r="K306" s="20"/>
      <c r="L306" s="20"/>
      <c r="M306" s="20"/>
      <c r="N306" s="20"/>
      <c r="O306" s="20"/>
      <c r="P306" s="20"/>
    </row>
    <row r="307" spans="6:16" ht="25.35" customHeight="1">
      <c r="F307" s="50"/>
      <c r="G307" s="20"/>
      <c r="H307" s="20"/>
      <c r="I307" s="20"/>
      <c r="J307" s="20"/>
      <c r="K307" s="20"/>
      <c r="L307" s="20"/>
      <c r="M307" s="20"/>
      <c r="N307" s="20"/>
      <c r="O307" s="20"/>
      <c r="P307" s="20"/>
    </row>
    <row r="308" spans="6:16" ht="25.35" customHeight="1">
      <c r="F308" s="50"/>
      <c r="G308" s="20"/>
      <c r="H308" s="20"/>
      <c r="I308" s="20"/>
      <c r="J308" s="20"/>
      <c r="K308" s="20"/>
      <c r="L308" s="20"/>
      <c r="M308" s="20"/>
      <c r="N308" s="20"/>
      <c r="O308" s="20"/>
      <c r="P308" s="20"/>
    </row>
    <row r="309" spans="6:16" ht="25.35" customHeight="1">
      <c r="F309" s="50"/>
      <c r="G309" s="20"/>
      <c r="H309" s="20"/>
      <c r="I309" s="20"/>
      <c r="J309" s="20"/>
      <c r="K309" s="20"/>
      <c r="L309" s="20"/>
      <c r="M309" s="20"/>
      <c r="N309" s="20"/>
      <c r="O309" s="20"/>
      <c r="P309" s="20"/>
    </row>
    <row r="310" spans="6:16" ht="25.35" customHeight="1">
      <c r="F310" s="50"/>
      <c r="G310" s="20"/>
      <c r="H310" s="20"/>
      <c r="I310" s="20"/>
      <c r="J310" s="20"/>
      <c r="K310" s="20"/>
      <c r="L310" s="20"/>
      <c r="M310" s="20"/>
      <c r="N310" s="20"/>
      <c r="O310" s="20"/>
      <c r="P310" s="20"/>
    </row>
    <row r="311" spans="6:16" ht="25.35" customHeight="1">
      <c r="F311" s="50"/>
      <c r="G311" s="20"/>
      <c r="H311" s="20"/>
      <c r="I311" s="20"/>
      <c r="J311" s="20"/>
      <c r="K311" s="20"/>
      <c r="L311" s="20"/>
      <c r="M311" s="20"/>
      <c r="N311" s="20"/>
      <c r="O311" s="20"/>
      <c r="P311" s="20"/>
    </row>
    <row r="312" spans="6:16" ht="25.35" customHeight="1">
      <c r="F312" s="50"/>
      <c r="G312" s="20"/>
      <c r="H312" s="20"/>
      <c r="I312" s="20"/>
      <c r="J312" s="20"/>
      <c r="K312" s="20"/>
      <c r="L312" s="20"/>
      <c r="M312" s="20"/>
      <c r="N312" s="20"/>
      <c r="O312" s="20"/>
      <c r="P312" s="20"/>
    </row>
    <row r="313" spans="6:16" ht="25.35" customHeight="1">
      <c r="F313" s="50"/>
      <c r="G313" s="20"/>
      <c r="H313" s="20"/>
      <c r="I313" s="20"/>
      <c r="J313" s="20"/>
      <c r="K313" s="20"/>
      <c r="L313" s="20"/>
      <c r="M313" s="20"/>
      <c r="N313" s="20"/>
      <c r="O313" s="20"/>
      <c r="P313" s="20"/>
    </row>
    <row r="314" spans="6:16" ht="25.35" customHeight="1">
      <c r="F314" s="50"/>
      <c r="G314" s="20"/>
      <c r="H314" s="20"/>
      <c r="I314" s="20"/>
      <c r="J314" s="20"/>
      <c r="K314" s="20"/>
      <c r="L314" s="20"/>
      <c r="M314" s="20"/>
      <c r="N314" s="20"/>
      <c r="O314" s="20"/>
      <c r="P314" s="20"/>
    </row>
    <row r="315" spans="6:16" ht="25.35" customHeight="1">
      <c r="F315" s="50"/>
      <c r="G315" s="20"/>
      <c r="H315" s="20"/>
      <c r="I315" s="20"/>
      <c r="J315" s="20"/>
      <c r="K315" s="20"/>
      <c r="L315" s="20"/>
      <c r="M315" s="20"/>
      <c r="N315" s="20"/>
      <c r="O315" s="20"/>
      <c r="P315" s="20"/>
    </row>
    <row r="316" spans="6:16" ht="25.35" customHeight="1">
      <c r="F316" s="50"/>
      <c r="G316" s="20"/>
      <c r="H316" s="20"/>
      <c r="I316" s="20"/>
      <c r="J316" s="20"/>
      <c r="K316" s="20"/>
      <c r="L316" s="20"/>
      <c r="M316" s="20"/>
      <c r="N316" s="20"/>
      <c r="O316" s="20"/>
      <c r="P316" s="20"/>
    </row>
    <row r="317" spans="6:16" ht="25.35" customHeight="1">
      <c r="F317" s="50"/>
      <c r="G317" s="20"/>
      <c r="H317" s="20"/>
      <c r="I317" s="20"/>
      <c r="J317" s="20"/>
      <c r="K317" s="20"/>
      <c r="L317" s="20"/>
      <c r="M317" s="20"/>
      <c r="N317" s="20"/>
      <c r="O317" s="20"/>
      <c r="P317" s="20"/>
    </row>
    <row r="318" spans="6:16" ht="25.35" customHeight="1">
      <c r="F318" s="50"/>
      <c r="G318" s="20"/>
      <c r="H318" s="20"/>
      <c r="I318" s="20"/>
      <c r="J318" s="20"/>
      <c r="K318" s="20"/>
      <c r="L318" s="20"/>
      <c r="M318" s="20"/>
      <c r="N318" s="20"/>
      <c r="O318" s="20"/>
      <c r="P318" s="20"/>
    </row>
    <row r="319" spans="6:16" ht="25.35" customHeight="1">
      <c r="F319" s="50"/>
      <c r="G319" s="20"/>
      <c r="H319" s="20"/>
      <c r="I319" s="20"/>
      <c r="J319" s="20"/>
      <c r="K319" s="20"/>
      <c r="L319" s="20"/>
      <c r="M319" s="20"/>
      <c r="N319" s="20"/>
      <c r="O319" s="20"/>
      <c r="P319" s="20"/>
    </row>
    <row r="320" spans="6:16" ht="25.35" customHeight="1">
      <c r="F320" s="50"/>
      <c r="G320" s="20"/>
      <c r="H320" s="20"/>
      <c r="I320" s="20"/>
      <c r="J320" s="20"/>
      <c r="K320" s="20"/>
      <c r="L320" s="20"/>
      <c r="M320" s="20"/>
      <c r="N320" s="20"/>
      <c r="O320" s="20"/>
      <c r="P320" s="20"/>
    </row>
    <row r="321" spans="6:16" ht="25.35" customHeight="1">
      <c r="F321" s="50"/>
      <c r="G321" s="20"/>
      <c r="H321" s="20"/>
      <c r="I321" s="20"/>
      <c r="J321" s="20"/>
      <c r="K321" s="20"/>
      <c r="L321" s="20"/>
      <c r="M321" s="20"/>
      <c r="N321" s="20"/>
      <c r="O321" s="20"/>
      <c r="P321" s="20"/>
    </row>
    <row r="322" spans="6:16" ht="25.35" customHeight="1">
      <c r="F322" s="50"/>
      <c r="G322" s="20"/>
      <c r="H322" s="20"/>
      <c r="I322" s="20"/>
      <c r="J322" s="20"/>
      <c r="K322" s="20"/>
      <c r="L322" s="20"/>
      <c r="M322" s="20"/>
      <c r="N322" s="20"/>
      <c r="O322" s="20"/>
      <c r="P322" s="20"/>
    </row>
    <row r="323" spans="6:16" ht="25.35" customHeight="1">
      <c r="F323" s="50"/>
      <c r="G323" s="20"/>
      <c r="H323" s="20"/>
      <c r="I323" s="20"/>
      <c r="J323" s="20"/>
      <c r="K323" s="20"/>
      <c r="L323" s="20"/>
      <c r="M323" s="20"/>
      <c r="N323" s="20"/>
      <c r="O323" s="20"/>
      <c r="P323" s="20"/>
    </row>
    <row r="324" spans="6:16" ht="25.35" customHeight="1">
      <c r="F324" s="50"/>
      <c r="G324" s="20"/>
      <c r="H324" s="20"/>
      <c r="I324" s="20"/>
      <c r="J324" s="20"/>
      <c r="K324" s="20"/>
      <c r="L324" s="20"/>
      <c r="M324" s="20"/>
      <c r="N324" s="20"/>
      <c r="O324" s="20"/>
      <c r="P324" s="20"/>
    </row>
    <row r="325" spans="6:16" ht="25.35" customHeight="1">
      <c r="F325" s="50"/>
      <c r="G325" s="20"/>
      <c r="H325" s="20"/>
      <c r="I325" s="20"/>
      <c r="J325" s="20"/>
      <c r="K325" s="20"/>
      <c r="L325" s="20"/>
      <c r="M325" s="20"/>
      <c r="N325" s="20"/>
      <c r="O325" s="20"/>
      <c r="P325" s="20"/>
    </row>
    <row r="326" spans="6:16" ht="25.35" customHeight="1">
      <c r="F326" s="50"/>
      <c r="G326" s="20"/>
      <c r="H326" s="20"/>
      <c r="I326" s="20"/>
      <c r="J326" s="20"/>
      <c r="K326" s="20"/>
      <c r="L326" s="20"/>
      <c r="M326" s="20"/>
      <c r="N326" s="20"/>
      <c r="O326" s="20"/>
      <c r="P326" s="20"/>
    </row>
    <row r="327" spans="6:16" ht="25.35" customHeight="1">
      <c r="F327" s="50"/>
      <c r="G327" s="20"/>
      <c r="H327" s="20"/>
      <c r="I327" s="20"/>
      <c r="J327" s="20"/>
      <c r="K327" s="20"/>
      <c r="L327" s="20"/>
      <c r="M327" s="20"/>
      <c r="N327" s="20"/>
      <c r="O327" s="20"/>
      <c r="P327" s="20"/>
    </row>
    <row r="328" spans="6:16" ht="25.35" customHeight="1">
      <c r="F328" s="50"/>
      <c r="G328" s="20"/>
      <c r="H328" s="20"/>
      <c r="I328" s="20"/>
      <c r="J328" s="20"/>
      <c r="K328" s="20"/>
      <c r="L328" s="20"/>
      <c r="M328" s="20"/>
      <c r="N328" s="20"/>
      <c r="O328" s="20"/>
      <c r="P328" s="20"/>
    </row>
    <row r="329" spans="6:16" ht="25.35" customHeight="1">
      <c r="F329" s="50"/>
      <c r="G329" s="20"/>
      <c r="H329" s="20"/>
      <c r="I329" s="20"/>
      <c r="J329" s="20"/>
      <c r="K329" s="20"/>
      <c r="L329" s="20"/>
      <c r="M329" s="20"/>
      <c r="N329" s="20"/>
      <c r="O329" s="20"/>
      <c r="P329" s="20"/>
    </row>
    <row r="330" spans="6:16" ht="25.35" customHeight="1">
      <c r="F330" s="50"/>
      <c r="G330" s="20"/>
      <c r="H330" s="20"/>
      <c r="I330" s="20"/>
      <c r="J330" s="20"/>
      <c r="K330" s="20"/>
      <c r="L330" s="20"/>
      <c r="M330" s="20"/>
      <c r="N330" s="20"/>
      <c r="O330" s="20"/>
      <c r="P330" s="20"/>
    </row>
    <row r="331" spans="6:16" ht="25.35" customHeight="1">
      <c r="F331" s="50"/>
      <c r="G331" s="20"/>
      <c r="H331" s="20"/>
      <c r="I331" s="20"/>
      <c r="J331" s="20"/>
      <c r="K331" s="20"/>
      <c r="L331" s="20"/>
      <c r="M331" s="20"/>
      <c r="N331" s="20"/>
      <c r="O331" s="20"/>
      <c r="P331" s="20"/>
    </row>
    <row r="332" spans="6:16" ht="25.35" customHeight="1">
      <c r="F332" s="50"/>
      <c r="G332" s="20"/>
      <c r="H332" s="20"/>
      <c r="I332" s="20"/>
      <c r="J332" s="20"/>
      <c r="K332" s="20"/>
      <c r="L332" s="20"/>
      <c r="M332" s="20"/>
      <c r="N332" s="20"/>
      <c r="O332" s="20"/>
      <c r="P332" s="20"/>
    </row>
    <row r="333" spans="6:16" ht="25.35" customHeight="1">
      <c r="F333" s="50"/>
      <c r="G333" s="20"/>
      <c r="H333" s="20"/>
      <c r="I333" s="20"/>
      <c r="J333" s="20"/>
      <c r="K333" s="20"/>
      <c r="L333" s="20"/>
      <c r="M333" s="20"/>
      <c r="N333" s="20"/>
      <c r="O333" s="20"/>
      <c r="P333" s="20"/>
    </row>
    <row r="334" spans="6:16" ht="25.35" customHeight="1">
      <c r="F334" s="50"/>
      <c r="G334" s="20"/>
      <c r="H334" s="20"/>
      <c r="I334" s="20"/>
      <c r="J334" s="20"/>
      <c r="K334" s="20"/>
      <c r="L334" s="20"/>
      <c r="M334" s="20"/>
      <c r="N334" s="20"/>
      <c r="O334" s="20"/>
      <c r="P334" s="20"/>
    </row>
    <row r="335" spans="6:16" ht="25.35" customHeight="1">
      <c r="F335" s="50"/>
      <c r="G335" s="20"/>
      <c r="H335" s="20"/>
      <c r="I335" s="20"/>
      <c r="J335" s="20"/>
      <c r="K335" s="20"/>
      <c r="L335" s="20"/>
      <c r="M335" s="20"/>
      <c r="N335" s="20"/>
      <c r="O335" s="20"/>
      <c r="P335" s="20"/>
    </row>
    <row r="336" spans="6:16" ht="25.35" customHeight="1">
      <c r="F336" s="50"/>
      <c r="G336" s="20"/>
      <c r="H336" s="20"/>
      <c r="I336" s="20"/>
      <c r="J336" s="20"/>
      <c r="K336" s="20"/>
      <c r="L336" s="20"/>
      <c r="M336" s="20"/>
      <c r="N336" s="20"/>
      <c r="O336" s="20"/>
      <c r="P336" s="20"/>
    </row>
    <row r="337" spans="6:16" ht="25.35" customHeight="1">
      <c r="F337" s="50"/>
      <c r="G337" s="20"/>
      <c r="H337" s="20"/>
      <c r="I337" s="20"/>
      <c r="J337" s="20"/>
      <c r="K337" s="20"/>
      <c r="L337" s="20"/>
      <c r="M337" s="20"/>
      <c r="N337" s="20"/>
      <c r="O337" s="20"/>
      <c r="P337" s="20"/>
    </row>
    <row r="338" spans="6:16" ht="25.35" customHeight="1">
      <c r="F338" s="50"/>
      <c r="G338" s="20"/>
      <c r="H338" s="20"/>
      <c r="I338" s="20"/>
      <c r="J338" s="20"/>
      <c r="K338" s="20"/>
      <c r="L338" s="20"/>
      <c r="M338" s="20"/>
      <c r="N338" s="20"/>
      <c r="O338" s="20"/>
      <c r="P338" s="20"/>
    </row>
    <row r="339" spans="6:16" ht="25.35" customHeight="1">
      <c r="F339" s="50"/>
      <c r="G339" s="20"/>
      <c r="H339" s="20"/>
      <c r="I339" s="20"/>
      <c r="J339" s="20"/>
      <c r="K339" s="20"/>
      <c r="L339" s="20"/>
      <c r="M339" s="20"/>
      <c r="N339" s="20"/>
      <c r="O339" s="20"/>
      <c r="P339" s="20"/>
    </row>
    <row r="340" spans="6:16" ht="25.35" customHeight="1">
      <c r="F340" s="50"/>
      <c r="G340" s="20"/>
      <c r="H340" s="20"/>
      <c r="I340" s="20"/>
      <c r="J340" s="20"/>
      <c r="K340" s="20"/>
      <c r="L340" s="20"/>
      <c r="M340" s="20"/>
      <c r="N340" s="20"/>
      <c r="O340" s="20"/>
      <c r="P340" s="20"/>
    </row>
    <row r="341" spans="6:16" ht="25.35" customHeight="1">
      <c r="F341" s="50"/>
      <c r="G341" s="20"/>
      <c r="H341" s="20"/>
      <c r="I341" s="20"/>
      <c r="J341" s="20"/>
      <c r="K341" s="20"/>
      <c r="L341" s="20"/>
      <c r="M341" s="20"/>
      <c r="N341" s="20"/>
      <c r="O341" s="20"/>
      <c r="P341" s="20"/>
    </row>
    <row r="342" spans="6:16" ht="25.35" customHeight="1">
      <c r="F342" s="50"/>
      <c r="G342" s="20"/>
      <c r="H342" s="20"/>
      <c r="I342" s="20"/>
      <c r="J342" s="20"/>
      <c r="K342" s="20"/>
      <c r="L342" s="20"/>
      <c r="M342" s="20"/>
      <c r="N342" s="20"/>
      <c r="O342" s="20"/>
      <c r="P342" s="20"/>
    </row>
    <row r="343" spans="6:16" ht="25.35" customHeight="1">
      <c r="F343" s="50"/>
      <c r="G343" s="20"/>
      <c r="H343" s="20"/>
      <c r="I343" s="20"/>
      <c r="J343" s="20"/>
      <c r="K343" s="20"/>
      <c r="L343" s="20"/>
      <c r="M343" s="20"/>
      <c r="N343" s="20"/>
      <c r="O343" s="20"/>
      <c r="P343" s="20"/>
    </row>
    <row r="344" spans="6:16" ht="25.35" customHeight="1">
      <c r="F344" s="50"/>
      <c r="G344" s="20"/>
      <c r="H344" s="20"/>
      <c r="I344" s="20"/>
      <c r="J344" s="20"/>
      <c r="K344" s="20"/>
      <c r="L344" s="20"/>
      <c r="M344" s="20"/>
      <c r="N344" s="20"/>
      <c r="O344" s="20"/>
      <c r="P344" s="20"/>
    </row>
    <row r="345" spans="6:16" ht="25.35" customHeight="1">
      <c r="F345" s="50"/>
      <c r="G345" s="20"/>
      <c r="H345" s="20"/>
      <c r="I345" s="20"/>
      <c r="J345" s="20"/>
      <c r="K345" s="20"/>
      <c r="L345" s="20"/>
      <c r="M345" s="20"/>
      <c r="N345" s="20"/>
      <c r="O345" s="20"/>
      <c r="P345" s="20"/>
    </row>
    <row r="346" spans="6:16" ht="25.35" customHeight="1">
      <c r="F346" s="50"/>
      <c r="G346" s="20"/>
      <c r="H346" s="20"/>
      <c r="I346" s="20"/>
      <c r="J346" s="20"/>
      <c r="K346" s="20"/>
      <c r="L346" s="20"/>
      <c r="M346" s="20"/>
      <c r="N346" s="20"/>
      <c r="O346" s="20"/>
      <c r="P346" s="20"/>
    </row>
    <row r="347" spans="6:16" ht="25.35" customHeight="1">
      <c r="F347" s="50"/>
      <c r="G347" s="20"/>
      <c r="H347" s="20"/>
      <c r="I347" s="20"/>
      <c r="J347" s="20"/>
      <c r="K347" s="20"/>
      <c r="L347" s="20"/>
      <c r="M347" s="20"/>
      <c r="N347" s="20"/>
      <c r="O347" s="20"/>
      <c r="P347" s="20"/>
    </row>
    <row r="348" spans="6:16" ht="25.35" customHeight="1">
      <c r="F348" s="50"/>
      <c r="G348" s="20"/>
      <c r="H348" s="20"/>
      <c r="I348" s="20"/>
      <c r="J348" s="20"/>
      <c r="K348" s="20"/>
      <c r="L348" s="20"/>
      <c r="M348" s="20"/>
      <c r="N348" s="20"/>
      <c r="O348" s="20"/>
      <c r="P348" s="20"/>
    </row>
    <row r="349" spans="6:16" ht="25.35" customHeight="1">
      <c r="F349" s="50"/>
      <c r="G349" s="20"/>
      <c r="H349" s="20"/>
      <c r="I349" s="20"/>
      <c r="J349" s="20"/>
      <c r="K349" s="20"/>
      <c r="L349" s="20"/>
      <c r="M349" s="20"/>
      <c r="N349" s="20"/>
      <c r="O349" s="20"/>
      <c r="P349" s="20"/>
    </row>
    <row r="350" spans="6:16" ht="25.35" customHeight="1">
      <c r="F350" s="50"/>
      <c r="G350" s="20"/>
      <c r="H350" s="20"/>
      <c r="I350" s="20"/>
      <c r="J350" s="20"/>
      <c r="K350" s="20"/>
      <c r="L350" s="20"/>
      <c r="M350" s="20"/>
      <c r="N350" s="20"/>
      <c r="O350" s="20"/>
      <c r="P350" s="20"/>
    </row>
    <row r="351" spans="6:16" ht="25.35" customHeight="1">
      <c r="F351" s="50"/>
      <c r="G351" s="20"/>
      <c r="H351" s="20"/>
      <c r="I351" s="20"/>
      <c r="J351" s="20"/>
      <c r="K351" s="20"/>
      <c r="L351" s="20"/>
      <c r="M351" s="20"/>
      <c r="N351" s="20"/>
      <c r="O351" s="20"/>
      <c r="P351" s="20"/>
    </row>
    <row r="352" spans="6:16" ht="25.35" customHeight="1">
      <c r="F352" s="50"/>
      <c r="G352" s="20"/>
      <c r="H352" s="20"/>
      <c r="I352" s="20"/>
      <c r="J352" s="20"/>
      <c r="K352" s="20"/>
      <c r="L352" s="20"/>
      <c r="M352" s="20"/>
      <c r="N352" s="20"/>
      <c r="O352" s="20"/>
      <c r="P352" s="20"/>
    </row>
    <row r="353" spans="6:16" ht="25.35" customHeight="1">
      <c r="F353" s="50"/>
      <c r="G353" s="20"/>
      <c r="H353" s="20"/>
      <c r="I353" s="20"/>
      <c r="J353" s="20"/>
      <c r="K353" s="20"/>
      <c r="L353" s="20"/>
      <c r="M353" s="20"/>
      <c r="N353" s="20"/>
      <c r="O353" s="20"/>
      <c r="P353" s="20"/>
    </row>
    <row r="354" spans="6:16" ht="25.35" customHeight="1">
      <c r="F354" s="50"/>
      <c r="G354" s="20"/>
      <c r="H354" s="20"/>
      <c r="I354" s="20"/>
      <c r="J354" s="20"/>
      <c r="K354" s="20"/>
      <c r="L354" s="20"/>
      <c r="M354" s="20"/>
      <c r="N354" s="20"/>
      <c r="O354" s="20"/>
      <c r="P354" s="20"/>
    </row>
    <row r="355" spans="6:16" ht="25.35" customHeight="1">
      <c r="F355" s="50"/>
      <c r="G355" s="20"/>
      <c r="H355" s="20"/>
      <c r="I355" s="20"/>
      <c r="J355" s="20"/>
      <c r="K355" s="20"/>
      <c r="L355" s="20"/>
      <c r="M355" s="20"/>
      <c r="N355" s="20"/>
      <c r="O355" s="20"/>
      <c r="P355" s="20"/>
    </row>
    <row r="356" spans="6:16" ht="25.35" customHeight="1">
      <c r="F356" s="50"/>
      <c r="G356" s="20"/>
      <c r="H356" s="20"/>
      <c r="I356" s="20"/>
      <c r="J356" s="20"/>
      <c r="K356" s="20"/>
      <c r="L356" s="20"/>
      <c r="M356" s="20"/>
      <c r="N356" s="20"/>
      <c r="O356" s="20"/>
      <c r="P356" s="20"/>
    </row>
    <row r="357" spans="6:16" ht="25.35" customHeight="1">
      <c r="F357" s="50"/>
      <c r="G357" s="20"/>
      <c r="H357" s="20"/>
      <c r="I357" s="20"/>
      <c r="J357" s="20"/>
      <c r="K357" s="20"/>
      <c r="L357" s="20"/>
      <c r="M357" s="20"/>
      <c r="N357" s="20"/>
      <c r="O357" s="20"/>
      <c r="P357" s="20"/>
    </row>
    <row r="358" spans="6:16" ht="25.35" customHeight="1">
      <c r="F358" s="50"/>
      <c r="G358" s="20"/>
      <c r="H358" s="20"/>
      <c r="I358" s="20"/>
      <c r="J358" s="20"/>
      <c r="K358" s="20"/>
      <c r="L358" s="20"/>
      <c r="M358" s="20"/>
      <c r="N358" s="20"/>
      <c r="O358" s="20"/>
      <c r="P358" s="20"/>
    </row>
    <row r="359" spans="6:16" ht="25.35" customHeight="1">
      <c r="F359" s="50"/>
      <c r="G359" s="20"/>
      <c r="H359" s="20"/>
      <c r="I359" s="20"/>
      <c r="J359" s="20"/>
      <c r="K359" s="20"/>
      <c r="L359" s="20"/>
      <c r="M359" s="20"/>
      <c r="N359" s="20"/>
      <c r="O359" s="20"/>
      <c r="P359" s="20"/>
    </row>
    <row r="360" spans="6:16" ht="25.35" customHeight="1">
      <c r="F360" s="50"/>
      <c r="G360" s="20"/>
      <c r="H360" s="20"/>
      <c r="I360" s="20"/>
      <c r="J360" s="20"/>
      <c r="K360" s="20"/>
      <c r="L360" s="20"/>
      <c r="M360" s="20"/>
      <c r="N360" s="20"/>
      <c r="O360" s="20"/>
      <c r="P360" s="20"/>
    </row>
    <row r="361" spans="6:16" ht="25.35" customHeight="1">
      <c r="F361" s="50"/>
      <c r="G361" s="20"/>
      <c r="H361" s="20"/>
      <c r="I361" s="20"/>
      <c r="J361" s="20"/>
      <c r="K361" s="20"/>
      <c r="L361" s="20"/>
      <c r="M361" s="20"/>
      <c r="N361" s="20"/>
      <c r="O361" s="20"/>
      <c r="P361" s="20"/>
    </row>
    <row r="362" spans="6:16" ht="25.35" customHeight="1">
      <c r="F362" s="50"/>
      <c r="G362" s="20"/>
      <c r="H362" s="20"/>
      <c r="I362" s="20"/>
      <c r="J362" s="20"/>
      <c r="K362" s="20"/>
      <c r="L362" s="20"/>
      <c r="M362" s="20"/>
      <c r="N362" s="20"/>
      <c r="O362" s="20"/>
      <c r="P362" s="20"/>
    </row>
    <row r="363" spans="6:16" ht="25.35" customHeight="1">
      <c r="F363" s="50"/>
      <c r="G363" s="20"/>
      <c r="H363" s="20"/>
      <c r="I363" s="20"/>
      <c r="J363" s="20"/>
      <c r="K363" s="20"/>
      <c r="L363" s="20"/>
      <c r="M363" s="20"/>
      <c r="N363" s="20"/>
      <c r="O363" s="20"/>
      <c r="P363" s="20"/>
    </row>
    <row r="364" spans="6:16" ht="25.35" customHeight="1">
      <c r="F364" s="50"/>
      <c r="G364" s="20"/>
      <c r="H364" s="20"/>
      <c r="I364" s="20"/>
      <c r="J364" s="20"/>
      <c r="K364" s="20"/>
      <c r="L364" s="20"/>
      <c r="M364" s="20"/>
      <c r="N364" s="20"/>
      <c r="O364" s="20"/>
      <c r="P364" s="20"/>
    </row>
    <row r="365" spans="6:16" ht="25.35" customHeight="1">
      <c r="F365" s="50"/>
      <c r="G365" s="20"/>
      <c r="H365" s="20"/>
      <c r="I365" s="20"/>
      <c r="J365" s="20"/>
      <c r="K365" s="20"/>
      <c r="L365" s="20"/>
      <c r="M365" s="20"/>
      <c r="N365" s="20"/>
      <c r="O365" s="20"/>
      <c r="P365" s="20"/>
    </row>
    <row r="366" spans="6:16" ht="25.35" customHeight="1">
      <c r="F366" s="50"/>
      <c r="G366" s="20"/>
      <c r="H366" s="20"/>
      <c r="I366" s="20"/>
      <c r="J366" s="20"/>
      <c r="K366" s="20"/>
      <c r="L366" s="20"/>
      <c r="M366" s="20"/>
      <c r="N366" s="20"/>
      <c r="O366" s="20"/>
      <c r="P366" s="20"/>
    </row>
    <row r="367" spans="6:16" ht="25.35" customHeight="1">
      <c r="F367" s="50"/>
      <c r="G367" s="20"/>
      <c r="H367" s="20"/>
      <c r="I367" s="20"/>
      <c r="J367" s="20"/>
      <c r="K367" s="20"/>
      <c r="L367" s="20"/>
      <c r="M367" s="20"/>
      <c r="N367" s="20"/>
      <c r="O367" s="20"/>
      <c r="P367" s="20"/>
    </row>
    <row r="368" spans="6:16" ht="25.35" customHeight="1">
      <c r="F368" s="50"/>
      <c r="G368" s="20"/>
      <c r="H368" s="20"/>
      <c r="I368" s="20"/>
      <c r="J368" s="20"/>
      <c r="K368" s="20"/>
      <c r="L368" s="20"/>
      <c r="M368" s="20"/>
      <c r="N368" s="20"/>
      <c r="O368" s="20"/>
      <c r="P368" s="20"/>
    </row>
    <row r="369" spans="6:16" ht="25.35" customHeight="1">
      <c r="F369" s="50"/>
      <c r="G369" s="20"/>
      <c r="H369" s="20"/>
      <c r="I369" s="20"/>
      <c r="J369" s="20"/>
      <c r="K369" s="20"/>
      <c r="L369" s="20"/>
      <c r="M369" s="20"/>
      <c r="N369" s="20"/>
      <c r="O369" s="20"/>
      <c r="P369" s="20"/>
    </row>
    <row r="370" spans="6:16" ht="25.35" customHeight="1">
      <c r="F370" s="50"/>
      <c r="G370" s="20"/>
      <c r="H370" s="20"/>
      <c r="I370" s="20"/>
      <c r="J370" s="20"/>
      <c r="K370" s="20"/>
      <c r="L370" s="20"/>
      <c r="M370" s="20"/>
      <c r="N370" s="20"/>
      <c r="O370" s="20"/>
      <c r="P370" s="20"/>
    </row>
    <row r="371" spans="6:16" ht="25.35" customHeight="1">
      <c r="F371" s="50"/>
      <c r="G371" s="20"/>
      <c r="H371" s="20"/>
      <c r="I371" s="20"/>
      <c r="J371" s="20"/>
      <c r="K371" s="20"/>
      <c r="L371" s="20"/>
      <c r="M371" s="20"/>
      <c r="N371" s="20"/>
      <c r="O371" s="20"/>
      <c r="P371" s="20"/>
    </row>
    <row r="372" spans="6:16" ht="25.35" customHeight="1">
      <c r="F372" s="50"/>
      <c r="G372" s="20"/>
      <c r="H372" s="20"/>
      <c r="I372" s="20"/>
      <c r="J372" s="20"/>
      <c r="K372" s="20"/>
      <c r="L372" s="20"/>
      <c r="M372" s="20"/>
      <c r="N372" s="20"/>
      <c r="O372" s="20"/>
      <c r="P372" s="20"/>
    </row>
    <row r="373" spans="6:16" ht="25.35" customHeight="1">
      <c r="F373" s="50"/>
      <c r="G373" s="20"/>
      <c r="H373" s="20"/>
      <c r="I373" s="20"/>
      <c r="J373" s="20"/>
      <c r="K373" s="20"/>
      <c r="L373" s="20"/>
      <c r="M373" s="20"/>
      <c r="N373" s="20"/>
      <c r="O373" s="20"/>
      <c r="P373" s="20"/>
    </row>
    <row r="374" spans="6:16" ht="25.35" customHeight="1">
      <c r="F374" s="50"/>
      <c r="G374" s="20"/>
      <c r="H374" s="20"/>
      <c r="I374" s="20"/>
      <c r="J374" s="20"/>
      <c r="K374" s="20"/>
      <c r="L374" s="20"/>
      <c r="M374" s="20"/>
      <c r="N374" s="20"/>
      <c r="O374" s="20"/>
      <c r="P374" s="20"/>
    </row>
    <row r="375" spans="6:16" ht="25.35" customHeight="1">
      <c r="F375" s="50"/>
      <c r="G375" s="20"/>
      <c r="H375" s="20"/>
      <c r="I375" s="20"/>
      <c r="J375" s="20"/>
      <c r="K375" s="20"/>
      <c r="L375" s="20"/>
      <c r="M375" s="20"/>
      <c r="N375" s="20"/>
      <c r="O375" s="20"/>
      <c r="P375" s="20"/>
    </row>
    <row r="376" spans="6:16" ht="25.35" customHeight="1">
      <c r="F376" s="50"/>
      <c r="G376" s="20"/>
      <c r="H376" s="20"/>
      <c r="I376" s="20"/>
      <c r="J376" s="20"/>
      <c r="K376" s="20"/>
      <c r="L376" s="20"/>
      <c r="M376" s="20"/>
      <c r="N376" s="20"/>
      <c r="O376" s="20"/>
      <c r="P376" s="20"/>
    </row>
    <row r="377" spans="6:16" ht="25.35" customHeight="1">
      <c r="F377" s="50"/>
      <c r="G377" s="20"/>
      <c r="H377" s="20"/>
      <c r="I377" s="20"/>
      <c r="J377" s="20"/>
      <c r="K377" s="20"/>
      <c r="L377" s="20"/>
      <c r="M377" s="20"/>
      <c r="N377" s="20"/>
      <c r="O377" s="20"/>
      <c r="P377" s="20"/>
    </row>
    <row r="378" spans="6:16" ht="25.35" customHeight="1">
      <c r="F378" s="50"/>
      <c r="G378" s="20"/>
      <c r="H378" s="20"/>
      <c r="I378" s="20"/>
      <c r="J378" s="20"/>
      <c r="K378" s="20"/>
      <c r="L378" s="20"/>
      <c r="M378" s="20"/>
      <c r="N378" s="20"/>
      <c r="O378" s="20"/>
      <c r="P378" s="20"/>
    </row>
    <row r="379" spans="6:16" ht="25.35" customHeight="1">
      <c r="F379" s="50"/>
      <c r="G379" s="20"/>
      <c r="H379" s="20"/>
      <c r="I379" s="20"/>
      <c r="J379" s="20"/>
      <c r="K379" s="20"/>
      <c r="L379" s="20"/>
      <c r="M379" s="20"/>
      <c r="N379" s="20"/>
      <c r="O379" s="20"/>
      <c r="P379" s="20"/>
    </row>
    <row r="380" spans="6:16" ht="25.35" customHeight="1">
      <c r="F380" s="50"/>
      <c r="G380" s="20"/>
      <c r="H380" s="20"/>
      <c r="I380" s="20"/>
      <c r="J380" s="20"/>
      <c r="K380" s="20"/>
      <c r="L380" s="20"/>
      <c r="M380" s="20"/>
      <c r="N380" s="20"/>
      <c r="O380" s="20"/>
      <c r="P380" s="20"/>
    </row>
    <row r="381" spans="6:16" ht="25.35" customHeight="1">
      <c r="F381" s="50"/>
      <c r="G381" s="20"/>
      <c r="H381" s="20"/>
      <c r="I381" s="20"/>
      <c r="J381" s="20"/>
      <c r="K381" s="20"/>
      <c r="L381" s="20"/>
      <c r="M381" s="20"/>
      <c r="N381" s="20"/>
      <c r="O381" s="20"/>
      <c r="P381" s="20"/>
    </row>
    <row r="382" spans="6:16" ht="25.35" customHeight="1">
      <c r="F382" s="50"/>
      <c r="G382" s="20"/>
      <c r="H382" s="20"/>
      <c r="I382" s="20"/>
      <c r="J382" s="20"/>
      <c r="K382" s="20"/>
      <c r="L382" s="20"/>
      <c r="M382" s="20"/>
      <c r="N382" s="20"/>
      <c r="O382" s="20"/>
      <c r="P382" s="20"/>
    </row>
    <row r="383" spans="6:16" ht="25.35" customHeight="1">
      <c r="F383" s="50"/>
      <c r="G383" s="20"/>
      <c r="H383" s="20"/>
      <c r="I383" s="20"/>
      <c r="J383" s="20"/>
      <c r="K383" s="20"/>
      <c r="L383" s="20"/>
      <c r="M383" s="20"/>
      <c r="N383" s="20"/>
      <c r="O383" s="20"/>
      <c r="P383" s="20"/>
    </row>
    <row r="384" spans="6:16" ht="25.35" customHeight="1">
      <c r="F384" s="50"/>
      <c r="G384" s="20"/>
      <c r="H384" s="20"/>
      <c r="I384" s="20"/>
      <c r="J384" s="20"/>
      <c r="K384" s="20"/>
      <c r="L384" s="20"/>
      <c r="M384" s="20"/>
      <c r="N384" s="20"/>
      <c r="O384" s="20"/>
      <c r="P384" s="20"/>
    </row>
    <row r="385" spans="6:16" ht="25.35" customHeight="1">
      <c r="F385" s="50"/>
      <c r="G385" s="20"/>
      <c r="H385" s="20"/>
      <c r="I385" s="20"/>
      <c r="J385" s="20"/>
      <c r="K385" s="20"/>
      <c r="L385" s="20"/>
      <c r="M385" s="20"/>
      <c r="N385" s="20"/>
      <c r="O385" s="20"/>
      <c r="P385" s="20"/>
    </row>
    <row r="386" spans="6:16" ht="25.35" customHeight="1">
      <c r="F386" s="50"/>
      <c r="G386" s="20"/>
      <c r="H386" s="20"/>
      <c r="I386" s="20"/>
      <c r="J386" s="20"/>
      <c r="K386" s="20"/>
      <c r="L386" s="20"/>
      <c r="M386" s="20"/>
      <c r="N386" s="20"/>
      <c r="O386" s="20"/>
      <c r="P386" s="20"/>
    </row>
    <row r="387" spans="6:16" ht="25.35" customHeight="1">
      <c r="F387" s="50"/>
      <c r="G387" s="20"/>
      <c r="H387" s="20"/>
      <c r="I387" s="20"/>
      <c r="J387" s="20"/>
      <c r="K387" s="20"/>
      <c r="L387" s="20"/>
      <c r="M387" s="20"/>
      <c r="N387" s="20"/>
      <c r="O387" s="20"/>
      <c r="P387" s="20"/>
    </row>
    <row r="388" spans="6:16" ht="25.35" customHeight="1">
      <c r="F388" s="50"/>
      <c r="G388" s="20"/>
      <c r="H388" s="20"/>
      <c r="I388" s="20"/>
      <c r="J388" s="20"/>
      <c r="K388" s="20"/>
      <c r="L388" s="20"/>
      <c r="M388" s="20"/>
      <c r="N388" s="20"/>
      <c r="O388" s="20"/>
      <c r="P388" s="20"/>
    </row>
    <row r="389" spans="6:16" ht="25.35" customHeight="1">
      <c r="F389" s="50"/>
      <c r="G389" s="20"/>
      <c r="H389" s="20"/>
      <c r="I389" s="20"/>
      <c r="J389" s="20"/>
      <c r="K389" s="20"/>
      <c r="L389" s="20"/>
      <c r="M389" s="20"/>
      <c r="N389" s="20"/>
      <c r="O389" s="20"/>
      <c r="P389" s="20"/>
    </row>
    <row r="390" spans="6:16" ht="25.35" customHeight="1">
      <c r="F390" s="50"/>
      <c r="G390" s="20"/>
      <c r="H390" s="20"/>
      <c r="I390" s="20"/>
      <c r="J390" s="20"/>
      <c r="K390" s="20"/>
      <c r="L390" s="20"/>
      <c r="M390" s="20"/>
      <c r="N390" s="20"/>
      <c r="O390" s="20"/>
      <c r="P390" s="20"/>
    </row>
    <row r="391" spans="6:16" ht="25.35" customHeight="1">
      <c r="F391" s="50"/>
      <c r="G391" s="20"/>
      <c r="H391" s="20"/>
      <c r="I391" s="20"/>
      <c r="J391" s="20"/>
      <c r="K391" s="20"/>
      <c r="L391" s="20"/>
      <c r="M391" s="20"/>
      <c r="N391" s="20"/>
      <c r="O391" s="20"/>
      <c r="P391" s="20"/>
    </row>
    <row r="392" spans="6:16" ht="25.35" customHeight="1">
      <c r="F392" s="50"/>
      <c r="G392" s="20"/>
      <c r="H392" s="20"/>
      <c r="I392" s="20"/>
      <c r="J392" s="20"/>
      <c r="K392" s="20"/>
      <c r="L392" s="20"/>
      <c r="M392" s="20"/>
      <c r="N392" s="20"/>
      <c r="O392" s="20"/>
      <c r="P392" s="20"/>
    </row>
    <row r="393" spans="6:16" ht="25.35" customHeight="1">
      <c r="F393" s="50"/>
      <c r="G393" s="20"/>
      <c r="H393" s="20"/>
      <c r="I393" s="20"/>
      <c r="J393" s="20"/>
      <c r="K393" s="20"/>
      <c r="L393" s="20"/>
      <c r="M393" s="20"/>
      <c r="N393" s="20"/>
      <c r="O393" s="20"/>
      <c r="P393" s="20"/>
    </row>
    <row r="394" spans="6:16" ht="25.35" customHeight="1">
      <c r="F394" s="50"/>
      <c r="G394" s="20"/>
      <c r="H394" s="20"/>
      <c r="I394" s="20"/>
      <c r="J394" s="20"/>
      <c r="K394" s="20"/>
      <c r="L394" s="20"/>
      <c r="M394" s="20"/>
      <c r="N394" s="20"/>
      <c r="O394" s="20"/>
      <c r="P394" s="20"/>
    </row>
    <row r="395" spans="6:16" ht="25.35" customHeight="1">
      <c r="F395" s="50"/>
      <c r="G395" s="20"/>
      <c r="H395" s="20"/>
      <c r="I395" s="20"/>
      <c r="J395" s="20"/>
      <c r="K395" s="20"/>
      <c r="L395" s="20"/>
      <c r="M395" s="20"/>
      <c r="N395" s="20"/>
      <c r="O395" s="20"/>
      <c r="P395" s="20"/>
    </row>
    <row r="396" spans="6:16" ht="25.35" customHeight="1">
      <c r="F396" s="50"/>
      <c r="G396" s="20"/>
      <c r="H396" s="20"/>
      <c r="I396" s="20"/>
      <c r="J396" s="20"/>
      <c r="K396" s="20"/>
      <c r="L396" s="20"/>
      <c r="M396" s="20"/>
      <c r="N396" s="20"/>
      <c r="O396" s="20"/>
      <c r="P396" s="20"/>
    </row>
    <row r="397" spans="6:16" ht="25.35" customHeight="1">
      <c r="F397" s="50"/>
      <c r="G397" s="20"/>
      <c r="H397" s="20"/>
      <c r="I397" s="20"/>
      <c r="J397" s="20"/>
      <c r="K397" s="20"/>
      <c r="L397" s="20"/>
      <c r="M397" s="20"/>
      <c r="N397" s="20"/>
      <c r="O397" s="20"/>
      <c r="P397" s="20"/>
    </row>
    <row r="398" spans="6:16" ht="25.35" customHeight="1">
      <c r="F398" s="50"/>
      <c r="G398" s="20"/>
      <c r="H398" s="20"/>
      <c r="I398" s="20"/>
      <c r="J398" s="20"/>
      <c r="K398" s="20"/>
      <c r="L398" s="20"/>
      <c r="M398" s="20"/>
      <c r="N398" s="20"/>
      <c r="O398" s="20"/>
      <c r="P398" s="20"/>
    </row>
    <row r="399" spans="6:16" ht="25.35" customHeight="1">
      <c r="F399" s="50"/>
      <c r="G399" s="20"/>
      <c r="H399" s="20"/>
      <c r="I399" s="20"/>
      <c r="J399" s="20"/>
      <c r="K399" s="20"/>
      <c r="L399" s="20"/>
      <c r="M399" s="20"/>
      <c r="N399" s="20"/>
      <c r="O399" s="20"/>
      <c r="P399" s="20"/>
    </row>
    <row r="400" spans="6:16" ht="25.35" customHeight="1">
      <c r="F400" s="50"/>
      <c r="G400" s="20"/>
      <c r="H400" s="20"/>
      <c r="I400" s="20"/>
      <c r="J400" s="20"/>
      <c r="K400" s="20"/>
      <c r="L400" s="20"/>
      <c r="M400" s="20"/>
      <c r="N400" s="20"/>
      <c r="O400" s="20"/>
      <c r="P400" s="20"/>
    </row>
    <row r="401" spans="6:16" ht="25.35" customHeight="1">
      <c r="F401" s="50"/>
      <c r="G401" s="20"/>
      <c r="H401" s="20"/>
      <c r="I401" s="20"/>
      <c r="J401" s="20"/>
      <c r="K401" s="20"/>
      <c r="L401" s="20"/>
      <c r="M401" s="20"/>
      <c r="N401" s="20"/>
      <c r="O401" s="20"/>
      <c r="P401" s="20"/>
    </row>
    <row r="402" spans="6:16" ht="25.35" customHeight="1">
      <c r="F402" s="50"/>
      <c r="G402" s="20"/>
      <c r="H402" s="20"/>
      <c r="I402" s="20"/>
      <c r="J402" s="20"/>
      <c r="K402" s="20"/>
      <c r="L402" s="20"/>
      <c r="M402" s="20"/>
      <c r="N402" s="20"/>
      <c r="O402" s="20"/>
      <c r="P402" s="20"/>
    </row>
    <row r="403" spans="6:16" ht="25.35" customHeight="1">
      <c r="F403" s="50"/>
      <c r="G403" s="20"/>
      <c r="H403" s="20"/>
      <c r="I403" s="20"/>
      <c r="J403" s="20"/>
      <c r="K403" s="20"/>
      <c r="L403" s="20"/>
      <c r="M403" s="20"/>
      <c r="N403" s="20"/>
      <c r="O403" s="20"/>
      <c r="P403" s="20"/>
    </row>
    <row r="404" spans="6:16" ht="25.35" customHeight="1">
      <c r="F404" s="50"/>
      <c r="G404" s="20"/>
      <c r="H404" s="20"/>
      <c r="I404" s="20"/>
      <c r="J404" s="20"/>
      <c r="K404" s="20"/>
      <c r="L404" s="20"/>
      <c r="M404" s="20"/>
      <c r="N404" s="20"/>
      <c r="O404" s="20"/>
      <c r="P404" s="20"/>
    </row>
    <row r="405" spans="6:16" ht="25.35" customHeight="1">
      <c r="F405" s="50"/>
      <c r="G405" s="20"/>
      <c r="H405" s="20"/>
      <c r="I405" s="20"/>
      <c r="J405" s="20"/>
      <c r="K405" s="20"/>
      <c r="L405" s="20"/>
      <c r="M405" s="20"/>
      <c r="N405" s="20"/>
      <c r="O405" s="20"/>
      <c r="P405" s="20"/>
    </row>
    <row r="406" spans="6:16" ht="25.35" customHeight="1">
      <c r="F406" s="50"/>
      <c r="G406" s="20"/>
      <c r="H406" s="20"/>
      <c r="I406" s="20"/>
      <c r="J406" s="20"/>
      <c r="K406" s="20"/>
      <c r="L406" s="20"/>
      <c r="M406" s="20"/>
      <c r="N406" s="20"/>
      <c r="O406" s="20"/>
      <c r="P406" s="20"/>
    </row>
    <row r="407" spans="6:16" ht="25.35" customHeight="1">
      <c r="F407" s="50"/>
      <c r="G407" s="20"/>
      <c r="H407" s="20"/>
      <c r="I407" s="20"/>
      <c r="J407" s="20"/>
      <c r="K407" s="20"/>
      <c r="L407" s="20"/>
      <c r="M407" s="20"/>
      <c r="N407" s="20"/>
      <c r="O407" s="20"/>
      <c r="P407" s="20"/>
    </row>
    <row r="408" spans="6:16" ht="25.35" customHeight="1">
      <c r="F408" s="50"/>
      <c r="G408" s="20"/>
      <c r="H408" s="20"/>
      <c r="I408" s="20"/>
      <c r="J408" s="20"/>
      <c r="K408" s="20"/>
      <c r="L408" s="20"/>
      <c r="M408" s="20"/>
      <c r="N408" s="20"/>
      <c r="O408" s="20"/>
      <c r="P408" s="20"/>
    </row>
    <row r="409" spans="6:16" ht="25.35" customHeight="1">
      <c r="F409" s="50"/>
      <c r="G409" s="20"/>
      <c r="H409" s="20"/>
      <c r="I409" s="20"/>
      <c r="J409" s="20"/>
      <c r="K409" s="20"/>
      <c r="L409" s="20"/>
      <c r="M409" s="20"/>
      <c r="N409" s="20"/>
      <c r="O409" s="20"/>
      <c r="P409" s="20"/>
    </row>
    <row r="410" spans="6:16" ht="25.35" customHeight="1">
      <c r="F410" s="50"/>
      <c r="G410" s="20"/>
      <c r="H410" s="20"/>
      <c r="I410" s="20"/>
      <c r="J410" s="20"/>
      <c r="K410" s="20"/>
      <c r="L410" s="20"/>
      <c r="M410" s="20"/>
      <c r="N410" s="20"/>
      <c r="O410" s="20"/>
      <c r="P410" s="20"/>
    </row>
    <row r="411" spans="6:16" ht="25.35" customHeight="1">
      <c r="F411" s="50"/>
      <c r="G411" s="20"/>
      <c r="H411" s="20"/>
      <c r="I411" s="20"/>
      <c r="J411" s="20"/>
      <c r="K411" s="20"/>
      <c r="L411" s="20"/>
      <c r="M411" s="20"/>
      <c r="N411" s="20"/>
      <c r="O411" s="20"/>
      <c r="P411" s="20"/>
    </row>
    <row r="412" spans="6:16" ht="25.35" customHeight="1">
      <c r="F412" s="50"/>
      <c r="G412" s="20"/>
      <c r="H412" s="20"/>
      <c r="I412" s="20"/>
      <c r="J412" s="20"/>
      <c r="K412" s="20"/>
      <c r="L412" s="20"/>
      <c r="M412" s="20"/>
      <c r="N412" s="20"/>
      <c r="O412" s="20"/>
      <c r="P412" s="20"/>
    </row>
    <row r="413" spans="6:16" ht="25.35" customHeight="1">
      <c r="F413" s="50"/>
      <c r="G413" s="20"/>
      <c r="H413" s="20"/>
      <c r="I413" s="20"/>
      <c r="J413" s="20"/>
      <c r="K413" s="20"/>
      <c r="L413" s="20"/>
      <c r="M413" s="20"/>
      <c r="N413" s="20"/>
      <c r="O413" s="20"/>
      <c r="P413" s="20"/>
    </row>
    <row r="414" spans="6:16" ht="25.35" customHeight="1">
      <c r="F414" s="50"/>
      <c r="G414" s="20"/>
      <c r="H414" s="20"/>
      <c r="I414" s="20"/>
      <c r="J414" s="20"/>
      <c r="K414" s="20"/>
      <c r="L414" s="20"/>
      <c r="M414" s="20"/>
      <c r="N414" s="20"/>
      <c r="O414" s="20"/>
      <c r="P414" s="20"/>
    </row>
    <row r="415" spans="6:16" ht="25.35" customHeight="1">
      <c r="F415" s="50"/>
      <c r="G415" s="20"/>
      <c r="H415" s="20"/>
      <c r="I415" s="20"/>
      <c r="J415" s="20"/>
      <c r="K415" s="20"/>
      <c r="L415" s="20"/>
      <c r="M415" s="20"/>
      <c r="N415" s="20"/>
      <c r="O415" s="20"/>
      <c r="P415" s="20"/>
    </row>
    <row r="416" spans="6:16" ht="25.35" customHeight="1">
      <c r="F416" s="50"/>
      <c r="G416" s="20"/>
      <c r="H416" s="20"/>
      <c r="I416" s="20"/>
      <c r="J416" s="20"/>
      <c r="K416" s="20"/>
      <c r="L416" s="20"/>
      <c r="M416" s="20"/>
      <c r="N416" s="20"/>
      <c r="O416" s="20"/>
      <c r="P416" s="20"/>
    </row>
    <row r="417" spans="6:16" ht="25.35" customHeight="1">
      <c r="F417" s="50"/>
      <c r="G417" s="20"/>
      <c r="H417" s="20"/>
      <c r="I417" s="20"/>
      <c r="J417" s="20"/>
      <c r="K417" s="20"/>
      <c r="L417" s="20"/>
      <c r="M417" s="20"/>
      <c r="N417" s="20"/>
      <c r="O417" s="20"/>
      <c r="P417" s="20"/>
    </row>
    <row r="418" spans="6:16" ht="25.35" customHeight="1">
      <c r="F418" s="50"/>
      <c r="G418" s="20"/>
      <c r="H418" s="20"/>
      <c r="I418" s="20"/>
      <c r="J418" s="20"/>
      <c r="K418" s="20"/>
      <c r="L418" s="20"/>
      <c r="M418" s="20"/>
      <c r="N418" s="20"/>
      <c r="O418" s="20"/>
      <c r="P418" s="20"/>
    </row>
    <row r="419" spans="6:16" ht="25.35" customHeight="1">
      <c r="F419" s="50"/>
      <c r="G419" s="20"/>
      <c r="H419" s="20"/>
      <c r="I419" s="20"/>
      <c r="J419" s="20"/>
      <c r="K419" s="20"/>
      <c r="L419" s="20"/>
      <c r="M419" s="20"/>
      <c r="N419" s="20"/>
      <c r="O419" s="20"/>
      <c r="P419" s="20"/>
    </row>
    <row r="420" spans="6:16" ht="25.35" customHeight="1">
      <c r="F420" s="50"/>
      <c r="G420" s="20"/>
      <c r="H420" s="20"/>
      <c r="I420" s="20"/>
      <c r="J420" s="20"/>
      <c r="K420" s="20"/>
      <c r="L420" s="20"/>
      <c r="M420" s="20"/>
      <c r="N420" s="20"/>
      <c r="O420" s="20"/>
      <c r="P420" s="20"/>
    </row>
    <row r="421" spans="6:16" ht="25.35" customHeight="1">
      <c r="F421" s="50"/>
      <c r="G421" s="20"/>
      <c r="H421" s="20"/>
      <c r="I421" s="20"/>
      <c r="J421" s="20"/>
      <c r="K421" s="20"/>
      <c r="L421" s="20"/>
      <c r="M421" s="20"/>
      <c r="N421" s="20"/>
      <c r="O421" s="20"/>
      <c r="P421" s="20"/>
    </row>
    <row r="422" spans="6:16" ht="25.35" customHeight="1">
      <c r="F422" s="50"/>
      <c r="G422" s="20"/>
      <c r="H422" s="20"/>
      <c r="I422" s="20"/>
      <c r="J422" s="20"/>
      <c r="K422" s="20"/>
      <c r="L422" s="20"/>
      <c r="M422" s="20"/>
      <c r="N422" s="20"/>
      <c r="O422" s="20"/>
      <c r="P422" s="20"/>
    </row>
    <row r="423" spans="6:16" ht="25.35" customHeight="1">
      <c r="F423" s="50"/>
      <c r="G423" s="20"/>
      <c r="H423" s="20"/>
      <c r="I423" s="20"/>
      <c r="J423" s="20"/>
      <c r="K423" s="20"/>
      <c r="L423" s="20"/>
      <c r="M423" s="20"/>
      <c r="N423" s="20"/>
      <c r="O423" s="20"/>
      <c r="P423" s="20"/>
    </row>
    <row r="424" spans="6:16" ht="25.35" customHeight="1">
      <c r="F424" s="50"/>
      <c r="G424" s="20"/>
      <c r="H424" s="20"/>
      <c r="I424" s="20"/>
      <c r="J424" s="20"/>
      <c r="K424" s="20"/>
      <c r="L424" s="20"/>
      <c r="M424" s="20"/>
      <c r="N424" s="20"/>
      <c r="O424" s="20"/>
      <c r="P424" s="20"/>
    </row>
    <row r="425" spans="6:16" ht="25.35" customHeight="1">
      <c r="F425" s="50"/>
      <c r="G425" s="20"/>
      <c r="H425" s="20"/>
      <c r="I425" s="20"/>
      <c r="J425" s="20"/>
      <c r="K425" s="20"/>
      <c r="L425" s="20"/>
      <c r="M425" s="20"/>
      <c r="N425" s="20"/>
      <c r="O425" s="20"/>
      <c r="P425" s="20"/>
    </row>
    <row r="426" spans="6:16" ht="25.35" customHeight="1">
      <c r="F426" s="50"/>
      <c r="G426" s="20"/>
      <c r="H426" s="20"/>
      <c r="I426" s="20"/>
      <c r="J426" s="20"/>
      <c r="K426" s="20"/>
      <c r="L426" s="20"/>
      <c r="M426" s="20"/>
      <c r="N426" s="20"/>
      <c r="O426" s="20"/>
      <c r="P426" s="20"/>
    </row>
    <row r="427" spans="6:16" ht="25.35" customHeight="1">
      <c r="F427" s="50"/>
      <c r="G427" s="20"/>
      <c r="H427" s="20"/>
      <c r="I427" s="20"/>
      <c r="J427" s="20"/>
      <c r="K427" s="20"/>
      <c r="L427" s="20"/>
      <c r="M427" s="20"/>
      <c r="N427" s="20"/>
      <c r="O427" s="20"/>
      <c r="P427" s="20"/>
    </row>
    <row r="428" spans="6:16" ht="25.35" customHeight="1">
      <c r="F428" s="50"/>
      <c r="G428" s="20"/>
      <c r="H428" s="20"/>
      <c r="I428" s="20"/>
      <c r="J428" s="20"/>
      <c r="K428" s="20"/>
      <c r="L428" s="20"/>
      <c r="M428" s="20"/>
      <c r="N428" s="20"/>
      <c r="O428" s="20"/>
      <c r="P428" s="20"/>
    </row>
    <row r="429" spans="6:16" ht="25.35" customHeight="1">
      <c r="F429" s="50"/>
      <c r="G429" s="20"/>
      <c r="H429" s="20"/>
      <c r="I429" s="20"/>
      <c r="J429" s="20"/>
      <c r="K429" s="20"/>
      <c r="L429" s="20"/>
      <c r="M429" s="20"/>
      <c r="N429" s="20"/>
      <c r="O429" s="20"/>
      <c r="P429" s="20"/>
    </row>
    <row r="430" spans="6:16" ht="25.35" customHeight="1">
      <c r="F430" s="50"/>
      <c r="G430" s="20"/>
      <c r="H430" s="20"/>
      <c r="I430" s="20"/>
      <c r="J430" s="20"/>
      <c r="K430" s="20"/>
      <c r="L430" s="20"/>
      <c r="M430" s="20"/>
      <c r="N430" s="20"/>
      <c r="O430" s="20"/>
      <c r="P430" s="20"/>
    </row>
    <row r="431" spans="6:16" ht="25.35" customHeight="1">
      <c r="F431" s="50"/>
      <c r="G431" s="20"/>
      <c r="H431" s="20"/>
      <c r="I431" s="20"/>
      <c r="J431" s="20"/>
      <c r="K431" s="20"/>
      <c r="L431" s="20"/>
      <c r="M431" s="20"/>
      <c r="N431" s="20"/>
      <c r="O431" s="20"/>
      <c r="P431" s="20"/>
    </row>
    <row r="432" spans="6:16" ht="25.35" customHeight="1">
      <c r="F432" s="50"/>
      <c r="G432" s="20"/>
      <c r="H432" s="20"/>
      <c r="I432" s="20"/>
      <c r="J432" s="20"/>
      <c r="K432" s="20"/>
      <c r="L432" s="20"/>
      <c r="M432" s="20"/>
      <c r="N432" s="20"/>
      <c r="O432" s="20"/>
      <c r="P432" s="20"/>
    </row>
    <row r="433" spans="6:16" ht="25.35" customHeight="1">
      <c r="F433" s="50"/>
      <c r="G433" s="20"/>
      <c r="H433" s="20"/>
      <c r="I433" s="20"/>
      <c r="J433" s="20"/>
      <c r="K433" s="20"/>
      <c r="L433" s="20"/>
      <c r="M433" s="20"/>
      <c r="N433" s="20"/>
      <c r="O433" s="20"/>
      <c r="P433" s="20"/>
    </row>
    <row r="434" spans="6:16" ht="25.35" customHeight="1">
      <c r="F434" s="50"/>
      <c r="G434" s="20"/>
      <c r="H434" s="20"/>
      <c r="I434" s="20"/>
      <c r="J434" s="20"/>
      <c r="K434" s="20"/>
      <c r="L434" s="20"/>
      <c r="M434" s="20"/>
      <c r="N434" s="20"/>
      <c r="O434" s="20"/>
      <c r="P434" s="20"/>
    </row>
    <row r="435" spans="6:16" ht="25.35" customHeight="1">
      <c r="F435" s="50"/>
      <c r="G435" s="20"/>
      <c r="H435" s="20"/>
      <c r="I435" s="20"/>
      <c r="J435" s="20"/>
      <c r="K435" s="20"/>
      <c r="L435" s="20"/>
      <c r="M435" s="20"/>
      <c r="N435" s="20"/>
      <c r="O435" s="20"/>
      <c r="P435" s="20"/>
    </row>
    <row r="436" spans="6:16" ht="25.35" customHeight="1">
      <c r="F436" s="50"/>
      <c r="G436" s="20"/>
      <c r="H436" s="20"/>
      <c r="I436" s="20"/>
      <c r="J436" s="20"/>
      <c r="K436" s="20"/>
      <c r="L436" s="20"/>
      <c r="M436" s="20"/>
      <c r="N436" s="20"/>
      <c r="O436" s="20"/>
      <c r="P436" s="20"/>
    </row>
    <row r="437" spans="6:16" ht="25.35" customHeight="1">
      <c r="F437" s="50"/>
      <c r="G437" s="20"/>
      <c r="H437" s="20"/>
      <c r="I437" s="20"/>
      <c r="J437" s="20"/>
      <c r="K437" s="20"/>
      <c r="L437" s="20"/>
      <c r="M437" s="20"/>
      <c r="N437" s="20"/>
      <c r="O437" s="20"/>
      <c r="P437" s="20"/>
    </row>
    <row r="438" spans="6:16" ht="25.35" customHeight="1">
      <c r="F438" s="50"/>
      <c r="G438" s="20"/>
      <c r="H438" s="20"/>
      <c r="I438" s="20"/>
      <c r="J438" s="20"/>
      <c r="K438" s="20"/>
      <c r="L438" s="20"/>
      <c r="M438" s="20"/>
      <c r="N438" s="20"/>
      <c r="O438" s="20"/>
      <c r="P438" s="20"/>
    </row>
    <row r="439" spans="6:16" ht="25.35" customHeight="1">
      <c r="F439" s="50"/>
      <c r="G439" s="20"/>
      <c r="H439" s="20"/>
      <c r="I439" s="20"/>
      <c r="J439" s="20"/>
      <c r="K439" s="20"/>
      <c r="L439" s="20"/>
      <c r="M439" s="20"/>
      <c r="N439" s="20"/>
      <c r="O439" s="20"/>
      <c r="P439" s="20"/>
    </row>
    <row r="440" spans="6:16" ht="25.35" customHeight="1">
      <c r="F440" s="50"/>
      <c r="G440" s="20"/>
      <c r="H440" s="20"/>
      <c r="I440" s="20"/>
      <c r="J440" s="20"/>
      <c r="K440" s="20"/>
      <c r="L440" s="20"/>
      <c r="M440" s="20"/>
      <c r="N440" s="20"/>
      <c r="O440" s="20"/>
      <c r="P440" s="20"/>
    </row>
    <row r="441" spans="6:16" ht="25.35" customHeight="1">
      <c r="F441" s="50"/>
      <c r="G441" s="20"/>
      <c r="H441" s="20"/>
      <c r="I441" s="20"/>
      <c r="J441" s="20"/>
      <c r="K441" s="20"/>
      <c r="L441" s="20"/>
      <c r="M441" s="20"/>
      <c r="N441" s="20"/>
      <c r="O441" s="20"/>
      <c r="P441" s="20"/>
    </row>
    <row r="442" spans="6:16" ht="25.35" customHeight="1">
      <c r="F442" s="50"/>
      <c r="G442" s="20"/>
      <c r="H442" s="20"/>
      <c r="I442" s="20"/>
      <c r="J442" s="20"/>
      <c r="K442" s="20"/>
      <c r="L442" s="20"/>
      <c r="M442" s="20"/>
      <c r="N442" s="20"/>
      <c r="O442" s="20"/>
      <c r="P442" s="20"/>
    </row>
    <row r="443" spans="6:16" ht="25.35" customHeight="1">
      <c r="F443" s="50"/>
      <c r="G443" s="20"/>
      <c r="H443" s="20"/>
      <c r="I443" s="20"/>
      <c r="J443" s="20"/>
      <c r="K443" s="20"/>
      <c r="L443" s="20"/>
      <c r="M443" s="20"/>
      <c r="N443" s="20"/>
      <c r="O443" s="20"/>
      <c r="P443" s="20"/>
    </row>
    <row r="444" spans="6:16" ht="25.35" customHeight="1">
      <c r="F444" s="50"/>
      <c r="G444" s="20"/>
      <c r="H444" s="20"/>
      <c r="I444" s="20"/>
      <c r="J444" s="20"/>
      <c r="K444" s="20"/>
      <c r="L444" s="20"/>
      <c r="M444" s="20"/>
      <c r="N444" s="20"/>
      <c r="O444" s="20"/>
      <c r="P444" s="20"/>
    </row>
    <row r="445" spans="6:16" ht="25.35" customHeight="1">
      <c r="F445" s="50"/>
      <c r="G445" s="20"/>
      <c r="H445" s="20"/>
      <c r="I445" s="20"/>
      <c r="J445" s="20"/>
      <c r="K445" s="20"/>
      <c r="L445" s="20"/>
      <c r="M445" s="20"/>
      <c r="N445" s="20"/>
      <c r="O445" s="20"/>
      <c r="P445" s="20"/>
    </row>
    <row r="446" spans="6:16" ht="25.35" customHeight="1">
      <c r="F446" s="50"/>
      <c r="G446" s="20"/>
      <c r="H446" s="20"/>
      <c r="I446" s="20"/>
      <c r="J446" s="20"/>
      <c r="K446" s="20"/>
      <c r="L446" s="20"/>
      <c r="M446" s="20"/>
      <c r="N446" s="20"/>
      <c r="O446" s="20"/>
      <c r="P446" s="20"/>
    </row>
    <row r="447" spans="6:16" ht="25.35" customHeight="1">
      <c r="F447" s="50"/>
      <c r="G447" s="20"/>
      <c r="H447" s="20"/>
      <c r="I447" s="20"/>
      <c r="J447" s="20"/>
      <c r="K447" s="20"/>
      <c r="L447" s="20"/>
      <c r="M447" s="20"/>
      <c r="N447" s="20"/>
      <c r="O447" s="20"/>
      <c r="P447" s="20"/>
    </row>
    <row r="448" spans="6:16" ht="23.1" customHeight="1">
      <c r="F448" s="50"/>
      <c r="G448" s="20"/>
      <c r="H448" s="20"/>
      <c r="I448" s="20"/>
      <c r="J448" s="20"/>
      <c r="K448" s="20"/>
      <c r="L448" s="20"/>
      <c r="M448" s="20"/>
      <c r="N448" s="20"/>
      <c r="O448" s="20"/>
      <c r="P448" s="20"/>
    </row>
    <row r="449" spans="6:16" ht="23.1" customHeight="1">
      <c r="F449" s="50"/>
      <c r="G449" s="20"/>
      <c r="H449" s="20"/>
      <c r="I449" s="20"/>
      <c r="J449" s="20"/>
      <c r="K449" s="20"/>
      <c r="L449" s="20"/>
      <c r="M449" s="20"/>
      <c r="N449" s="20"/>
      <c r="O449" s="20"/>
      <c r="P449" s="20"/>
    </row>
    <row r="450" spans="6:16" ht="23.1" customHeight="1">
      <c r="F450" s="50"/>
      <c r="G450" s="20"/>
      <c r="H450" s="20"/>
      <c r="I450" s="20"/>
      <c r="J450" s="20"/>
      <c r="K450" s="20"/>
      <c r="L450" s="20"/>
      <c r="M450" s="20"/>
      <c r="N450" s="20"/>
      <c r="O450" s="20"/>
      <c r="P450" s="20"/>
    </row>
    <row r="451" spans="6:16" ht="23.1" customHeight="1">
      <c r="F451" s="50"/>
      <c r="G451" s="20"/>
      <c r="H451" s="20"/>
      <c r="I451" s="20"/>
      <c r="J451" s="20"/>
      <c r="K451" s="20"/>
      <c r="L451" s="20"/>
      <c r="M451" s="20"/>
      <c r="N451" s="20"/>
      <c r="O451" s="20"/>
      <c r="P451" s="20"/>
    </row>
    <row r="452" spans="6:16" ht="23.1" customHeight="1">
      <c r="F452" s="50"/>
      <c r="G452" s="20"/>
      <c r="H452" s="20"/>
      <c r="I452" s="20"/>
      <c r="J452" s="20"/>
      <c r="K452" s="20"/>
      <c r="L452" s="20"/>
      <c r="M452" s="20"/>
      <c r="N452" s="20"/>
      <c r="O452" s="20"/>
      <c r="P452" s="20"/>
    </row>
    <row r="453" spans="6:16" ht="23.1" customHeight="1">
      <c r="F453" s="50"/>
      <c r="G453" s="20"/>
      <c r="H453" s="20"/>
      <c r="I453" s="20"/>
      <c r="J453" s="20"/>
      <c r="K453" s="20"/>
      <c r="L453" s="20"/>
      <c r="M453" s="20"/>
      <c r="N453" s="20"/>
      <c r="O453" s="20"/>
      <c r="P453" s="20"/>
    </row>
    <row r="454" spans="6:16" ht="23.1" customHeight="1">
      <c r="F454" s="50"/>
      <c r="G454" s="20"/>
      <c r="H454" s="20"/>
      <c r="I454" s="20"/>
      <c r="J454" s="20"/>
      <c r="K454" s="20"/>
      <c r="L454" s="20"/>
      <c r="M454" s="20"/>
      <c r="N454" s="20"/>
      <c r="O454" s="20"/>
      <c r="P454" s="20"/>
    </row>
    <row r="455" spans="6:16" ht="23.1" customHeight="1">
      <c r="F455" s="50"/>
      <c r="G455" s="20"/>
      <c r="H455" s="20"/>
      <c r="I455" s="20"/>
      <c r="J455" s="20"/>
      <c r="K455" s="20"/>
      <c r="L455" s="20"/>
      <c r="M455" s="20"/>
      <c r="N455" s="20"/>
      <c r="O455" s="20"/>
      <c r="P455" s="20"/>
    </row>
    <row r="456" spans="6:16" ht="23.1" customHeight="1">
      <c r="F456" s="50"/>
      <c r="G456" s="20"/>
      <c r="H456" s="20"/>
      <c r="I456" s="20"/>
      <c r="J456" s="20"/>
      <c r="K456" s="20"/>
      <c r="L456" s="20"/>
      <c r="M456" s="20"/>
      <c r="N456" s="20"/>
      <c r="O456" s="20"/>
      <c r="P456" s="20"/>
    </row>
    <row r="457" spans="6:16" ht="23.1" customHeight="1">
      <c r="F457" s="50"/>
      <c r="G457" s="20"/>
      <c r="H457" s="20"/>
      <c r="I457" s="20"/>
      <c r="J457" s="20"/>
      <c r="K457" s="20"/>
      <c r="L457" s="20"/>
      <c r="M457" s="20"/>
      <c r="N457" s="20"/>
      <c r="O457" s="20"/>
      <c r="P457" s="20"/>
    </row>
    <row r="458" spans="6:16" ht="23.1" customHeight="1">
      <c r="F458" s="50"/>
      <c r="G458" s="20"/>
      <c r="H458" s="20"/>
      <c r="I458" s="20"/>
      <c r="J458" s="20"/>
      <c r="K458" s="20"/>
      <c r="L458" s="20"/>
      <c r="M458" s="20"/>
      <c r="N458" s="20"/>
      <c r="O458" s="20"/>
      <c r="P458" s="20"/>
    </row>
    <row r="459" spans="6:16" ht="23.1" customHeight="1">
      <c r="F459" s="50"/>
      <c r="G459" s="20"/>
      <c r="H459" s="20"/>
      <c r="I459" s="20"/>
      <c r="J459" s="20"/>
      <c r="K459" s="20"/>
      <c r="L459" s="20"/>
      <c r="M459" s="20"/>
      <c r="N459" s="20"/>
      <c r="O459" s="20"/>
      <c r="P459" s="20"/>
    </row>
    <row r="460" spans="6:16" ht="23.1" customHeight="1">
      <c r="F460" s="50"/>
      <c r="G460" s="20"/>
      <c r="H460" s="20"/>
      <c r="I460" s="20"/>
      <c r="J460" s="20"/>
      <c r="K460" s="20"/>
      <c r="L460" s="20"/>
      <c r="M460" s="20"/>
      <c r="N460" s="20"/>
      <c r="O460" s="20"/>
      <c r="P460" s="20"/>
    </row>
    <row r="461" spans="6:16" ht="23.1" customHeight="1">
      <c r="F461" s="50"/>
      <c r="G461" s="20"/>
      <c r="H461" s="20"/>
      <c r="I461" s="20"/>
      <c r="J461" s="20"/>
      <c r="K461" s="20"/>
      <c r="L461" s="20"/>
      <c r="M461" s="20"/>
      <c r="N461" s="20"/>
      <c r="O461" s="20"/>
      <c r="P461" s="20"/>
    </row>
    <row r="462" spans="6:16" ht="23.1" customHeight="1">
      <c r="F462" s="50"/>
      <c r="G462" s="20"/>
      <c r="H462" s="20"/>
      <c r="I462" s="20"/>
      <c r="J462" s="20"/>
      <c r="K462" s="20"/>
      <c r="L462" s="20"/>
      <c r="M462" s="20"/>
      <c r="N462" s="20"/>
      <c r="O462" s="20"/>
      <c r="P462" s="20"/>
    </row>
    <row r="463" spans="6:16" ht="23.1" customHeight="1">
      <c r="F463" s="50"/>
      <c r="G463" s="20"/>
      <c r="H463" s="20"/>
      <c r="I463" s="20"/>
      <c r="J463" s="20"/>
      <c r="K463" s="20"/>
      <c r="L463" s="20"/>
      <c r="M463" s="20"/>
      <c r="N463" s="20"/>
      <c r="O463" s="20"/>
      <c r="P463" s="20"/>
    </row>
    <row r="464" spans="6:16" ht="23.1" customHeight="1">
      <c r="F464" s="50"/>
      <c r="G464" s="20"/>
      <c r="H464" s="20"/>
      <c r="I464" s="20"/>
      <c r="J464" s="20"/>
      <c r="K464" s="20"/>
      <c r="L464" s="20"/>
      <c r="M464" s="20"/>
      <c r="N464" s="20"/>
      <c r="O464" s="20"/>
      <c r="P464" s="20"/>
    </row>
    <row r="465" spans="6:16" ht="23.1" customHeight="1">
      <c r="F465" s="50"/>
      <c r="G465" s="20"/>
      <c r="H465" s="20"/>
      <c r="I465" s="20"/>
      <c r="J465" s="20"/>
      <c r="K465" s="20"/>
      <c r="L465" s="20"/>
      <c r="M465" s="20"/>
      <c r="N465" s="20"/>
      <c r="O465" s="20"/>
      <c r="P465" s="20"/>
    </row>
    <row r="466" spans="6:16" ht="23.1" customHeight="1">
      <c r="F466" s="50"/>
      <c r="G466" s="20"/>
      <c r="H466" s="20"/>
      <c r="I466" s="20"/>
      <c r="J466" s="20"/>
      <c r="K466" s="20"/>
      <c r="L466" s="20"/>
      <c r="M466" s="20"/>
      <c r="N466" s="20"/>
      <c r="O466" s="20"/>
      <c r="P466" s="20"/>
    </row>
    <row r="467" spans="6:16" ht="23.1" customHeight="1">
      <c r="F467" s="50"/>
      <c r="G467" s="20"/>
      <c r="H467" s="20"/>
      <c r="I467" s="20"/>
      <c r="J467" s="20"/>
      <c r="K467" s="20"/>
      <c r="L467" s="20"/>
      <c r="M467" s="20"/>
      <c r="N467" s="20"/>
      <c r="O467" s="20"/>
      <c r="P467" s="20"/>
    </row>
    <row r="468" spans="6:16" ht="23.1" customHeight="1">
      <c r="F468" s="50"/>
      <c r="G468" s="20"/>
      <c r="H468" s="20"/>
      <c r="I468" s="20"/>
      <c r="J468" s="20"/>
      <c r="K468" s="20"/>
      <c r="L468" s="20"/>
      <c r="M468" s="20"/>
      <c r="N468" s="20"/>
      <c r="O468" s="20"/>
      <c r="P468" s="20"/>
    </row>
    <row r="469" spans="6:16" ht="23.1" customHeight="1">
      <c r="F469" s="50"/>
      <c r="G469" s="20"/>
      <c r="H469" s="20"/>
      <c r="I469" s="20"/>
      <c r="J469" s="20"/>
      <c r="K469" s="20"/>
      <c r="L469" s="20"/>
      <c r="M469" s="20"/>
      <c r="N469" s="20"/>
      <c r="O469" s="20"/>
      <c r="P469" s="20"/>
    </row>
    <row r="470" spans="6:16" ht="23.1" customHeight="1">
      <c r="F470" s="50"/>
      <c r="G470" s="20"/>
      <c r="H470" s="20"/>
      <c r="I470" s="20"/>
      <c r="J470" s="20"/>
      <c r="K470" s="20"/>
      <c r="L470" s="20"/>
      <c r="M470" s="20"/>
      <c r="N470" s="20"/>
      <c r="O470" s="20"/>
      <c r="P470" s="20"/>
    </row>
    <row r="471" spans="6:16" ht="23.1" customHeight="1">
      <c r="F471" s="50"/>
      <c r="G471" s="20"/>
      <c r="H471" s="20"/>
      <c r="I471" s="20"/>
      <c r="J471" s="20"/>
      <c r="K471" s="20"/>
      <c r="L471" s="20"/>
      <c r="M471" s="20"/>
      <c r="N471" s="20"/>
      <c r="O471" s="20"/>
      <c r="P471" s="20"/>
    </row>
    <row r="472" spans="6:16" ht="23.1" customHeight="1">
      <c r="F472" s="50"/>
      <c r="G472" s="20"/>
      <c r="H472" s="20"/>
      <c r="I472" s="20"/>
      <c r="J472" s="20"/>
      <c r="K472" s="20"/>
      <c r="L472" s="20"/>
      <c r="M472" s="20"/>
      <c r="N472" s="20"/>
      <c r="O472" s="20"/>
      <c r="P472" s="20"/>
    </row>
    <row r="473" spans="6:16" ht="23.1" customHeight="1">
      <c r="F473" s="50"/>
      <c r="G473" s="20"/>
      <c r="H473" s="20"/>
      <c r="I473" s="20"/>
      <c r="J473" s="20"/>
      <c r="K473" s="20"/>
      <c r="L473" s="20"/>
      <c r="M473" s="20"/>
      <c r="N473" s="20"/>
      <c r="O473" s="20"/>
      <c r="P473" s="20"/>
    </row>
    <row r="474" spans="6:16" ht="23.1" customHeight="1">
      <c r="F474" s="50"/>
      <c r="G474" s="20"/>
      <c r="H474" s="20"/>
      <c r="I474" s="20"/>
      <c r="J474" s="20"/>
      <c r="K474" s="20"/>
      <c r="L474" s="20"/>
      <c r="M474" s="20"/>
      <c r="N474" s="20"/>
      <c r="O474" s="20"/>
      <c r="P474" s="20"/>
    </row>
    <row r="475" spans="6:16" ht="23.1" customHeight="1">
      <c r="F475" s="50"/>
      <c r="G475" s="20"/>
      <c r="H475" s="20"/>
      <c r="I475" s="20"/>
      <c r="J475" s="20"/>
      <c r="K475" s="20"/>
      <c r="L475" s="20"/>
      <c r="M475" s="20"/>
      <c r="N475" s="20"/>
      <c r="O475" s="20"/>
      <c r="P475" s="20"/>
    </row>
    <row r="476" spans="6:16" ht="23.1" customHeight="1">
      <c r="F476" s="50"/>
      <c r="G476" s="20"/>
      <c r="H476" s="20"/>
      <c r="I476" s="20"/>
      <c r="J476" s="20"/>
      <c r="K476" s="20"/>
      <c r="L476" s="20"/>
      <c r="M476" s="20"/>
      <c r="N476" s="20"/>
      <c r="O476" s="20"/>
      <c r="P476" s="20"/>
    </row>
    <row r="477" spans="6:16" ht="23.1" customHeight="1">
      <c r="F477" s="50"/>
      <c r="G477" s="20"/>
      <c r="H477" s="20"/>
      <c r="I477" s="20"/>
      <c r="J477" s="20"/>
      <c r="K477" s="20"/>
      <c r="L477" s="20"/>
      <c r="M477" s="20"/>
      <c r="N477" s="20"/>
      <c r="O477" s="20"/>
      <c r="P477" s="20"/>
    </row>
    <row r="478" spans="6:16" ht="23.1" customHeight="1">
      <c r="F478" s="50"/>
      <c r="G478" s="20"/>
      <c r="H478" s="20"/>
      <c r="I478" s="20"/>
      <c r="J478" s="20"/>
      <c r="K478" s="20"/>
      <c r="L478" s="20"/>
      <c r="M478" s="20"/>
      <c r="N478" s="20"/>
      <c r="O478" s="20"/>
      <c r="P478" s="20"/>
    </row>
    <row r="479" spans="6:16" ht="23.1" customHeight="1">
      <c r="F479" s="50"/>
      <c r="G479" s="20"/>
      <c r="H479" s="20"/>
      <c r="I479" s="20"/>
      <c r="J479" s="20"/>
      <c r="K479" s="20"/>
      <c r="L479" s="20"/>
      <c r="M479" s="20"/>
      <c r="N479" s="20"/>
      <c r="O479" s="20"/>
      <c r="P479" s="20"/>
    </row>
    <row r="480" spans="6:16" ht="23.1" customHeight="1">
      <c r="F480" s="50"/>
      <c r="G480" s="20"/>
      <c r="H480" s="20"/>
      <c r="I480" s="20"/>
      <c r="J480" s="20"/>
      <c r="K480" s="20"/>
      <c r="L480" s="20"/>
      <c r="M480" s="20"/>
      <c r="N480" s="20"/>
      <c r="O480" s="20"/>
      <c r="P480" s="20"/>
    </row>
    <row r="481" spans="6:16" ht="23.1" customHeight="1">
      <c r="F481" s="50"/>
      <c r="G481" s="20"/>
      <c r="H481" s="20"/>
      <c r="I481" s="20"/>
      <c r="J481" s="20"/>
      <c r="K481" s="20"/>
      <c r="L481" s="20"/>
      <c r="M481" s="20"/>
      <c r="N481" s="20"/>
      <c r="O481" s="20"/>
      <c r="P481" s="20"/>
    </row>
    <row r="482" spans="6:16" ht="23.1" customHeight="1">
      <c r="F482" s="50"/>
      <c r="G482" s="20"/>
      <c r="H482" s="20"/>
      <c r="I482" s="20"/>
      <c r="J482" s="20"/>
      <c r="K482" s="20"/>
      <c r="L482" s="20"/>
      <c r="M482" s="20"/>
      <c r="N482" s="20"/>
      <c r="O482" s="20"/>
      <c r="P482" s="20"/>
    </row>
    <row r="483" spans="6:16" ht="23.1" customHeight="1">
      <c r="F483" s="50"/>
      <c r="G483" s="20"/>
      <c r="H483" s="20"/>
      <c r="I483" s="20"/>
      <c r="J483" s="20"/>
      <c r="K483" s="20"/>
      <c r="L483" s="20"/>
      <c r="M483" s="20"/>
      <c r="N483" s="20"/>
      <c r="O483" s="20"/>
      <c r="P483" s="20"/>
    </row>
    <row r="484" spans="6:16" ht="23.1" customHeight="1">
      <c r="F484" s="50"/>
      <c r="G484" s="20"/>
      <c r="H484" s="20"/>
      <c r="I484" s="20"/>
      <c r="J484" s="20"/>
      <c r="K484" s="20"/>
      <c r="L484" s="20"/>
      <c r="M484" s="20"/>
      <c r="N484" s="20"/>
      <c r="O484" s="20"/>
      <c r="P484" s="20"/>
    </row>
    <row r="485" spans="6:16" ht="23.1" customHeight="1">
      <c r="F485" s="50"/>
      <c r="G485" s="20"/>
      <c r="H485" s="20"/>
      <c r="I485" s="20"/>
      <c r="J485" s="20"/>
      <c r="K485" s="20"/>
      <c r="L485" s="20"/>
      <c r="M485" s="20"/>
      <c r="N485" s="20"/>
      <c r="O485" s="20"/>
      <c r="P485" s="20"/>
    </row>
    <row r="486" spans="6:16" ht="23.1" customHeight="1">
      <c r="F486" s="50"/>
      <c r="G486" s="20"/>
      <c r="H486" s="20"/>
      <c r="I486" s="20"/>
      <c r="J486" s="20"/>
      <c r="K486" s="20"/>
      <c r="L486" s="20"/>
      <c r="M486" s="20"/>
      <c r="N486" s="20"/>
      <c r="O486" s="20"/>
      <c r="P486" s="20"/>
    </row>
    <row r="487" spans="6:16" ht="23.1" customHeight="1">
      <c r="F487" s="50"/>
      <c r="G487" s="20"/>
      <c r="H487" s="20"/>
      <c r="I487" s="20"/>
      <c r="J487" s="20"/>
      <c r="K487" s="20"/>
      <c r="L487" s="20"/>
      <c r="M487" s="20"/>
      <c r="N487" s="20"/>
      <c r="O487" s="20"/>
      <c r="P487" s="20"/>
    </row>
    <row r="488" spans="6:16" ht="23.1" customHeight="1">
      <c r="F488" s="50"/>
      <c r="G488" s="20"/>
      <c r="H488" s="20"/>
      <c r="I488" s="20"/>
      <c r="J488" s="20"/>
      <c r="K488" s="20"/>
      <c r="L488" s="20"/>
      <c r="M488" s="20"/>
      <c r="N488" s="20"/>
      <c r="O488" s="20"/>
      <c r="P488" s="20"/>
    </row>
    <row r="489" spans="6:16" ht="23.1" customHeight="1">
      <c r="F489" s="50"/>
      <c r="G489" s="20"/>
      <c r="H489" s="20"/>
      <c r="I489" s="20"/>
      <c r="J489" s="20"/>
      <c r="K489" s="20"/>
      <c r="L489" s="20"/>
      <c r="M489" s="20"/>
      <c r="N489" s="20"/>
      <c r="O489" s="20"/>
      <c r="P489" s="20"/>
    </row>
    <row r="490" spans="6:16" ht="23.1" customHeight="1">
      <c r="F490" s="50"/>
      <c r="G490" s="20"/>
      <c r="H490" s="20"/>
      <c r="I490" s="20"/>
      <c r="J490" s="20"/>
      <c r="K490" s="20"/>
      <c r="L490" s="20"/>
      <c r="M490" s="20"/>
      <c r="N490" s="20"/>
      <c r="O490" s="20"/>
      <c r="P490" s="20"/>
    </row>
    <row r="491" spans="6:16" ht="23.1" customHeight="1">
      <c r="F491" s="50"/>
      <c r="G491" s="20"/>
      <c r="H491" s="20"/>
      <c r="I491" s="20"/>
      <c r="J491" s="20"/>
      <c r="K491" s="20"/>
      <c r="L491" s="20"/>
      <c r="M491" s="20"/>
      <c r="N491" s="20"/>
      <c r="O491" s="20"/>
      <c r="P491" s="20"/>
    </row>
    <row r="492" spans="6:16" ht="23.1" customHeight="1">
      <c r="F492" s="50"/>
      <c r="G492" s="20"/>
      <c r="H492" s="20"/>
      <c r="I492" s="20"/>
      <c r="J492" s="20"/>
      <c r="K492" s="20"/>
      <c r="L492" s="20"/>
      <c r="M492" s="20"/>
      <c r="N492" s="20"/>
      <c r="O492" s="20"/>
      <c r="P492" s="20"/>
    </row>
    <row r="493" spans="6:16" ht="23.1" customHeight="1">
      <c r="F493" s="50"/>
      <c r="G493" s="20"/>
      <c r="H493" s="20"/>
      <c r="I493" s="20"/>
      <c r="J493" s="20"/>
      <c r="K493" s="20"/>
      <c r="L493" s="20"/>
      <c r="M493" s="20"/>
      <c r="N493" s="20"/>
      <c r="O493" s="20"/>
      <c r="P493" s="20"/>
    </row>
    <row r="494" spans="6:16" ht="23.1" customHeight="1">
      <c r="F494" s="50"/>
      <c r="G494" s="20"/>
      <c r="H494" s="20"/>
      <c r="I494" s="20"/>
      <c r="J494" s="20"/>
      <c r="K494" s="20"/>
      <c r="L494" s="20"/>
      <c r="M494" s="20"/>
      <c r="N494" s="20"/>
      <c r="O494" s="20"/>
      <c r="P494" s="20"/>
    </row>
    <row r="495" spans="6:16" ht="23.1" customHeight="1">
      <c r="F495" s="50"/>
      <c r="G495" s="20"/>
      <c r="H495" s="20"/>
      <c r="I495" s="20"/>
      <c r="J495" s="20"/>
      <c r="K495" s="20"/>
      <c r="L495" s="20"/>
      <c r="M495" s="20"/>
      <c r="N495" s="20"/>
      <c r="O495" s="20"/>
      <c r="P495" s="20"/>
    </row>
    <row r="496" spans="6:16" ht="23.1" customHeight="1">
      <c r="F496" s="50"/>
      <c r="G496" s="20"/>
      <c r="H496" s="20"/>
      <c r="I496" s="20"/>
      <c r="J496" s="20"/>
      <c r="K496" s="20"/>
      <c r="L496" s="20"/>
      <c r="M496" s="20"/>
      <c r="N496" s="20"/>
      <c r="O496" s="20"/>
      <c r="P496" s="20"/>
    </row>
    <row r="497" spans="6:16" ht="23.1" customHeight="1">
      <c r="F497" s="50"/>
      <c r="G497" s="20"/>
      <c r="H497" s="20"/>
      <c r="I497" s="20"/>
      <c r="J497" s="20"/>
      <c r="K497" s="20"/>
      <c r="L497" s="20"/>
      <c r="M497" s="20"/>
      <c r="N497" s="20"/>
      <c r="O497" s="20"/>
      <c r="P497" s="20"/>
    </row>
    <row r="498" spans="6:16" ht="23.1" customHeight="1">
      <c r="F498" s="50"/>
      <c r="G498" s="20"/>
      <c r="H498" s="20"/>
      <c r="I498" s="20"/>
      <c r="J498" s="20"/>
      <c r="K498" s="20"/>
      <c r="L498" s="20"/>
      <c r="M498" s="20"/>
      <c r="N498" s="20"/>
      <c r="O498" s="20"/>
      <c r="P498" s="20"/>
    </row>
    <row r="499" spans="6:16" ht="23.1" customHeight="1">
      <c r="F499" s="50"/>
      <c r="G499" s="20"/>
      <c r="H499" s="20"/>
      <c r="I499" s="20"/>
      <c r="J499" s="20"/>
      <c r="K499" s="20"/>
      <c r="L499" s="20"/>
      <c r="M499" s="20"/>
      <c r="N499" s="20"/>
      <c r="O499" s="20"/>
      <c r="P499" s="20"/>
    </row>
    <row r="500" spans="6:16" ht="23.1" customHeight="1">
      <c r="F500" s="50"/>
      <c r="G500" s="20"/>
      <c r="H500" s="20"/>
      <c r="I500" s="20"/>
      <c r="J500" s="20"/>
      <c r="K500" s="20"/>
      <c r="L500" s="20"/>
      <c r="M500" s="20"/>
      <c r="N500" s="20"/>
      <c r="O500" s="20"/>
      <c r="P500" s="20"/>
    </row>
    <row r="501" spans="6:16" ht="23.1" customHeight="1">
      <c r="F501" s="50"/>
      <c r="G501" s="20"/>
      <c r="H501" s="20"/>
      <c r="I501" s="20"/>
      <c r="J501" s="20"/>
      <c r="K501" s="20"/>
      <c r="L501" s="20"/>
      <c r="M501" s="20"/>
      <c r="N501" s="20"/>
      <c r="O501" s="20"/>
      <c r="P501" s="20"/>
    </row>
    <row r="502" spans="6:16" ht="23.1" customHeight="1">
      <c r="F502" s="50"/>
      <c r="G502" s="20"/>
      <c r="H502" s="20"/>
      <c r="I502" s="20"/>
      <c r="J502" s="20"/>
      <c r="K502" s="20"/>
      <c r="L502" s="20"/>
      <c r="M502" s="20"/>
      <c r="N502" s="20"/>
      <c r="O502" s="20"/>
      <c r="P502" s="20"/>
    </row>
    <row r="503" spans="6:16" ht="23.1" customHeight="1">
      <c r="F503" s="50"/>
      <c r="G503" s="20"/>
      <c r="H503" s="20"/>
      <c r="I503" s="20"/>
      <c r="J503" s="20"/>
      <c r="K503" s="20"/>
      <c r="L503" s="20"/>
      <c r="M503" s="20"/>
      <c r="N503" s="20"/>
      <c r="O503" s="20"/>
      <c r="P503" s="20"/>
    </row>
    <row r="504" spans="6:16" ht="23.1" customHeight="1">
      <c r="F504" s="50"/>
      <c r="G504" s="20"/>
      <c r="H504" s="20"/>
      <c r="I504" s="20"/>
      <c r="J504" s="20"/>
      <c r="K504" s="20"/>
      <c r="L504" s="20"/>
      <c r="M504" s="20"/>
      <c r="N504" s="20"/>
      <c r="O504" s="20"/>
      <c r="P504" s="20"/>
    </row>
    <row r="505" spans="6:16" ht="23.1" customHeight="1">
      <c r="F505" s="50"/>
      <c r="G505" s="20"/>
      <c r="H505" s="20"/>
      <c r="I505" s="20"/>
      <c r="J505" s="20"/>
      <c r="K505" s="20"/>
      <c r="L505" s="20"/>
      <c r="M505" s="20"/>
      <c r="N505" s="20"/>
      <c r="O505" s="20"/>
      <c r="P505" s="20"/>
    </row>
    <row r="506" spans="6:16" ht="23.1" customHeight="1">
      <c r="F506" s="50"/>
      <c r="G506" s="20"/>
      <c r="H506" s="20"/>
      <c r="I506" s="20"/>
      <c r="J506" s="20"/>
      <c r="K506" s="20"/>
      <c r="L506" s="20"/>
      <c r="M506" s="20"/>
      <c r="N506" s="20"/>
      <c r="O506" s="20"/>
      <c r="P506" s="20"/>
    </row>
    <row r="507" spans="6:16" ht="23.1" customHeight="1">
      <c r="F507" s="50"/>
      <c r="G507" s="20"/>
      <c r="H507" s="20"/>
      <c r="I507" s="20"/>
      <c r="J507" s="20"/>
      <c r="K507" s="20"/>
      <c r="L507" s="20"/>
      <c r="M507" s="20"/>
      <c r="N507" s="20"/>
      <c r="O507" s="20"/>
      <c r="P507" s="20"/>
    </row>
    <row r="508" spans="6:16" ht="23.1" customHeight="1">
      <c r="F508" s="50"/>
      <c r="G508" s="20"/>
      <c r="H508" s="20"/>
      <c r="I508" s="20"/>
      <c r="J508" s="20"/>
      <c r="K508" s="20"/>
      <c r="L508" s="20"/>
      <c r="M508" s="20"/>
      <c r="N508" s="20"/>
      <c r="O508" s="20"/>
      <c r="P508" s="20"/>
    </row>
    <row r="509" spans="6:16" ht="23.1" customHeight="1">
      <c r="F509" s="50"/>
      <c r="G509" s="20"/>
      <c r="H509" s="20"/>
      <c r="I509" s="20"/>
      <c r="J509" s="20"/>
      <c r="K509" s="20"/>
      <c r="L509" s="20"/>
      <c r="M509" s="20"/>
      <c r="N509" s="20"/>
      <c r="O509" s="20"/>
      <c r="P509" s="20"/>
    </row>
    <row r="510" spans="6:16" ht="23.1" customHeight="1">
      <c r="F510" s="50"/>
      <c r="G510" s="20"/>
      <c r="H510" s="20"/>
      <c r="I510" s="20"/>
      <c r="J510" s="20"/>
      <c r="K510" s="20"/>
      <c r="L510" s="20"/>
      <c r="M510" s="20"/>
      <c r="N510" s="20"/>
      <c r="O510" s="20"/>
      <c r="P510" s="20"/>
    </row>
    <row r="511" spans="6:16" ht="23.1" customHeight="1">
      <c r="F511" s="50"/>
      <c r="G511" s="20"/>
      <c r="H511" s="20"/>
      <c r="I511" s="20"/>
      <c r="J511" s="20"/>
      <c r="K511" s="20"/>
      <c r="L511" s="20"/>
      <c r="M511" s="20"/>
      <c r="N511" s="20"/>
      <c r="O511" s="20"/>
      <c r="P511" s="20"/>
    </row>
    <row r="512" spans="6:16" ht="23.1" customHeight="1">
      <c r="F512" s="50"/>
      <c r="G512" s="20"/>
      <c r="H512" s="20"/>
      <c r="I512" s="20"/>
      <c r="J512" s="20"/>
      <c r="K512" s="20"/>
      <c r="L512" s="20"/>
      <c r="M512" s="20"/>
      <c r="N512" s="20"/>
      <c r="O512" s="20"/>
      <c r="P512" s="20"/>
    </row>
    <row r="513" spans="6:16" ht="23.1" customHeight="1">
      <c r="F513" s="50"/>
      <c r="G513" s="20"/>
      <c r="H513" s="20"/>
      <c r="I513" s="20"/>
      <c r="J513" s="20"/>
      <c r="K513" s="20"/>
      <c r="L513" s="20"/>
      <c r="M513" s="20"/>
      <c r="N513" s="20"/>
      <c r="O513" s="20"/>
      <c r="P513" s="20"/>
    </row>
    <row r="514" spans="6:16" ht="23.1" customHeight="1">
      <c r="F514" s="50"/>
      <c r="G514" s="20"/>
      <c r="H514" s="20"/>
      <c r="I514" s="20"/>
      <c r="J514" s="20"/>
      <c r="K514" s="20"/>
      <c r="L514" s="20"/>
      <c r="M514" s="20"/>
      <c r="N514" s="20"/>
      <c r="O514" s="20"/>
      <c r="P514" s="20"/>
    </row>
    <row r="515" spans="6:16" ht="23.1" customHeight="1">
      <c r="F515" s="50"/>
      <c r="G515" s="20"/>
      <c r="H515" s="20"/>
      <c r="I515" s="20"/>
      <c r="J515" s="20"/>
      <c r="K515" s="20"/>
      <c r="L515" s="20"/>
      <c r="M515" s="20"/>
      <c r="N515" s="20"/>
      <c r="O515" s="20"/>
      <c r="P515" s="20"/>
    </row>
    <row r="516" spans="6:16" ht="23.1" customHeight="1">
      <c r="F516" s="50"/>
      <c r="G516" s="20"/>
      <c r="H516" s="20"/>
      <c r="I516" s="20"/>
      <c r="J516" s="20"/>
      <c r="K516" s="20"/>
      <c r="L516" s="20"/>
      <c r="M516" s="20"/>
      <c r="N516" s="20"/>
      <c r="O516" s="20"/>
      <c r="P516" s="20"/>
    </row>
    <row r="517" spans="6:16" ht="23.1" customHeight="1">
      <c r="F517" s="50"/>
      <c r="G517" s="20"/>
      <c r="H517" s="20"/>
      <c r="I517" s="20"/>
      <c r="J517" s="20"/>
      <c r="K517" s="20"/>
      <c r="L517" s="20"/>
      <c r="M517" s="20"/>
      <c r="N517" s="20"/>
      <c r="O517" s="20"/>
      <c r="P517" s="20"/>
    </row>
    <row r="518" spans="6:16" ht="23.1" customHeight="1">
      <c r="F518" s="50"/>
      <c r="G518" s="20"/>
      <c r="H518" s="20"/>
      <c r="I518" s="20"/>
      <c r="J518" s="20"/>
      <c r="K518" s="20"/>
      <c r="L518" s="20"/>
      <c r="M518" s="20"/>
      <c r="N518" s="20"/>
      <c r="O518" s="20"/>
      <c r="P518" s="20"/>
    </row>
    <row r="519" spans="6:16" ht="23.1" customHeight="1">
      <c r="F519" s="50"/>
      <c r="G519" s="20"/>
      <c r="H519" s="20"/>
      <c r="I519" s="20"/>
      <c r="J519" s="20"/>
      <c r="K519" s="20"/>
      <c r="L519" s="20"/>
      <c r="M519" s="20"/>
      <c r="N519" s="20"/>
      <c r="O519" s="20"/>
      <c r="P519" s="20"/>
    </row>
    <row r="520" spans="6:16" ht="23.1" customHeight="1">
      <c r="F520" s="50"/>
      <c r="G520" s="20"/>
      <c r="H520" s="20"/>
      <c r="I520" s="20"/>
      <c r="J520" s="20"/>
      <c r="K520" s="20"/>
      <c r="L520" s="20"/>
      <c r="M520" s="20"/>
      <c r="N520" s="20"/>
      <c r="O520" s="20"/>
      <c r="P520" s="20"/>
    </row>
    <row r="521" spans="6:16" ht="23.1" customHeight="1">
      <c r="F521" s="50"/>
      <c r="G521" s="20"/>
      <c r="H521" s="20"/>
      <c r="I521" s="20"/>
      <c r="J521" s="20"/>
      <c r="K521" s="20"/>
      <c r="L521" s="20"/>
      <c r="M521" s="20"/>
      <c r="N521" s="20"/>
      <c r="O521" s="20"/>
      <c r="P521" s="20"/>
    </row>
    <row r="522" spans="6:16" ht="23.1" customHeight="1">
      <c r="F522" s="50"/>
      <c r="G522" s="20"/>
      <c r="H522" s="20"/>
      <c r="I522" s="20"/>
      <c r="J522" s="20"/>
      <c r="K522" s="20"/>
      <c r="L522" s="20"/>
      <c r="M522" s="20"/>
      <c r="N522" s="20"/>
      <c r="O522" s="20"/>
      <c r="P522" s="20"/>
    </row>
    <row r="523" spans="6:16" ht="23.1" customHeight="1">
      <c r="F523" s="50"/>
      <c r="G523" s="20"/>
      <c r="H523" s="20"/>
      <c r="I523" s="20"/>
      <c r="J523" s="20"/>
      <c r="K523" s="20"/>
      <c r="L523" s="20"/>
      <c r="M523" s="20"/>
      <c r="N523" s="20"/>
      <c r="O523" s="20"/>
      <c r="P523" s="20"/>
    </row>
    <row r="524" spans="6:16" ht="23.1" customHeight="1">
      <c r="F524" s="50"/>
      <c r="G524" s="20"/>
      <c r="H524" s="20"/>
      <c r="I524" s="20"/>
      <c r="J524" s="20"/>
      <c r="K524" s="20"/>
      <c r="L524" s="20"/>
      <c r="M524" s="20"/>
      <c r="N524" s="20"/>
      <c r="O524" s="20"/>
      <c r="P524" s="20"/>
    </row>
    <row r="525" spans="6:16" ht="23.1" customHeight="1">
      <c r="F525" s="50"/>
      <c r="G525" s="20"/>
      <c r="H525" s="20"/>
      <c r="I525" s="20"/>
      <c r="J525" s="20"/>
      <c r="K525" s="20"/>
      <c r="L525" s="20"/>
      <c r="M525" s="20"/>
      <c r="N525" s="20"/>
      <c r="O525" s="20"/>
      <c r="P525" s="20"/>
    </row>
    <row r="526" spans="6:16" ht="23.1" customHeight="1">
      <c r="F526" s="50"/>
      <c r="G526" s="20"/>
      <c r="H526" s="20"/>
      <c r="I526" s="20"/>
      <c r="J526" s="20"/>
      <c r="K526" s="20"/>
      <c r="L526" s="20"/>
      <c r="M526" s="20"/>
      <c r="N526" s="20"/>
      <c r="O526" s="20"/>
      <c r="P526" s="20"/>
    </row>
    <row r="527" spans="6:16" ht="23.1" customHeight="1">
      <c r="F527" s="50"/>
      <c r="G527" s="20"/>
      <c r="H527" s="20"/>
      <c r="I527" s="20"/>
      <c r="J527" s="20"/>
      <c r="K527" s="20"/>
      <c r="L527" s="20"/>
      <c r="M527" s="20"/>
      <c r="N527" s="20"/>
      <c r="O527" s="20"/>
      <c r="P527" s="20"/>
    </row>
    <row r="528" spans="6:16" ht="23.1" customHeight="1">
      <c r="F528" s="50"/>
      <c r="G528" s="20"/>
      <c r="H528" s="20"/>
      <c r="I528" s="20"/>
      <c r="J528" s="20"/>
      <c r="K528" s="20"/>
      <c r="L528" s="20"/>
      <c r="M528" s="20"/>
      <c r="N528" s="20"/>
      <c r="O528" s="20"/>
      <c r="P528" s="20"/>
    </row>
    <row r="529" spans="6:16" ht="23.1" customHeight="1">
      <c r="F529" s="50"/>
      <c r="G529" s="20"/>
      <c r="H529" s="20"/>
      <c r="I529" s="20"/>
      <c r="J529" s="20"/>
      <c r="K529" s="20"/>
      <c r="L529" s="20"/>
      <c r="M529" s="20"/>
      <c r="N529" s="20"/>
      <c r="O529" s="20"/>
      <c r="P529" s="20"/>
    </row>
    <row r="530" spans="6:16" ht="23.1" customHeight="1">
      <c r="F530" s="50"/>
      <c r="G530" s="20"/>
      <c r="H530" s="20"/>
      <c r="I530" s="20"/>
      <c r="J530" s="20"/>
      <c r="K530" s="20"/>
      <c r="L530" s="20"/>
      <c r="M530" s="20"/>
      <c r="N530" s="20"/>
      <c r="O530" s="20"/>
      <c r="P530" s="20"/>
    </row>
    <row r="531" spans="6:16" ht="23.1" customHeight="1">
      <c r="F531" s="50"/>
      <c r="G531" s="20"/>
      <c r="H531" s="20"/>
      <c r="I531" s="20"/>
      <c r="J531" s="20"/>
      <c r="K531" s="20"/>
      <c r="L531" s="20"/>
      <c r="M531" s="20"/>
      <c r="N531" s="20"/>
      <c r="O531" s="20"/>
      <c r="P531" s="20"/>
    </row>
    <row r="532" spans="6:16" ht="23.1" customHeight="1">
      <c r="F532" s="50"/>
      <c r="G532" s="20"/>
      <c r="H532" s="20"/>
      <c r="I532" s="20"/>
      <c r="J532" s="20"/>
      <c r="K532" s="20"/>
      <c r="L532" s="20"/>
      <c r="M532" s="20"/>
      <c r="N532" s="20"/>
      <c r="O532" s="20"/>
      <c r="P532" s="20"/>
    </row>
    <row r="533" spans="6:16" ht="23.1" customHeight="1">
      <c r="F533" s="50"/>
      <c r="G533" s="20"/>
      <c r="H533" s="20"/>
      <c r="I533" s="20"/>
      <c r="J533" s="20"/>
      <c r="K533" s="20"/>
      <c r="L533" s="20"/>
      <c r="M533" s="20"/>
      <c r="N533" s="20"/>
      <c r="O533" s="20"/>
      <c r="P533" s="20"/>
    </row>
    <row r="534" spans="6:16" ht="23.1" customHeight="1">
      <c r="F534" s="50"/>
      <c r="G534" s="20"/>
      <c r="H534" s="20"/>
      <c r="I534" s="20"/>
      <c r="J534" s="20"/>
      <c r="K534" s="20"/>
      <c r="L534" s="20"/>
      <c r="M534" s="20"/>
      <c r="N534" s="20"/>
      <c r="O534" s="20"/>
      <c r="P534" s="20"/>
    </row>
    <row r="535" spans="6:16" ht="23.1" customHeight="1">
      <c r="F535" s="50"/>
      <c r="G535" s="20"/>
      <c r="H535" s="20"/>
      <c r="I535" s="20"/>
      <c r="J535" s="20"/>
      <c r="K535" s="20"/>
      <c r="L535" s="20"/>
      <c r="M535" s="20"/>
      <c r="N535" s="20"/>
      <c r="O535" s="20"/>
      <c r="P535" s="20"/>
    </row>
    <row r="536" spans="6:16" ht="23.1" customHeight="1">
      <c r="F536" s="50"/>
      <c r="G536" s="20"/>
      <c r="H536" s="20"/>
      <c r="I536" s="20"/>
      <c r="J536" s="20"/>
      <c r="K536" s="20"/>
      <c r="L536" s="20"/>
      <c r="M536" s="20"/>
      <c r="N536" s="20"/>
      <c r="O536" s="20"/>
      <c r="P536" s="20"/>
    </row>
    <row r="537" spans="6:16" ht="23.1" customHeight="1">
      <c r="F537" s="50"/>
      <c r="G537" s="20"/>
      <c r="H537" s="20"/>
      <c r="I537" s="20"/>
      <c r="J537" s="20"/>
      <c r="K537" s="20"/>
      <c r="L537" s="20"/>
      <c r="M537" s="20"/>
      <c r="N537" s="20"/>
      <c r="O537" s="20"/>
      <c r="P537" s="20"/>
    </row>
    <row r="538" spans="6:16" ht="23.1" customHeight="1">
      <c r="F538" s="50"/>
      <c r="G538" s="20"/>
      <c r="H538" s="20"/>
      <c r="I538" s="20"/>
      <c r="J538" s="20"/>
      <c r="K538" s="20"/>
      <c r="L538" s="20"/>
      <c r="M538" s="20"/>
      <c r="N538" s="20"/>
      <c r="O538" s="20"/>
      <c r="P538" s="20"/>
    </row>
    <row r="539" spans="6:16" ht="23.1" customHeight="1">
      <c r="F539" s="50"/>
      <c r="G539" s="20"/>
      <c r="H539" s="20"/>
      <c r="I539" s="20"/>
      <c r="J539" s="20"/>
      <c r="K539" s="20"/>
      <c r="L539" s="20"/>
      <c r="M539" s="20"/>
      <c r="N539" s="20"/>
      <c r="O539" s="20"/>
      <c r="P539" s="20"/>
    </row>
    <row r="540" spans="6:16" ht="23.1" customHeight="1">
      <c r="F540" s="50"/>
      <c r="G540" s="20"/>
      <c r="H540" s="20"/>
      <c r="I540" s="20"/>
      <c r="J540" s="20"/>
      <c r="K540" s="20"/>
      <c r="L540" s="20"/>
      <c r="M540" s="20"/>
      <c r="N540" s="20"/>
      <c r="O540" s="20"/>
      <c r="P540" s="20"/>
    </row>
    <row r="541" spans="6:16" ht="23.1" customHeight="1">
      <c r="F541" s="50"/>
      <c r="G541" s="20"/>
      <c r="H541" s="20"/>
      <c r="I541" s="20"/>
      <c r="J541" s="20"/>
      <c r="K541" s="20"/>
      <c r="L541" s="20"/>
      <c r="M541" s="20"/>
      <c r="N541" s="20"/>
      <c r="O541" s="20"/>
      <c r="P541" s="20"/>
    </row>
    <row r="542" spans="6:16" ht="23.1" customHeight="1">
      <c r="F542" s="50"/>
      <c r="G542" s="20"/>
      <c r="H542" s="20"/>
      <c r="I542" s="20"/>
      <c r="J542" s="20"/>
      <c r="K542" s="20"/>
      <c r="L542" s="20"/>
      <c r="M542" s="20"/>
      <c r="N542" s="20"/>
      <c r="O542" s="20"/>
      <c r="P542" s="20"/>
    </row>
    <row r="543" spans="6:16" ht="23.1" customHeight="1">
      <c r="F543" s="50"/>
      <c r="G543" s="20"/>
      <c r="H543" s="20"/>
      <c r="I543" s="20"/>
      <c r="J543" s="20"/>
      <c r="K543" s="20"/>
      <c r="L543" s="20"/>
      <c r="M543" s="20"/>
      <c r="N543" s="20"/>
      <c r="O543" s="20"/>
      <c r="P543" s="20"/>
    </row>
    <row r="544" spans="6:16" ht="23.1" customHeight="1">
      <c r="F544" s="50"/>
      <c r="G544" s="20"/>
      <c r="H544" s="20"/>
      <c r="I544" s="20"/>
      <c r="J544" s="20"/>
      <c r="K544" s="20"/>
      <c r="L544" s="20"/>
      <c r="M544" s="20"/>
      <c r="N544" s="20"/>
      <c r="O544" s="20"/>
      <c r="P544" s="20"/>
    </row>
    <row r="545" spans="6:16" ht="23.1" customHeight="1">
      <c r="F545" s="50"/>
      <c r="G545" s="20"/>
      <c r="H545" s="20"/>
      <c r="I545" s="20"/>
      <c r="J545" s="20"/>
      <c r="K545" s="20"/>
      <c r="L545" s="20"/>
      <c r="M545" s="20"/>
      <c r="N545" s="20"/>
      <c r="O545" s="20"/>
      <c r="P545" s="20"/>
    </row>
    <row r="546" spans="6:16" ht="23.1" customHeight="1">
      <c r="F546" s="50"/>
      <c r="G546" s="20"/>
      <c r="H546" s="20"/>
      <c r="I546" s="20"/>
      <c r="J546" s="20"/>
      <c r="K546" s="20"/>
      <c r="L546" s="20"/>
      <c r="M546" s="20"/>
      <c r="N546" s="20"/>
      <c r="O546" s="20"/>
      <c r="P546" s="20"/>
    </row>
    <row r="547" spans="6:16" ht="23.1" customHeight="1">
      <c r="F547" s="50"/>
      <c r="G547" s="20"/>
      <c r="H547" s="20"/>
      <c r="I547" s="20"/>
      <c r="J547" s="20"/>
      <c r="K547" s="20"/>
      <c r="L547" s="20"/>
      <c r="M547" s="20"/>
      <c r="N547" s="20"/>
      <c r="O547" s="20"/>
      <c r="P547" s="20"/>
    </row>
    <row r="548" spans="6:16" ht="23.1" customHeight="1">
      <c r="F548" s="50"/>
      <c r="G548" s="20"/>
      <c r="H548" s="20"/>
      <c r="I548" s="20"/>
      <c r="J548" s="20"/>
      <c r="K548" s="20"/>
      <c r="L548" s="20"/>
      <c r="M548" s="20"/>
      <c r="N548" s="20"/>
      <c r="O548" s="20"/>
      <c r="P548" s="20"/>
    </row>
    <row r="549" spans="6:16" ht="23.1" customHeight="1">
      <c r="F549" s="50"/>
      <c r="G549" s="20"/>
      <c r="H549" s="20"/>
      <c r="I549" s="20"/>
      <c r="J549" s="20"/>
      <c r="K549" s="20"/>
      <c r="L549" s="20"/>
      <c r="M549" s="20"/>
      <c r="N549" s="20"/>
      <c r="O549" s="20"/>
      <c r="P549" s="20"/>
    </row>
    <row r="550" spans="6:16" ht="23.1" customHeight="1">
      <c r="F550" s="50"/>
      <c r="G550" s="20"/>
      <c r="H550" s="20"/>
      <c r="I550" s="20"/>
      <c r="J550" s="20"/>
      <c r="K550" s="20"/>
      <c r="L550" s="20"/>
      <c r="M550" s="20"/>
      <c r="N550" s="20"/>
      <c r="O550" s="20"/>
      <c r="P550" s="20"/>
    </row>
    <row r="551" spans="6:16" ht="23.1" customHeight="1">
      <c r="F551" s="50"/>
      <c r="G551" s="20"/>
      <c r="H551" s="20"/>
      <c r="I551" s="20"/>
      <c r="J551" s="20"/>
      <c r="K551" s="20"/>
      <c r="L551" s="20"/>
      <c r="M551" s="20"/>
      <c r="N551" s="20"/>
      <c r="O551" s="20"/>
      <c r="P551" s="20"/>
    </row>
    <row r="552" spans="6:16" ht="23.1" customHeight="1">
      <c r="F552" s="50"/>
      <c r="G552" s="20"/>
      <c r="H552" s="20"/>
      <c r="I552" s="20"/>
      <c r="J552" s="20"/>
      <c r="K552" s="20"/>
      <c r="L552" s="20"/>
      <c r="M552" s="20"/>
      <c r="N552" s="20"/>
      <c r="O552" s="20"/>
      <c r="P552" s="20"/>
    </row>
    <row r="553" spans="6:16" ht="23.1" customHeight="1">
      <c r="F553" s="50"/>
      <c r="G553" s="20"/>
      <c r="H553" s="20"/>
      <c r="I553" s="20"/>
      <c r="J553" s="20"/>
      <c r="K553" s="20"/>
      <c r="L553" s="20"/>
      <c r="M553" s="20"/>
      <c r="N553" s="20"/>
      <c r="O553" s="20"/>
      <c r="P553" s="20"/>
    </row>
    <row r="554" spans="6:16" ht="23.1" customHeight="1">
      <c r="F554" s="50"/>
      <c r="G554" s="20"/>
      <c r="H554" s="20"/>
      <c r="I554" s="20"/>
      <c r="J554" s="20"/>
      <c r="K554" s="20"/>
      <c r="L554" s="20"/>
      <c r="M554" s="20"/>
      <c r="N554" s="20"/>
      <c r="O554" s="20"/>
      <c r="P554" s="20"/>
    </row>
    <row r="555" spans="6:16" ht="23.1" customHeight="1">
      <c r="F555" s="50"/>
      <c r="G555" s="20"/>
      <c r="H555" s="20"/>
      <c r="I555" s="20"/>
      <c r="J555" s="20"/>
      <c r="K555" s="20"/>
      <c r="L555" s="20"/>
      <c r="M555" s="20"/>
      <c r="N555" s="20"/>
      <c r="O555" s="20"/>
      <c r="P555" s="20"/>
    </row>
    <row r="556" spans="6:16" ht="23.1" customHeight="1">
      <c r="F556" s="50"/>
      <c r="G556" s="20"/>
      <c r="H556" s="20"/>
      <c r="I556" s="20"/>
      <c r="J556" s="20"/>
      <c r="K556" s="20"/>
      <c r="L556" s="20"/>
      <c r="M556" s="20"/>
      <c r="N556" s="20"/>
      <c r="O556" s="20"/>
      <c r="P556" s="20"/>
    </row>
    <row r="557" spans="6:16" ht="23.1" customHeight="1">
      <c r="F557" s="50"/>
      <c r="G557" s="20"/>
      <c r="H557" s="20"/>
      <c r="I557" s="20"/>
      <c r="J557" s="20"/>
      <c r="K557" s="20"/>
      <c r="L557" s="20"/>
      <c r="M557" s="20"/>
      <c r="N557" s="20"/>
      <c r="O557" s="20"/>
      <c r="P557" s="20"/>
    </row>
    <row r="558" spans="6:16" ht="23.1" customHeight="1">
      <c r="F558" s="50"/>
      <c r="G558" s="20"/>
      <c r="H558" s="20"/>
      <c r="I558" s="20"/>
      <c r="J558" s="20"/>
      <c r="K558" s="20"/>
      <c r="L558" s="20"/>
      <c r="M558" s="20"/>
      <c r="N558" s="20"/>
      <c r="O558" s="20"/>
      <c r="P558" s="20"/>
    </row>
    <row r="559" spans="6:16" ht="23.1" customHeight="1">
      <c r="F559" s="50"/>
      <c r="G559" s="20"/>
      <c r="H559" s="20"/>
      <c r="I559" s="20"/>
      <c r="J559" s="20"/>
      <c r="K559" s="20"/>
      <c r="L559" s="20"/>
      <c r="M559" s="20"/>
      <c r="N559" s="20"/>
      <c r="O559" s="20"/>
      <c r="P559" s="20"/>
    </row>
    <row r="560" spans="6:16" ht="23.1" customHeight="1">
      <c r="F560" s="50"/>
      <c r="G560" s="20"/>
      <c r="H560" s="20"/>
      <c r="I560" s="20"/>
      <c r="J560" s="20"/>
      <c r="K560" s="20"/>
      <c r="L560" s="20"/>
      <c r="M560" s="20"/>
      <c r="N560" s="20"/>
      <c r="O560" s="20"/>
      <c r="P560" s="20"/>
    </row>
    <row r="561" spans="6:16" ht="23.1" customHeight="1">
      <c r="F561" s="50"/>
      <c r="G561" s="20"/>
      <c r="H561" s="20"/>
      <c r="I561" s="20"/>
      <c r="J561" s="20"/>
      <c r="K561" s="20"/>
      <c r="L561" s="20"/>
      <c r="M561" s="20"/>
      <c r="N561" s="20"/>
      <c r="O561" s="20"/>
      <c r="P561" s="20"/>
    </row>
    <row r="562" spans="6:16" ht="23.1" customHeight="1">
      <c r="F562" s="50"/>
      <c r="G562" s="20"/>
      <c r="H562" s="20"/>
      <c r="I562" s="20"/>
      <c r="J562" s="20"/>
      <c r="K562" s="20"/>
      <c r="L562" s="20"/>
      <c r="M562" s="20"/>
      <c r="N562" s="20"/>
      <c r="O562" s="20"/>
      <c r="P562" s="20"/>
    </row>
    <row r="563" spans="6:16" ht="23.1" customHeight="1">
      <c r="F563" s="50"/>
      <c r="G563" s="20"/>
      <c r="H563" s="20"/>
      <c r="I563" s="20"/>
      <c r="J563" s="20"/>
      <c r="K563" s="20"/>
      <c r="L563" s="20"/>
      <c r="M563" s="20"/>
      <c r="N563" s="20"/>
      <c r="O563" s="20"/>
      <c r="P563" s="20"/>
    </row>
    <row r="564" spans="6:16" ht="23.1" customHeight="1">
      <c r="F564" s="50"/>
      <c r="G564" s="20"/>
      <c r="H564" s="20"/>
      <c r="I564" s="20"/>
      <c r="J564" s="20"/>
      <c r="K564" s="20"/>
      <c r="L564" s="20"/>
      <c r="M564" s="20"/>
      <c r="N564" s="20"/>
      <c r="O564" s="20"/>
      <c r="P564" s="20"/>
    </row>
    <row r="565" spans="6:16" ht="23.1" customHeight="1">
      <c r="F565" s="50"/>
      <c r="G565" s="20"/>
      <c r="H565" s="20"/>
      <c r="I565" s="20"/>
      <c r="J565" s="20"/>
      <c r="K565" s="20"/>
      <c r="L565" s="20"/>
      <c r="M565" s="20"/>
      <c r="N565" s="20"/>
      <c r="O565" s="20"/>
      <c r="P565" s="20"/>
    </row>
    <row r="566" spans="6:16" ht="23.1" customHeight="1">
      <c r="F566" s="50"/>
      <c r="G566" s="20"/>
      <c r="H566" s="20"/>
      <c r="I566" s="20"/>
      <c r="J566" s="20"/>
      <c r="K566" s="20"/>
      <c r="L566" s="20"/>
      <c r="M566" s="20"/>
      <c r="N566" s="20"/>
      <c r="O566" s="20"/>
      <c r="P566" s="20"/>
    </row>
    <row r="567" spans="6:16" ht="23.1" customHeight="1">
      <c r="F567" s="50"/>
      <c r="G567" s="20"/>
      <c r="H567" s="20"/>
      <c r="I567" s="20"/>
      <c r="J567" s="20"/>
      <c r="K567" s="20"/>
      <c r="L567" s="20"/>
      <c r="M567" s="20"/>
      <c r="N567" s="20"/>
      <c r="O567" s="20"/>
      <c r="P567" s="20"/>
    </row>
    <row r="568" spans="6:16" ht="23.1" customHeight="1">
      <c r="F568" s="50"/>
      <c r="G568" s="20"/>
      <c r="H568" s="20"/>
      <c r="I568" s="20"/>
      <c r="J568" s="20"/>
      <c r="K568" s="20"/>
      <c r="L568" s="20"/>
      <c r="M568" s="20"/>
      <c r="N568" s="20"/>
      <c r="O568" s="20"/>
      <c r="P568" s="20"/>
    </row>
    <row r="569" spans="6:16" ht="23.1" customHeight="1">
      <c r="F569" s="50"/>
      <c r="G569" s="20"/>
      <c r="H569" s="20"/>
      <c r="I569" s="20"/>
      <c r="J569" s="20"/>
      <c r="K569" s="20"/>
      <c r="L569" s="20"/>
      <c r="M569" s="20"/>
      <c r="N569" s="20"/>
      <c r="O569" s="20"/>
      <c r="P569" s="20"/>
    </row>
    <row r="570" spans="6:16" ht="23.1" customHeight="1">
      <c r="F570" s="50"/>
      <c r="G570" s="20"/>
      <c r="H570" s="20"/>
      <c r="I570" s="20"/>
      <c r="J570" s="20"/>
      <c r="K570" s="20"/>
      <c r="L570" s="20"/>
      <c r="M570" s="20"/>
      <c r="N570" s="20"/>
      <c r="O570" s="20"/>
      <c r="P570" s="20"/>
    </row>
    <row r="571" spans="6:16" ht="23.1" customHeight="1">
      <c r="F571" s="50"/>
      <c r="G571" s="20"/>
      <c r="H571" s="20"/>
      <c r="I571" s="20"/>
      <c r="J571" s="20"/>
      <c r="K571" s="20"/>
      <c r="L571" s="20"/>
      <c r="M571" s="20"/>
      <c r="N571" s="20"/>
      <c r="O571" s="20"/>
      <c r="P571" s="20"/>
    </row>
    <row r="572" spans="6:16" ht="23.1" customHeight="1">
      <c r="F572" s="50"/>
      <c r="G572" s="20"/>
      <c r="H572" s="20"/>
      <c r="I572" s="20"/>
      <c r="J572" s="20"/>
      <c r="K572" s="20"/>
      <c r="L572" s="20"/>
      <c r="M572" s="20"/>
      <c r="N572" s="20"/>
      <c r="O572" s="20"/>
      <c r="P572" s="20"/>
    </row>
    <row r="573" spans="6:16" ht="23.1" customHeight="1">
      <c r="F573" s="50"/>
      <c r="G573" s="20"/>
      <c r="H573" s="20"/>
      <c r="I573" s="20"/>
      <c r="J573" s="20"/>
      <c r="K573" s="20"/>
      <c r="L573" s="20"/>
      <c r="M573" s="20"/>
      <c r="N573" s="20"/>
      <c r="O573" s="20"/>
      <c r="P573" s="20"/>
    </row>
    <row r="574" spans="6:16" ht="23.1" customHeight="1">
      <c r="F574" s="50"/>
      <c r="G574" s="20"/>
      <c r="H574" s="20"/>
      <c r="I574" s="20"/>
      <c r="J574" s="20"/>
      <c r="K574" s="20"/>
      <c r="L574" s="20"/>
      <c r="M574" s="20"/>
      <c r="N574" s="20"/>
      <c r="O574" s="20"/>
      <c r="P574" s="20"/>
    </row>
    <row r="575" spans="6:16" ht="23.1" customHeight="1">
      <c r="F575" s="50"/>
      <c r="G575" s="20"/>
      <c r="H575" s="20"/>
      <c r="I575" s="20"/>
      <c r="J575" s="20"/>
      <c r="K575" s="20"/>
      <c r="L575" s="20"/>
      <c r="M575" s="20"/>
      <c r="N575" s="20"/>
      <c r="O575" s="20"/>
      <c r="P575" s="20"/>
    </row>
    <row r="576" spans="6:16" ht="23.1" customHeight="1">
      <c r="F576" s="50"/>
      <c r="G576" s="20"/>
      <c r="H576" s="20"/>
      <c r="I576" s="20"/>
      <c r="J576" s="20"/>
      <c r="K576" s="20"/>
      <c r="L576" s="20"/>
      <c r="M576" s="20"/>
      <c r="N576" s="20"/>
      <c r="O576" s="20"/>
      <c r="P576" s="20"/>
    </row>
    <row r="577" spans="6:16" ht="23.1" customHeight="1">
      <c r="F577" s="50"/>
      <c r="G577" s="20"/>
      <c r="H577" s="20"/>
      <c r="I577" s="20"/>
      <c r="J577" s="20"/>
      <c r="K577" s="20"/>
      <c r="L577" s="20"/>
      <c r="M577" s="20"/>
      <c r="N577" s="20"/>
      <c r="O577" s="20"/>
      <c r="P577" s="20"/>
    </row>
    <row r="578" spans="6:16" ht="23.1" customHeight="1">
      <c r="F578" s="50"/>
      <c r="G578" s="20"/>
      <c r="H578" s="20"/>
      <c r="I578" s="20"/>
      <c r="J578" s="20"/>
      <c r="K578" s="20"/>
      <c r="L578" s="20"/>
      <c r="M578" s="20"/>
      <c r="N578" s="20"/>
      <c r="O578" s="20"/>
      <c r="P578" s="20"/>
    </row>
    <row r="579" spans="6:16" ht="23.1" customHeight="1">
      <c r="F579" s="50"/>
      <c r="G579" s="20"/>
      <c r="H579" s="20"/>
      <c r="I579" s="20"/>
      <c r="J579" s="20"/>
      <c r="K579" s="20"/>
      <c r="L579" s="20"/>
      <c r="M579" s="20"/>
      <c r="N579" s="20"/>
      <c r="O579" s="20"/>
      <c r="P579" s="20"/>
    </row>
    <row r="580" spans="6:16" ht="23.1" customHeight="1">
      <c r="F580" s="50"/>
      <c r="G580" s="20"/>
      <c r="H580" s="20"/>
      <c r="I580" s="20"/>
      <c r="J580" s="20"/>
      <c r="K580" s="20"/>
      <c r="L580" s="20"/>
      <c r="M580" s="20"/>
      <c r="N580" s="20"/>
      <c r="O580" s="20"/>
      <c r="P580" s="20"/>
    </row>
    <row r="581" spans="6:16" ht="23.1" customHeight="1">
      <c r="F581" s="50"/>
      <c r="G581" s="20"/>
      <c r="H581" s="20"/>
      <c r="I581" s="20"/>
      <c r="J581" s="20"/>
      <c r="K581" s="20"/>
      <c r="L581" s="20"/>
      <c r="M581" s="20"/>
      <c r="N581" s="20"/>
      <c r="O581" s="20"/>
      <c r="P581" s="20"/>
    </row>
    <row r="582" spans="6:16" ht="23.1" customHeight="1">
      <c r="F582" s="50"/>
      <c r="G582" s="20"/>
      <c r="H582" s="20"/>
      <c r="I582" s="20"/>
      <c r="J582" s="20"/>
      <c r="K582" s="20"/>
      <c r="L582" s="20"/>
      <c r="M582" s="20"/>
      <c r="N582" s="20"/>
      <c r="O582" s="20"/>
      <c r="P582" s="20"/>
    </row>
    <row r="583" spans="6:16" ht="23.1" customHeight="1">
      <c r="F583" s="50"/>
      <c r="G583" s="20"/>
      <c r="H583" s="20"/>
      <c r="I583" s="20"/>
      <c r="J583" s="20"/>
      <c r="K583" s="20"/>
      <c r="L583" s="20"/>
      <c r="M583" s="20"/>
      <c r="N583" s="20"/>
      <c r="O583" s="20"/>
      <c r="P583" s="20"/>
    </row>
    <row r="584" spans="6:16" ht="23.1" customHeight="1">
      <c r="F584" s="50"/>
      <c r="G584" s="20"/>
      <c r="H584" s="20"/>
      <c r="I584" s="20"/>
      <c r="J584" s="20"/>
      <c r="K584" s="20"/>
      <c r="L584" s="20"/>
      <c r="M584" s="20"/>
      <c r="N584" s="20"/>
      <c r="O584" s="20"/>
      <c r="P584" s="20"/>
    </row>
    <row r="585" spans="6:16" ht="23.1" customHeight="1">
      <c r="F585" s="50"/>
      <c r="G585" s="20"/>
      <c r="H585" s="20"/>
      <c r="I585" s="20"/>
      <c r="J585" s="20"/>
      <c r="K585" s="20"/>
      <c r="L585" s="20"/>
      <c r="M585" s="20"/>
      <c r="N585" s="20"/>
      <c r="O585" s="20"/>
      <c r="P585" s="20"/>
    </row>
    <row r="586" spans="6:16" ht="23.1" customHeight="1">
      <c r="F586" s="50"/>
      <c r="G586" s="20"/>
      <c r="H586" s="20"/>
      <c r="I586" s="20"/>
      <c r="J586" s="20"/>
      <c r="K586" s="20"/>
      <c r="L586" s="20"/>
      <c r="M586" s="20"/>
      <c r="N586" s="20"/>
      <c r="O586" s="20"/>
      <c r="P586" s="20"/>
    </row>
    <row r="587" spans="6:16" ht="23.1" customHeight="1">
      <c r="F587" s="50"/>
      <c r="G587" s="20"/>
      <c r="H587" s="20"/>
      <c r="I587" s="20"/>
      <c r="J587" s="20"/>
      <c r="K587" s="20"/>
      <c r="L587" s="20"/>
      <c r="M587" s="20"/>
      <c r="N587" s="20"/>
      <c r="O587" s="20"/>
      <c r="P587" s="20"/>
    </row>
    <row r="588" spans="6:16" ht="23.1" customHeight="1">
      <c r="F588" s="50"/>
      <c r="G588" s="20"/>
      <c r="H588" s="20"/>
      <c r="I588" s="20"/>
      <c r="J588" s="20"/>
      <c r="K588" s="20"/>
      <c r="L588" s="20"/>
      <c r="M588" s="20"/>
      <c r="N588" s="20"/>
      <c r="O588" s="20"/>
      <c r="P588" s="20"/>
    </row>
    <row r="589" spans="6:16" ht="23.1" customHeight="1">
      <c r="F589" s="50"/>
      <c r="G589" s="20"/>
      <c r="H589" s="20"/>
      <c r="I589" s="20"/>
      <c r="J589" s="20"/>
      <c r="K589" s="20"/>
      <c r="L589" s="20"/>
      <c r="M589" s="20"/>
      <c r="N589" s="20"/>
      <c r="O589" s="20"/>
      <c r="P589" s="20"/>
    </row>
    <row r="590" spans="6:16" ht="23.1" customHeight="1">
      <c r="F590" s="50"/>
      <c r="G590" s="20"/>
      <c r="H590" s="20"/>
      <c r="I590" s="20"/>
      <c r="J590" s="20"/>
      <c r="K590" s="20"/>
      <c r="L590" s="20"/>
      <c r="M590" s="20"/>
      <c r="N590" s="20"/>
      <c r="O590" s="20"/>
      <c r="P590" s="20"/>
    </row>
    <row r="591" spans="6:16" ht="23.1" customHeight="1">
      <c r="F591" s="50"/>
      <c r="G591" s="20"/>
      <c r="H591" s="20"/>
      <c r="I591" s="20"/>
      <c r="J591" s="20"/>
      <c r="K591" s="20"/>
      <c r="L591" s="20"/>
      <c r="M591" s="20"/>
      <c r="N591" s="20"/>
      <c r="O591" s="20"/>
      <c r="P591" s="20"/>
    </row>
    <row r="592" spans="6:16" ht="23.1" customHeight="1">
      <c r="F592" s="50"/>
      <c r="G592" s="20"/>
      <c r="H592" s="20"/>
      <c r="I592" s="20"/>
      <c r="J592" s="20"/>
      <c r="K592" s="20"/>
      <c r="L592" s="20"/>
      <c r="M592" s="20"/>
      <c r="N592" s="20"/>
      <c r="O592" s="20"/>
      <c r="P592" s="20"/>
    </row>
    <row r="593" spans="6:16" ht="23.1" customHeight="1">
      <c r="F593" s="50"/>
      <c r="G593" s="20"/>
      <c r="H593" s="20"/>
      <c r="I593" s="20"/>
      <c r="J593" s="20"/>
      <c r="K593" s="20"/>
      <c r="L593" s="20"/>
      <c r="M593" s="20"/>
      <c r="N593" s="20"/>
      <c r="O593" s="20"/>
      <c r="P593" s="20"/>
    </row>
    <row r="594" spans="6:16" ht="23.1" customHeight="1">
      <c r="F594" s="50"/>
      <c r="G594" s="20"/>
      <c r="H594" s="20"/>
      <c r="I594" s="20"/>
      <c r="J594" s="20"/>
      <c r="K594" s="20"/>
      <c r="L594" s="20"/>
      <c r="M594" s="20"/>
      <c r="N594" s="20"/>
      <c r="O594" s="20"/>
      <c r="P594" s="20"/>
    </row>
    <row r="595" spans="6:16" ht="23.1" customHeight="1">
      <c r="F595" s="50"/>
      <c r="G595" s="20"/>
      <c r="H595" s="20"/>
      <c r="I595" s="20"/>
      <c r="J595" s="20"/>
      <c r="K595" s="20"/>
      <c r="L595" s="20"/>
      <c r="M595" s="20"/>
      <c r="N595" s="20"/>
      <c r="O595" s="20"/>
      <c r="P595" s="20"/>
    </row>
    <row r="596" spans="6:16" ht="23.1" customHeight="1">
      <c r="F596" s="50"/>
      <c r="G596" s="20"/>
      <c r="H596" s="20"/>
      <c r="I596" s="20"/>
      <c r="J596" s="20"/>
      <c r="K596" s="20"/>
      <c r="L596" s="20"/>
      <c r="M596" s="20"/>
      <c r="N596" s="20"/>
      <c r="O596" s="20"/>
      <c r="P596" s="20"/>
    </row>
    <row r="597" spans="6:16" ht="23.1" customHeight="1">
      <c r="F597" s="50"/>
      <c r="G597" s="20"/>
      <c r="H597" s="20"/>
      <c r="I597" s="20"/>
      <c r="J597" s="20"/>
      <c r="K597" s="20"/>
      <c r="L597" s="20"/>
      <c r="M597" s="20"/>
      <c r="N597" s="20"/>
      <c r="O597" s="20"/>
      <c r="P597" s="20"/>
    </row>
    <row r="598" spans="6:16" ht="23.1" customHeight="1">
      <c r="F598" s="50"/>
      <c r="G598" s="20"/>
      <c r="H598" s="20"/>
      <c r="I598" s="20"/>
      <c r="J598" s="20"/>
      <c r="K598" s="20"/>
      <c r="L598" s="20"/>
      <c r="M598" s="20"/>
      <c r="N598" s="20"/>
      <c r="O598" s="20"/>
      <c r="P598" s="20"/>
    </row>
    <row r="599" spans="6:16" ht="23.1" customHeight="1">
      <c r="F599" s="50"/>
      <c r="G599" s="20"/>
      <c r="H599" s="20"/>
      <c r="I599" s="20"/>
      <c r="J599" s="20"/>
      <c r="K599" s="20"/>
      <c r="L599" s="20"/>
      <c r="M599" s="20"/>
      <c r="N599" s="20"/>
      <c r="O599" s="20"/>
      <c r="P599" s="20"/>
    </row>
    <row r="600" spans="6:16" ht="23.1" customHeight="1">
      <c r="F600" s="50"/>
      <c r="G600" s="20"/>
      <c r="H600" s="20"/>
      <c r="I600" s="20"/>
      <c r="J600" s="20"/>
      <c r="K600" s="20"/>
      <c r="L600" s="20"/>
      <c r="M600" s="20"/>
      <c r="N600" s="20"/>
      <c r="O600" s="20"/>
      <c r="P600" s="20"/>
    </row>
    <row r="601" spans="6:16" ht="23.1" customHeight="1">
      <c r="F601" s="50"/>
      <c r="G601" s="20"/>
      <c r="H601" s="20"/>
      <c r="I601" s="20"/>
      <c r="J601" s="20"/>
      <c r="K601" s="20"/>
      <c r="L601" s="20"/>
      <c r="M601" s="20"/>
      <c r="N601" s="20"/>
      <c r="O601" s="20"/>
      <c r="P601" s="20"/>
    </row>
    <row r="602" spans="6:16" ht="23.1" customHeight="1">
      <c r="F602" s="50"/>
      <c r="G602" s="20"/>
      <c r="H602" s="20"/>
      <c r="I602" s="20"/>
      <c r="J602" s="20"/>
      <c r="K602" s="20"/>
      <c r="L602" s="20"/>
      <c r="M602" s="20"/>
      <c r="N602" s="20"/>
      <c r="O602" s="20"/>
      <c r="P602" s="20"/>
    </row>
    <row r="603" spans="6:16" ht="23.1" customHeight="1">
      <c r="F603" s="50"/>
      <c r="G603" s="20"/>
      <c r="H603" s="20"/>
      <c r="I603" s="20"/>
      <c r="J603" s="20"/>
      <c r="K603" s="20"/>
      <c r="L603" s="20"/>
      <c r="M603" s="20"/>
      <c r="N603" s="20"/>
      <c r="O603" s="20"/>
      <c r="P603" s="20"/>
    </row>
    <row r="604" spans="6:16" ht="23.1" customHeight="1">
      <c r="F604" s="50"/>
      <c r="G604" s="20"/>
      <c r="H604" s="20"/>
      <c r="I604" s="20"/>
      <c r="J604" s="20"/>
      <c r="K604" s="20"/>
      <c r="L604" s="20"/>
      <c r="M604" s="20"/>
      <c r="N604" s="20"/>
      <c r="O604" s="20"/>
      <c r="P604" s="20"/>
    </row>
    <row r="605" spans="6:16" ht="23.1" customHeight="1">
      <c r="F605" s="50"/>
      <c r="G605" s="20"/>
      <c r="H605" s="20"/>
      <c r="I605" s="20"/>
      <c r="J605" s="20"/>
      <c r="K605" s="20"/>
      <c r="L605" s="20"/>
      <c r="M605" s="20"/>
      <c r="N605" s="20"/>
      <c r="O605" s="20"/>
      <c r="P605" s="20"/>
    </row>
    <row r="606" spans="6:16" ht="23.1" customHeight="1">
      <c r="F606" s="50"/>
      <c r="G606" s="20"/>
      <c r="H606" s="20"/>
      <c r="I606" s="20"/>
      <c r="J606" s="20"/>
      <c r="K606" s="20"/>
      <c r="L606" s="20"/>
      <c r="M606" s="20"/>
      <c r="N606" s="20"/>
      <c r="O606" s="20"/>
      <c r="P606" s="20"/>
    </row>
    <row r="607" spans="6:16" ht="23.1" customHeight="1">
      <c r="F607" s="50"/>
      <c r="G607" s="20"/>
      <c r="H607" s="20"/>
      <c r="I607" s="20"/>
      <c r="J607" s="20"/>
      <c r="K607" s="20"/>
      <c r="L607" s="20"/>
      <c r="M607" s="20"/>
      <c r="N607" s="20"/>
      <c r="O607" s="20"/>
      <c r="P607" s="20"/>
    </row>
    <row r="608" spans="6:16" ht="23.1" customHeight="1">
      <c r="F608" s="50"/>
      <c r="G608" s="20"/>
      <c r="H608" s="20"/>
      <c r="I608" s="20"/>
      <c r="J608" s="20"/>
      <c r="K608" s="20"/>
      <c r="L608" s="20"/>
      <c r="M608" s="20"/>
      <c r="N608" s="20"/>
      <c r="O608" s="20"/>
      <c r="P608" s="20"/>
    </row>
    <row r="609" spans="6:16" ht="23.1" customHeight="1">
      <c r="F609" s="50"/>
      <c r="G609" s="20"/>
      <c r="H609" s="20"/>
      <c r="I609" s="20"/>
      <c r="J609" s="20"/>
      <c r="K609" s="20"/>
      <c r="L609" s="20"/>
      <c r="M609" s="20"/>
      <c r="N609" s="20"/>
      <c r="O609" s="20"/>
      <c r="P609" s="20"/>
    </row>
    <row r="610" spans="6:16" ht="23.1" customHeight="1">
      <c r="F610" s="50"/>
      <c r="G610" s="20"/>
      <c r="H610" s="20"/>
      <c r="I610" s="20"/>
      <c r="J610" s="20"/>
      <c r="K610" s="20"/>
      <c r="L610" s="20"/>
      <c r="M610" s="20"/>
      <c r="N610" s="20"/>
      <c r="O610" s="20"/>
      <c r="P610" s="20"/>
    </row>
    <row r="611" spans="6:16" ht="23.1" customHeight="1">
      <c r="F611" s="50"/>
      <c r="G611" s="20"/>
      <c r="H611" s="20"/>
      <c r="I611" s="20"/>
      <c r="J611" s="20"/>
      <c r="K611" s="20"/>
      <c r="L611" s="20"/>
      <c r="M611" s="20"/>
      <c r="N611" s="20"/>
      <c r="O611" s="20"/>
      <c r="P611" s="20"/>
    </row>
    <row r="612" spans="6:16" ht="23.1" customHeight="1">
      <c r="F612" s="50"/>
      <c r="G612" s="20"/>
      <c r="H612" s="20"/>
      <c r="I612" s="20"/>
      <c r="J612" s="20"/>
      <c r="K612" s="20"/>
      <c r="L612" s="20"/>
      <c r="M612" s="20"/>
      <c r="N612" s="20"/>
      <c r="O612" s="20"/>
      <c r="P612" s="20"/>
    </row>
    <row r="613" spans="6:16" ht="23.1" customHeight="1">
      <c r="F613" s="50"/>
      <c r="G613" s="20"/>
      <c r="H613" s="20"/>
      <c r="I613" s="20"/>
      <c r="J613" s="20"/>
      <c r="K613" s="20"/>
      <c r="L613" s="20"/>
      <c r="M613" s="20"/>
      <c r="N613" s="20"/>
      <c r="O613" s="20"/>
      <c r="P613" s="20"/>
    </row>
    <row r="614" spans="6:16" ht="23.1" customHeight="1">
      <c r="F614" s="50"/>
      <c r="G614" s="20"/>
      <c r="H614" s="20"/>
      <c r="I614" s="20"/>
      <c r="J614" s="20"/>
      <c r="K614" s="20"/>
      <c r="L614" s="20"/>
      <c r="M614" s="20"/>
      <c r="N614" s="20"/>
      <c r="O614" s="20"/>
      <c r="P614" s="20"/>
    </row>
    <row r="615" spans="6:16" ht="23.1" customHeight="1">
      <c r="F615" s="50"/>
      <c r="G615" s="20"/>
      <c r="H615" s="20"/>
      <c r="I615" s="20"/>
      <c r="J615" s="20"/>
      <c r="K615" s="20"/>
      <c r="L615" s="20"/>
      <c r="M615" s="20"/>
      <c r="N615" s="20"/>
      <c r="O615" s="20"/>
      <c r="P615" s="20"/>
    </row>
    <row r="616" spans="6:16" ht="23.1" customHeight="1">
      <c r="F616" s="50"/>
      <c r="G616" s="20"/>
      <c r="H616" s="20"/>
      <c r="I616" s="20"/>
      <c r="J616" s="20"/>
      <c r="K616" s="20"/>
      <c r="L616" s="20"/>
      <c r="M616" s="20"/>
      <c r="N616" s="20"/>
      <c r="O616" s="20"/>
      <c r="P616" s="20"/>
    </row>
    <row r="617" spans="6:16" ht="23.1" customHeight="1">
      <c r="F617" s="50"/>
      <c r="G617" s="20"/>
      <c r="H617" s="20"/>
      <c r="I617" s="20"/>
      <c r="J617" s="20"/>
      <c r="K617" s="20"/>
      <c r="L617" s="20"/>
      <c r="M617" s="20"/>
      <c r="N617" s="20"/>
      <c r="O617" s="20"/>
      <c r="P617" s="20"/>
    </row>
    <row r="618" spans="6:16" ht="23.1" customHeight="1">
      <c r="F618" s="50"/>
      <c r="G618" s="20"/>
      <c r="H618" s="20"/>
      <c r="I618" s="20"/>
      <c r="J618" s="20"/>
      <c r="K618" s="20"/>
      <c r="L618" s="20"/>
      <c r="M618" s="20"/>
      <c r="N618" s="20"/>
      <c r="O618" s="20"/>
      <c r="P618" s="20"/>
    </row>
    <row r="619" spans="6:16" ht="23.1" customHeight="1">
      <c r="F619" s="50"/>
      <c r="G619" s="20"/>
      <c r="H619" s="20"/>
      <c r="I619" s="20"/>
      <c r="J619" s="20"/>
      <c r="K619" s="20"/>
      <c r="L619" s="20"/>
      <c r="M619" s="20"/>
      <c r="N619" s="20"/>
      <c r="O619" s="20"/>
      <c r="P619" s="20"/>
    </row>
    <row r="620" spans="6:16" ht="23.1" customHeight="1">
      <c r="F620" s="50"/>
      <c r="G620" s="20"/>
      <c r="H620" s="20"/>
      <c r="I620" s="20"/>
      <c r="J620" s="20"/>
      <c r="K620" s="20"/>
      <c r="L620" s="20"/>
      <c r="M620" s="20"/>
      <c r="N620" s="20"/>
      <c r="O620" s="20"/>
      <c r="P620" s="20"/>
    </row>
    <row r="621" spans="6:16" ht="23.1" customHeight="1">
      <c r="F621" s="50"/>
      <c r="G621" s="20"/>
      <c r="H621" s="20"/>
      <c r="I621" s="20"/>
      <c r="J621" s="20"/>
      <c r="K621" s="20"/>
      <c r="L621" s="20"/>
      <c r="M621" s="20"/>
      <c r="N621" s="20"/>
      <c r="O621" s="20"/>
      <c r="P621" s="20"/>
    </row>
    <row r="622" spans="6:16" ht="23.1" customHeight="1">
      <c r="F622" s="50"/>
      <c r="G622" s="20"/>
      <c r="H622" s="20"/>
      <c r="I622" s="20"/>
      <c r="J622" s="20"/>
      <c r="K622" s="20"/>
      <c r="L622" s="20"/>
      <c r="M622" s="20"/>
      <c r="N622" s="20"/>
      <c r="O622" s="20"/>
      <c r="P622" s="20"/>
    </row>
    <row r="623" spans="6:16" ht="23.1" customHeight="1">
      <c r="F623" s="50"/>
      <c r="G623" s="20"/>
      <c r="H623" s="20"/>
      <c r="I623" s="20"/>
      <c r="J623" s="20"/>
      <c r="K623" s="20"/>
      <c r="L623" s="20"/>
      <c r="M623" s="20"/>
      <c r="N623" s="20"/>
      <c r="O623" s="20"/>
      <c r="P623" s="20"/>
    </row>
    <row r="624" spans="6:16" ht="23.1" customHeight="1">
      <c r="F624" s="50"/>
      <c r="G624" s="20"/>
      <c r="H624" s="20"/>
      <c r="I624" s="20"/>
      <c r="J624" s="20"/>
      <c r="K624" s="20"/>
      <c r="L624" s="20"/>
      <c r="M624" s="20"/>
      <c r="N624" s="20"/>
      <c r="O624" s="20"/>
      <c r="P624" s="20"/>
    </row>
    <row r="625" spans="6:16" ht="23.1" customHeight="1">
      <c r="F625" s="50"/>
      <c r="G625" s="20"/>
      <c r="H625" s="20"/>
      <c r="I625" s="20"/>
      <c r="J625" s="20"/>
      <c r="K625" s="20"/>
      <c r="L625" s="20"/>
      <c r="M625" s="20"/>
      <c r="N625" s="20"/>
      <c r="O625" s="20"/>
      <c r="P625" s="20"/>
    </row>
    <row r="626" spans="6:16" ht="23.1" customHeight="1">
      <c r="F626" s="50"/>
      <c r="G626" s="20"/>
      <c r="H626" s="20"/>
      <c r="I626" s="20"/>
      <c r="J626" s="20"/>
      <c r="K626" s="20"/>
      <c r="L626" s="20"/>
      <c r="M626" s="20"/>
      <c r="N626" s="20"/>
      <c r="O626" s="20"/>
      <c r="P626" s="20"/>
    </row>
    <row r="627" spans="6:16" ht="23.1" customHeight="1">
      <c r="F627" s="50"/>
      <c r="G627" s="20"/>
      <c r="H627" s="20"/>
      <c r="I627" s="20"/>
      <c r="J627" s="20"/>
      <c r="K627" s="20"/>
      <c r="L627" s="20"/>
      <c r="M627" s="20"/>
      <c r="N627" s="20"/>
      <c r="O627" s="20"/>
      <c r="P627" s="20"/>
    </row>
    <row r="628" spans="6:16" ht="23.1" customHeight="1">
      <c r="F628" s="50"/>
      <c r="G628" s="20"/>
      <c r="H628" s="20"/>
      <c r="I628" s="20"/>
      <c r="J628" s="20"/>
      <c r="K628" s="20"/>
      <c r="L628" s="20"/>
      <c r="M628" s="20"/>
      <c r="N628" s="20"/>
      <c r="O628" s="20"/>
      <c r="P628" s="20"/>
    </row>
    <row r="629" spans="6:16" ht="23.1" customHeight="1">
      <c r="F629" s="50"/>
      <c r="G629" s="20"/>
      <c r="H629" s="20"/>
      <c r="I629" s="20"/>
      <c r="J629" s="20"/>
      <c r="K629" s="20"/>
      <c r="L629" s="20"/>
      <c r="M629" s="20"/>
      <c r="N629" s="20"/>
      <c r="O629" s="20"/>
      <c r="P629" s="20"/>
    </row>
    <row r="630" spans="6:16" ht="23.1" customHeight="1">
      <c r="F630" s="50"/>
      <c r="G630" s="20"/>
      <c r="H630" s="20"/>
      <c r="I630" s="20"/>
      <c r="J630" s="20"/>
      <c r="K630" s="20"/>
      <c r="L630" s="20"/>
      <c r="M630" s="20"/>
      <c r="N630" s="20"/>
      <c r="O630" s="20"/>
      <c r="P630" s="20"/>
    </row>
    <row r="631" spans="6:16" ht="23.1" customHeight="1">
      <c r="F631" s="50"/>
      <c r="G631" s="20"/>
      <c r="H631" s="20"/>
      <c r="I631" s="20"/>
      <c r="J631" s="20"/>
      <c r="K631" s="20"/>
      <c r="L631" s="20"/>
      <c r="M631" s="20"/>
      <c r="N631" s="20"/>
      <c r="O631" s="20"/>
      <c r="P631" s="20"/>
    </row>
    <row r="632" spans="6:16" ht="23.1" customHeight="1">
      <c r="F632" s="50"/>
      <c r="G632" s="20"/>
      <c r="H632" s="20"/>
      <c r="I632" s="20"/>
      <c r="J632" s="20"/>
      <c r="K632" s="20"/>
      <c r="L632" s="20"/>
      <c r="M632" s="20"/>
      <c r="N632" s="20"/>
      <c r="O632" s="20"/>
      <c r="P632" s="20"/>
    </row>
    <row r="633" spans="6:16" ht="23.1" customHeight="1">
      <c r="F633" s="50"/>
      <c r="G633" s="20"/>
      <c r="H633" s="20"/>
      <c r="I633" s="20"/>
      <c r="J633" s="20"/>
      <c r="K633" s="20"/>
      <c r="L633" s="20"/>
      <c r="M633" s="20"/>
      <c r="N633" s="20"/>
      <c r="O633" s="20"/>
      <c r="P633" s="20"/>
    </row>
    <row r="634" spans="6:16" ht="23.1" customHeight="1">
      <c r="F634" s="50"/>
      <c r="G634" s="20"/>
      <c r="H634" s="20"/>
      <c r="I634" s="20"/>
      <c r="J634" s="20"/>
      <c r="K634" s="20"/>
      <c r="L634" s="20"/>
      <c r="M634" s="20"/>
      <c r="N634" s="20"/>
      <c r="O634" s="20"/>
      <c r="P634" s="20"/>
    </row>
    <row r="635" spans="6:16" ht="23.1" customHeight="1">
      <c r="F635" s="50"/>
      <c r="G635" s="20"/>
      <c r="H635" s="20"/>
      <c r="I635" s="20"/>
      <c r="J635" s="20"/>
      <c r="K635" s="20"/>
      <c r="L635" s="20"/>
      <c r="M635" s="20"/>
      <c r="N635" s="20"/>
      <c r="O635" s="20"/>
      <c r="P635" s="20"/>
    </row>
    <row r="636" spans="6:16" ht="23.1" customHeight="1">
      <c r="F636" s="50"/>
      <c r="G636" s="20"/>
      <c r="H636" s="20"/>
      <c r="I636" s="20"/>
      <c r="J636" s="20"/>
      <c r="K636" s="20"/>
      <c r="L636" s="20"/>
      <c r="M636" s="20"/>
      <c r="N636" s="20"/>
      <c r="O636" s="20"/>
      <c r="P636" s="20"/>
    </row>
    <row r="637" spans="6:16" ht="23.1" customHeight="1">
      <c r="F637" s="50"/>
      <c r="G637" s="20"/>
      <c r="H637" s="20"/>
      <c r="I637" s="20"/>
      <c r="J637" s="20"/>
      <c r="K637" s="20"/>
      <c r="L637" s="20"/>
      <c r="M637" s="20"/>
      <c r="N637" s="20"/>
      <c r="O637" s="20"/>
      <c r="P637" s="20"/>
    </row>
    <row r="638" spans="6:16" ht="23.1" customHeight="1">
      <c r="F638" s="50"/>
      <c r="G638" s="20"/>
      <c r="H638" s="20"/>
      <c r="I638" s="20"/>
      <c r="J638" s="20"/>
      <c r="K638" s="20"/>
      <c r="L638" s="20"/>
      <c r="M638" s="20"/>
      <c r="N638" s="20"/>
      <c r="O638" s="20"/>
      <c r="P638" s="20"/>
    </row>
    <row r="639" spans="6:16" ht="23.1" customHeight="1">
      <c r="F639" s="50"/>
      <c r="G639" s="20"/>
      <c r="H639" s="20"/>
      <c r="I639" s="20"/>
      <c r="J639" s="20"/>
      <c r="K639" s="20"/>
      <c r="L639" s="20"/>
      <c r="M639" s="20"/>
      <c r="N639" s="20"/>
      <c r="O639" s="20"/>
      <c r="P639" s="20"/>
    </row>
    <row r="640" spans="6:16" ht="23.1" customHeight="1">
      <c r="F640" s="50"/>
      <c r="G640" s="20"/>
      <c r="H640" s="20"/>
      <c r="I640" s="20"/>
      <c r="J640" s="20"/>
      <c r="K640" s="20"/>
      <c r="L640" s="20"/>
      <c r="M640" s="20"/>
      <c r="N640" s="20"/>
      <c r="O640" s="20"/>
      <c r="P640" s="20"/>
    </row>
    <row r="641" spans="6:16" ht="23.1" customHeight="1">
      <c r="F641" s="50"/>
      <c r="G641" s="20"/>
      <c r="H641" s="20"/>
      <c r="I641" s="20"/>
      <c r="J641" s="20"/>
      <c r="K641" s="20"/>
      <c r="L641" s="20"/>
      <c r="M641" s="20"/>
      <c r="N641" s="20"/>
      <c r="O641" s="20"/>
      <c r="P641" s="20"/>
    </row>
    <row r="642" spans="6:16" ht="23.1" customHeight="1">
      <c r="F642" s="50"/>
      <c r="G642" s="20"/>
      <c r="H642" s="20"/>
      <c r="I642" s="20"/>
      <c r="J642" s="20"/>
      <c r="K642" s="20"/>
      <c r="L642" s="20"/>
      <c r="M642" s="20"/>
      <c r="N642" s="20"/>
      <c r="O642" s="20"/>
      <c r="P642" s="20"/>
    </row>
    <row r="643" spans="6:16" ht="23.1" customHeight="1">
      <c r="F643" s="50"/>
      <c r="G643" s="20"/>
      <c r="H643" s="20"/>
      <c r="I643" s="20"/>
      <c r="J643" s="20"/>
      <c r="K643" s="20"/>
      <c r="L643" s="20"/>
      <c r="M643" s="20"/>
      <c r="N643" s="20"/>
      <c r="O643" s="20"/>
      <c r="P643" s="20"/>
    </row>
    <row r="644" spans="6:16" ht="23.1" customHeight="1">
      <c r="F644" s="50"/>
      <c r="G644" s="20"/>
      <c r="H644" s="20"/>
      <c r="I644" s="20"/>
      <c r="J644" s="20"/>
      <c r="K644" s="20"/>
      <c r="L644" s="20"/>
      <c r="M644" s="20"/>
      <c r="N644" s="20"/>
      <c r="O644" s="20"/>
      <c r="P644" s="20"/>
    </row>
    <row r="645" spans="6:16" ht="23.1" customHeight="1">
      <c r="F645" s="50"/>
      <c r="G645" s="20"/>
      <c r="H645" s="20"/>
      <c r="I645" s="20"/>
      <c r="J645" s="20"/>
      <c r="K645" s="20"/>
      <c r="L645" s="20"/>
      <c r="M645" s="20"/>
      <c r="N645" s="20"/>
      <c r="O645" s="20"/>
      <c r="P645" s="20"/>
    </row>
    <row r="646" spans="6:16" ht="23.1" customHeight="1">
      <c r="F646" s="50"/>
      <c r="G646" s="20"/>
      <c r="H646" s="20"/>
      <c r="I646" s="20"/>
      <c r="J646" s="20"/>
      <c r="K646" s="20"/>
      <c r="L646" s="20"/>
      <c r="M646" s="20"/>
      <c r="N646" s="20"/>
      <c r="O646" s="20"/>
      <c r="P646" s="20"/>
    </row>
    <row r="647" spans="6:16" ht="23.1" customHeight="1">
      <c r="F647" s="50"/>
      <c r="G647" s="20"/>
      <c r="H647" s="20"/>
      <c r="I647" s="20"/>
      <c r="J647" s="20"/>
      <c r="K647" s="20"/>
      <c r="L647" s="20"/>
      <c r="M647" s="20"/>
      <c r="N647" s="20"/>
      <c r="O647" s="20"/>
      <c r="P647" s="20"/>
    </row>
    <row r="648" spans="6:16" ht="23.1" customHeight="1">
      <c r="F648" s="50"/>
      <c r="G648" s="20"/>
      <c r="H648" s="20"/>
      <c r="I648" s="20"/>
      <c r="J648" s="20"/>
      <c r="K648" s="20"/>
      <c r="L648" s="20"/>
      <c r="M648" s="20"/>
      <c r="N648" s="20"/>
      <c r="O648" s="20"/>
      <c r="P648" s="20"/>
    </row>
    <row r="649" spans="6:16" ht="23.1" customHeight="1">
      <c r="F649" s="50"/>
      <c r="G649" s="20"/>
      <c r="H649" s="20"/>
      <c r="I649" s="20"/>
      <c r="J649" s="20"/>
      <c r="K649" s="20"/>
      <c r="L649" s="20"/>
      <c r="M649" s="20"/>
      <c r="N649" s="20"/>
      <c r="O649" s="20"/>
      <c r="P649" s="20"/>
    </row>
    <row r="650" spans="6:16" ht="23.1" customHeight="1">
      <c r="F650" s="50"/>
      <c r="G650" s="20"/>
      <c r="H650" s="20"/>
      <c r="I650" s="20"/>
      <c r="J650" s="20"/>
      <c r="K650" s="20"/>
      <c r="L650" s="20"/>
      <c r="M650" s="20"/>
      <c r="N650" s="20"/>
      <c r="O650" s="20"/>
      <c r="P650" s="20"/>
    </row>
    <row r="651" spans="6:16" ht="23.1" customHeight="1">
      <c r="F651" s="50"/>
      <c r="G651" s="20"/>
      <c r="H651" s="20"/>
      <c r="I651" s="20"/>
      <c r="J651" s="20"/>
      <c r="K651" s="20"/>
      <c r="L651" s="20"/>
      <c r="M651" s="20"/>
      <c r="N651" s="20"/>
      <c r="O651" s="20"/>
      <c r="P651" s="20"/>
    </row>
    <row r="652" spans="6:16" ht="23.1" customHeight="1">
      <c r="F652" s="50"/>
      <c r="G652" s="20"/>
      <c r="H652" s="20"/>
      <c r="I652" s="20"/>
      <c r="J652" s="20"/>
      <c r="K652" s="20"/>
      <c r="L652" s="20"/>
      <c r="M652" s="20"/>
      <c r="N652" s="20"/>
      <c r="O652" s="20"/>
      <c r="P652" s="20"/>
    </row>
    <row r="653" spans="6:16" ht="23.1" customHeight="1">
      <c r="F653" s="50"/>
      <c r="G653" s="20"/>
      <c r="H653" s="20"/>
      <c r="I653" s="20"/>
      <c r="J653" s="20"/>
      <c r="K653" s="20"/>
      <c r="L653" s="20"/>
      <c r="M653" s="20"/>
      <c r="N653" s="20"/>
      <c r="O653" s="20"/>
      <c r="P653" s="20"/>
    </row>
    <row r="654" spans="6:16" ht="23.1" customHeight="1">
      <c r="F654" s="50"/>
      <c r="G654" s="20"/>
      <c r="H654" s="20"/>
      <c r="I654" s="20"/>
      <c r="J654" s="20"/>
      <c r="K654" s="20"/>
      <c r="L654" s="20"/>
      <c r="M654" s="20"/>
      <c r="N654" s="20"/>
      <c r="O654" s="20"/>
      <c r="P654" s="20"/>
    </row>
    <row r="655" spans="6:16" ht="23.1" customHeight="1">
      <c r="F655" s="50"/>
      <c r="G655" s="20"/>
      <c r="H655" s="20"/>
      <c r="I655" s="20"/>
      <c r="J655" s="20"/>
      <c r="K655" s="20"/>
      <c r="L655" s="20"/>
      <c r="M655" s="20"/>
      <c r="N655" s="20"/>
      <c r="O655" s="20"/>
      <c r="P655" s="20"/>
    </row>
    <row r="656" spans="6:16" ht="23.1" customHeight="1">
      <c r="F656" s="50"/>
      <c r="G656" s="20"/>
      <c r="H656" s="20"/>
      <c r="I656" s="20"/>
      <c r="J656" s="20"/>
      <c r="K656" s="20"/>
      <c r="L656" s="20"/>
      <c r="M656" s="20"/>
      <c r="N656" s="20"/>
      <c r="O656" s="20"/>
      <c r="P656" s="20"/>
    </row>
    <row r="657" spans="6:16" ht="23.1" customHeight="1">
      <c r="F657" s="50"/>
      <c r="G657" s="20"/>
      <c r="H657" s="20"/>
      <c r="I657" s="20"/>
      <c r="J657" s="20"/>
      <c r="K657" s="20"/>
      <c r="L657" s="20"/>
      <c r="M657" s="20"/>
      <c r="N657" s="20"/>
      <c r="O657" s="20"/>
      <c r="P657" s="20"/>
    </row>
    <row r="658" spans="6:16" ht="23.1" customHeight="1">
      <c r="F658" s="50"/>
      <c r="G658" s="20"/>
      <c r="H658" s="20"/>
      <c r="I658" s="20"/>
      <c r="J658" s="20"/>
      <c r="K658" s="20"/>
      <c r="L658" s="20"/>
      <c r="M658" s="20"/>
      <c r="N658" s="20"/>
      <c r="O658" s="20"/>
      <c r="P658" s="20"/>
    </row>
    <row r="659" spans="6:16" ht="23.1" customHeight="1">
      <c r="F659" s="50"/>
      <c r="G659" s="20"/>
      <c r="H659" s="20"/>
      <c r="I659" s="20"/>
      <c r="J659" s="20"/>
      <c r="K659" s="20"/>
      <c r="L659" s="20"/>
      <c r="M659" s="20"/>
      <c r="N659" s="20"/>
      <c r="O659" s="20"/>
      <c r="P659" s="20"/>
    </row>
    <row r="660" spans="6:16" ht="23.1" customHeight="1">
      <c r="F660" s="50"/>
      <c r="G660" s="20"/>
      <c r="H660" s="20"/>
      <c r="I660" s="20"/>
      <c r="J660" s="20"/>
      <c r="K660" s="20"/>
      <c r="L660" s="20"/>
      <c r="M660" s="20"/>
      <c r="N660" s="20"/>
      <c r="O660" s="20"/>
      <c r="P660" s="20"/>
    </row>
    <row r="661" spans="6:16" ht="23.1" customHeight="1">
      <c r="F661" s="50"/>
      <c r="G661" s="20"/>
      <c r="H661" s="20"/>
      <c r="I661" s="20"/>
      <c r="J661" s="20"/>
      <c r="K661" s="20"/>
      <c r="L661" s="20"/>
      <c r="M661" s="20"/>
      <c r="N661" s="20"/>
      <c r="O661" s="20"/>
      <c r="P661" s="20"/>
    </row>
    <row r="662" spans="6:16" ht="23.1" customHeight="1">
      <c r="F662" s="50"/>
      <c r="G662" s="20"/>
      <c r="H662" s="20"/>
      <c r="I662" s="20"/>
      <c r="J662" s="20"/>
      <c r="K662" s="20"/>
      <c r="L662" s="20"/>
      <c r="M662" s="20"/>
      <c r="N662" s="20"/>
      <c r="O662" s="20"/>
      <c r="P662" s="20"/>
    </row>
    <row r="663" spans="6:16" ht="23.1" customHeight="1">
      <c r="F663" s="50"/>
      <c r="G663" s="20"/>
      <c r="H663" s="20"/>
      <c r="I663" s="20"/>
      <c r="J663" s="20"/>
      <c r="K663" s="20"/>
      <c r="L663" s="20"/>
      <c r="M663" s="20"/>
      <c r="N663" s="20"/>
      <c r="O663" s="20"/>
      <c r="P663" s="20"/>
    </row>
    <row r="664" spans="6:16" ht="23.1" customHeight="1">
      <c r="F664" s="50"/>
      <c r="G664" s="20"/>
      <c r="H664" s="20"/>
      <c r="I664" s="20"/>
      <c r="J664" s="20"/>
      <c r="K664" s="20"/>
      <c r="L664" s="20"/>
      <c r="M664" s="20"/>
      <c r="N664" s="20"/>
      <c r="O664" s="20"/>
      <c r="P664" s="20"/>
    </row>
    <row r="665" spans="6:16" ht="23.1" customHeight="1">
      <c r="F665" s="50"/>
      <c r="G665" s="20"/>
      <c r="H665" s="20"/>
      <c r="I665" s="20"/>
      <c r="J665" s="20"/>
      <c r="K665" s="20"/>
      <c r="L665" s="20"/>
      <c r="M665" s="20"/>
      <c r="N665" s="20"/>
      <c r="O665" s="20"/>
      <c r="P665" s="20"/>
    </row>
    <row r="666" spans="6:16" ht="23.1" customHeight="1">
      <c r="F666" s="50"/>
      <c r="G666" s="20"/>
      <c r="H666" s="20"/>
      <c r="I666" s="20"/>
      <c r="J666" s="20"/>
      <c r="K666" s="20"/>
      <c r="L666" s="20"/>
      <c r="M666" s="20"/>
      <c r="N666" s="20"/>
      <c r="O666" s="20"/>
      <c r="P666" s="20"/>
    </row>
    <row r="667" spans="6:16" ht="23.1" customHeight="1">
      <c r="F667" s="50"/>
      <c r="G667" s="20"/>
      <c r="H667" s="20"/>
      <c r="I667" s="20"/>
      <c r="J667" s="20"/>
      <c r="K667" s="20"/>
      <c r="L667" s="20"/>
      <c r="M667" s="20"/>
      <c r="N667" s="20"/>
      <c r="O667" s="20"/>
      <c r="P667" s="20"/>
    </row>
    <row r="668" spans="6:16" ht="23.1" customHeight="1">
      <c r="F668" s="50"/>
      <c r="G668" s="20"/>
      <c r="H668" s="20"/>
      <c r="I668" s="20"/>
      <c r="J668" s="20"/>
      <c r="K668" s="20"/>
      <c r="L668" s="20"/>
      <c r="M668" s="20"/>
      <c r="N668" s="20"/>
      <c r="O668" s="20"/>
      <c r="P668" s="20"/>
    </row>
    <row r="669" spans="6:16" ht="23.1" customHeight="1">
      <c r="F669" s="50"/>
      <c r="G669" s="20"/>
      <c r="H669" s="20"/>
      <c r="I669" s="20"/>
      <c r="J669" s="20"/>
      <c r="K669" s="20"/>
      <c r="L669" s="20"/>
      <c r="M669" s="20"/>
      <c r="N669" s="20"/>
      <c r="O669" s="20"/>
      <c r="P669" s="20"/>
    </row>
    <row r="670" spans="6:16" ht="23.1" customHeight="1">
      <c r="F670" s="50"/>
      <c r="G670" s="20"/>
      <c r="H670" s="20"/>
      <c r="I670" s="20"/>
      <c r="J670" s="20"/>
      <c r="K670" s="20"/>
      <c r="L670" s="20"/>
      <c r="M670" s="20"/>
      <c r="N670" s="20"/>
      <c r="O670" s="20"/>
      <c r="P670" s="20"/>
    </row>
    <row r="671" spans="6:16" ht="23.1" customHeight="1">
      <c r="F671" s="50"/>
      <c r="G671" s="20"/>
      <c r="H671" s="20"/>
      <c r="I671" s="20"/>
      <c r="J671" s="20"/>
      <c r="K671" s="20"/>
      <c r="L671" s="20"/>
      <c r="M671" s="20"/>
      <c r="N671" s="20"/>
      <c r="O671" s="20"/>
      <c r="P671" s="20"/>
    </row>
    <row r="672" spans="6:16" ht="23.1" customHeight="1">
      <c r="F672" s="50"/>
      <c r="G672" s="20"/>
      <c r="H672" s="20"/>
      <c r="I672" s="20"/>
      <c r="J672" s="20"/>
      <c r="K672" s="20"/>
      <c r="L672" s="20"/>
      <c r="M672" s="20"/>
      <c r="N672" s="20"/>
      <c r="O672" s="20"/>
      <c r="P672" s="20"/>
    </row>
    <row r="673" spans="6:16" ht="23.1" customHeight="1">
      <c r="F673" s="50"/>
      <c r="G673" s="20"/>
      <c r="H673" s="20"/>
      <c r="I673" s="20"/>
      <c r="J673" s="20"/>
      <c r="K673" s="20"/>
      <c r="L673" s="20"/>
      <c r="M673" s="20"/>
      <c r="N673" s="20"/>
      <c r="O673" s="20"/>
      <c r="P673" s="20"/>
    </row>
    <row r="674" spans="6:16" ht="23.1" customHeight="1">
      <c r="F674" s="50"/>
      <c r="G674" s="20"/>
      <c r="H674" s="20"/>
      <c r="I674" s="20"/>
      <c r="J674" s="20"/>
      <c r="K674" s="20"/>
      <c r="L674" s="20"/>
      <c r="M674" s="20"/>
      <c r="N674" s="20"/>
      <c r="O674" s="20"/>
      <c r="P674" s="20"/>
    </row>
    <row r="675" spans="6:16" ht="23.1" customHeight="1">
      <c r="F675" s="50"/>
      <c r="G675" s="20"/>
      <c r="H675" s="20"/>
      <c r="I675" s="20"/>
      <c r="J675" s="20"/>
      <c r="K675" s="20"/>
      <c r="L675" s="20"/>
      <c r="M675" s="20"/>
      <c r="N675" s="20"/>
      <c r="O675" s="20"/>
      <c r="P675" s="20"/>
    </row>
    <row r="676" spans="6:16" ht="23.1" customHeight="1">
      <c r="F676" s="50"/>
      <c r="G676" s="20"/>
      <c r="H676" s="20"/>
      <c r="I676" s="20"/>
      <c r="J676" s="20"/>
      <c r="K676" s="20"/>
      <c r="L676" s="20"/>
      <c r="M676" s="20"/>
      <c r="N676" s="20"/>
      <c r="O676" s="20"/>
      <c r="P676" s="20"/>
    </row>
    <row r="677" spans="6:16" ht="23.1" customHeight="1">
      <c r="F677" s="50"/>
      <c r="G677" s="20"/>
      <c r="H677" s="20"/>
      <c r="I677" s="20"/>
      <c r="J677" s="20"/>
      <c r="K677" s="20"/>
      <c r="L677" s="20"/>
      <c r="M677" s="20"/>
      <c r="N677" s="20"/>
      <c r="O677" s="20"/>
      <c r="P677" s="20"/>
    </row>
    <row r="678" spans="6:16" ht="23.1" customHeight="1">
      <c r="F678" s="50"/>
      <c r="G678" s="20"/>
      <c r="H678" s="20"/>
      <c r="I678" s="20"/>
      <c r="J678" s="20"/>
      <c r="K678" s="20"/>
      <c r="L678" s="20"/>
      <c r="M678" s="20"/>
      <c r="N678" s="20"/>
      <c r="O678" s="20"/>
      <c r="P678" s="20"/>
    </row>
    <row r="679" spans="6:16" ht="23.1" customHeight="1">
      <c r="F679" s="50"/>
      <c r="G679" s="20"/>
      <c r="H679" s="20"/>
      <c r="I679" s="20"/>
      <c r="J679" s="20"/>
      <c r="K679" s="20"/>
      <c r="L679" s="20"/>
      <c r="M679" s="20"/>
      <c r="N679" s="20"/>
      <c r="O679" s="20"/>
      <c r="P679" s="20"/>
    </row>
    <row r="680" spans="6:16" ht="23.1" customHeight="1">
      <c r="F680" s="50"/>
      <c r="G680" s="20"/>
      <c r="H680" s="20"/>
      <c r="I680" s="20"/>
      <c r="J680" s="20"/>
      <c r="K680" s="20"/>
      <c r="L680" s="20"/>
      <c r="M680" s="20"/>
      <c r="N680" s="20"/>
      <c r="O680" s="20"/>
      <c r="P680" s="20"/>
    </row>
    <row r="681" spans="6:16" ht="23.1" customHeight="1">
      <c r="F681" s="50"/>
      <c r="G681" s="20"/>
      <c r="H681" s="20"/>
      <c r="I681" s="20"/>
      <c r="J681" s="20"/>
      <c r="K681" s="20"/>
      <c r="L681" s="20"/>
      <c r="M681" s="20"/>
      <c r="N681" s="20"/>
      <c r="O681" s="20"/>
      <c r="P681" s="20"/>
    </row>
    <row r="682" spans="6:16" ht="23.1" customHeight="1">
      <c r="F682" s="50"/>
      <c r="G682" s="20"/>
      <c r="H682" s="20"/>
      <c r="I682" s="20"/>
      <c r="J682" s="20"/>
      <c r="K682" s="20"/>
      <c r="L682" s="20"/>
      <c r="M682" s="20"/>
      <c r="N682" s="20"/>
      <c r="O682" s="20"/>
      <c r="P682" s="20"/>
    </row>
    <row r="683" spans="6:16" ht="23.1" customHeight="1">
      <c r="F683" s="50"/>
      <c r="G683" s="20"/>
      <c r="H683" s="20"/>
      <c r="I683" s="20"/>
      <c r="J683" s="20"/>
      <c r="K683" s="20"/>
      <c r="L683" s="20"/>
      <c r="M683" s="20"/>
      <c r="N683" s="20"/>
      <c r="O683" s="20"/>
      <c r="P683" s="20"/>
    </row>
    <row r="684" spans="6:16" ht="23.1" customHeight="1">
      <c r="F684" s="50"/>
      <c r="G684" s="20"/>
      <c r="H684" s="20"/>
      <c r="I684" s="20"/>
      <c r="J684" s="20"/>
      <c r="K684" s="20"/>
      <c r="L684" s="20"/>
      <c r="M684" s="20"/>
      <c r="N684" s="20"/>
      <c r="O684" s="20"/>
      <c r="P684" s="20"/>
    </row>
    <row r="685" spans="6:16" ht="23.1" customHeight="1">
      <c r="F685" s="50"/>
      <c r="G685" s="20"/>
      <c r="H685" s="20"/>
      <c r="I685" s="20"/>
      <c r="J685" s="20"/>
      <c r="K685" s="20"/>
      <c r="L685" s="20"/>
      <c r="M685" s="20"/>
      <c r="N685" s="20"/>
      <c r="O685" s="20"/>
      <c r="P685" s="20"/>
    </row>
    <row r="686" spans="6:16" ht="23.1" customHeight="1">
      <c r="F686" s="50"/>
      <c r="G686" s="20"/>
      <c r="H686" s="20"/>
      <c r="I686" s="20"/>
      <c r="J686" s="20"/>
      <c r="K686" s="20"/>
      <c r="L686" s="20"/>
      <c r="M686" s="20"/>
      <c r="N686" s="20"/>
      <c r="O686" s="20"/>
      <c r="P686" s="20"/>
    </row>
    <row r="687" spans="6:16" ht="23.1" customHeight="1">
      <c r="F687" s="50"/>
      <c r="G687" s="20"/>
      <c r="H687" s="20"/>
      <c r="I687" s="20"/>
      <c r="J687" s="20"/>
      <c r="K687" s="20"/>
      <c r="L687" s="20"/>
      <c r="M687" s="20"/>
      <c r="N687" s="20"/>
      <c r="O687" s="20"/>
      <c r="P687" s="20"/>
    </row>
    <row r="688" spans="6:16" ht="23.1" customHeight="1">
      <c r="F688" s="50"/>
      <c r="G688" s="20"/>
      <c r="H688" s="20"/>
      <c r="I688" s="20"/>
      <c r="J688" s="20"/>
      <c r="K688" s="20"/>
      <c r="L688" s="20"/>
      <c r="M688" s="20"/>
      <c r="N688" s="20"/>
      <c r="O688" s="20"/>
      <c r="P688" s="20"/>
    </row>
    <row r="689" spans="6:16" ht="23.1" customHeight="1">
      <c r="F689" s="50"/>
      <c r="G689" s="20"/>
      <c r="H689" s="20"/>
      <c r="I689" s="20"/>
      <c r="J689" s="20"/>
      <c r="K689" s="20"/>
      <c r="L689" s="20"/>
      <c r="M689" s="20"/>
      <c r="N689" s="20"/>
      <c r="O689" s="20"/>
      <c r="P689" s="20"/>
    </row>
    <row r="690" spans="6:16" ht="23.1" customHeight="1">
      <c r="F690" s="50"/>
      <c r="G690" s="20"/>
      <c r="H690" s="20"/>
      <c r="I690" s="20"/>
      <c r="J690" s="20"/>
      <c r="K690" s="20"/>
      <c r="L690" s="20"/>
      <c r="M690" s="20"/>
      <c r="N690" s="20"/>
      <c r="O690" s="20"/>
      <c r="P690" s="20"/>
    </row>
    <row r="691" spans="6:16" ht="23.1" customHeight="1">
      <c r="F691" s="50"/>
      <c r="G691" s="20"/>
      <c r="H691" s="20"/>
      <c r="I691" s="20"/>
      <c r="J691" s="20"/>
      <c r="K691" s="20"/>
      <c r="L691" s="20"/>
      <c r="M691" s="20"/>
      <c r="N691" s="20"/>
      <c r="O691" s="20"/>
      <c r="P691" s="20"/>
    </row>
    <row r="692" spans="6:16" ht="23.1" customHeight="1">
      <c r="F692" s="50"/>
      <c r="G692" s="20"/>
      <c r="H692" s="20"/>
      <c r="I692" s="20"/>
      <c r="J692" s="20"/>
      <c r="K692" s="20"/>
      <c r="L692" s="20"/>
      <c r="M692" s="20"/>
      <c r="N692" s="20"/>
      <c r="O692" s="20"/>
      <c r="P692" s="20"/>
    </row>
    <row r="693" spans="6:16" ht="23.1" customHeight="1">
      <c r="F693" s="50"/>
      <c r="G693" s="20"/>
      <c r="H693" s="20"/>
      <c r="I693" s="20"/>
      <c r="J693" s="20"/>
      <c r="K693" s="20"/>
      <c r="L693" s="20"/>
      <c r="M693" s="20"/>
      <c r="N693" s="20"/>
      <c r="O693" s="20"/>
      <c r="P693" s="20"/>
    </row>
    <row r="694" spans="6:16" ht="23.1" customHeight="1">
      <c r="F694" s="50"/>
      <c r="G694" s="20"/>
      <c r="H694" s="20"/>
      <c r="I694" s="20"/>
      <c r="J694" s="20"/>
      <c r="K694" s="20"/>
      <c r="L694" s="20"/>
      <c r="M694" s="20"/>
      <c r="N694" s="20"/>
      <c r="O694" s="20"/>
      <c r="P694" s="20"/>
    </row>
    <row r="695" spans="6:16" ht="23.1" customHeight="1">
      <c r="F695" s="50"/>
      <c r="G695" s="20"/>
      <c r="H695" s="20"/>
      <c r="I695" s="20"/>
      <c r="J695" s="20"/>
      <c r="K695" s="20"/>
      <c r="L695" s="20"/>
      <c r="M695" s="20"/>
      <c r="N695" s="20"/>
      <c r="O695" s="20"/>
      <c r="P695" s="20"/>
    </row>
    <row r="696" spans="6:16" ht="23.1" customHeight="1">
      <c r="F696" s="50"/>
      <c r="G696" s="20"/>
      <c r="H696" s="20"/>
      <c r="I696" s="20"/>
      <c r="J696" s="20"/>
      <c r="K696" s="20"/>
      <c r="L696" s="20"/>
      <c r="M696" s="20"/>
      <c r="N696" s="20"/>
      <c r="O696" s="20"/>
      <c r="P696" s="20"/>
    </row>
    <row r="697" spans="6:16" ht="23.1" customHeight="1">
      <c r="F697" s="50"/>
      <c r="G697" s="20"/>
      <c r="H697" s="20"/>
      <c r="I697" s="20"/>
      <c r="J697" s="20"/>
      <c r="K697" s="20"/>
      <c r="L697" s="20"/>
      <c r="M697" s="20"/>
      <c r="N697" s="20"/>
      <c r="O697" s="20"/>
      <c r="P697" s="20"/>
    </row>
    <row r="698" spans="6:16" ht="23.1" customHeight="1">
      <c r="F698" s="50"/>
      <c r="G698" s="20"/>
      <c r="H698" s="20"/>
      <c r="I698" s="20"/>
      <c r="J698" s="20"/>
      <c r="K698" s="20"/>
      <c r="L698" s="20"/>
      <c r="M698" s="20"/>
      <c r="N698" s="20"/>
      <c r="O698" s="20"/>
      <c r="P698" s="20"/>
    </row>
    <row r="699" spans="6:16" ht="23.1" customHeight="1">
      <c r="F699" s="50"/>
      <c r="G699" s="20"/>
      <c r="H699" s="20"/>
      <c r="I699" s="20"/>
      <c r="J699" s="20"/>
      <c r="K699" s="20"/>
      <c r="L699" s="20"/>
      <c r="M699" s="20"/>
      <c r="N699" s="20"/>
      <c r="O699" s="20"/>
      <c r="P699" s="20"/>
    </row>
    <row r="700" spans="6:16" ht="23.1" customHeight="1">
      <c r="F700" s="50"/>
      <c r="G700" s="20"/>
      <c r="H700" s="20"/>
      <c r="I700" s="20"/>
      <c r="J700" s="20"/>
      <c r="K700" s="20"/>
      <c r="L700" s="20"/>
      <c r="M700" s="20"/>
      <c r="N700" s="20"/>
      <c r="O700" s="20"/>
      <c r="P700" s="20"/>
    </row>
    <row r="701" spans="6:16" ht="23.1" customHeight="1">
      <c r="F701" s="50"/>
      <c r="G701" s="20"/>
      <c r="H701" s="20"/>
      <c r="I701" s="20"/>
      <c r="J701" s="20"/>
      <c r="K701" s="20"/>
      <c r="L701" s="20"/>
      <c r="M701" s="20"/>
      <c r="N701" s="20"/>
      <c r="O701" s="20"/>
      <c r="P701" s="20"/>
    </row>
    <row r="702" spans="6:16" ht="23.1" customHeight="1">
      <c r="F702" s="50"/>
      <c r="G702" s="20"/>
      <c r="H702" s="20"/>
      <c r="I702" s="20"/>
      <c r="J702" s="20"/>
      <c r="K702" s="20"/>
      <c r="L702" s="20"/>
      <c r="M702" s="20"/>
      <c r="N702" s="20"/>
      <c r="O702" s="20"/>
      <c r="P702" s="20"/>
    </row>
    <row r="703" spans="6:16" ht="23.1" customHeight="1">
      <c r="F703" s="50"/>
      <c r="G703" s="20"/>
      <c r="H703" s="20"/>
      <c r="I703" s="20"/>
      <c r="J703" s="20"/>
      <c r="K703" s="20"/>
      <c r="L703" s="20"/>
      <c r="M703" s="20"/>
      <c r="N703" s="20"/>
      <c r="O703" s="20"/>
      <c r="P703" s="20"/>
    </row>
    <row r="704" spans="6:16" ht="23.1" customHeight="1">
      <c r="F704" s="50"/>
      <c r="G704" s="20"/>
      <c r="H704" s="20"/>
      <c r="I704" s="20"/>
      <c r="J704" s="20"/>
      <c r="K704" s="20"/>
      <c r="L704" s="20"/>
      <c r="M704" s="20"/>
      <c r="N704" s="20"/>
      <c r="O704" s="20"/>
      <c r="P704" s="20"/>
    </row>
    <row r="705" spans="6:16" ht="23.1" customHeight="1">
      <c r="F705" s="50"/>
      <c r="G705" s="20"/>
      <c r="H705" s="20"/>
      <c r="I705" s="20"/>
      <c r="J705" s="20"/>
      <c r="K705" s="20"/>
      <c r="L705" s="20"/>
      <c r="M705" s="20"/>
      <c r="N705" s="20"/>
      <c r="O705" s="20"/>
      <c r="P705" s="20"/>
    </row>
    <row r="706" spans="6:16" ht="23.1" customHeight="1">
      <c r="F706" s="50"/>
      <c r="G706" s="20"/>
      <c r="H706" s="20"/>
      <c r="I706" s="20"/>
      <c r="J706" s="20"/>
      <c r="K706" s="20"/>
      <c r="L706" s="20"/>
      <c r="M706" s="20"/>
      <c r="N706" s="20"/>
      <c r="O706" s="20"/>
      <c r="P706" s="20"/>
    </row>
    <row r="707" spans="6:16" ht="23.1" customHeight="1">
      <c r="F707" s="50"/>
      <c r="G707" s="20"/>
      <c r="H707" s="20"/>
      <c r="I707" s="20"/>
      <c r="J707" s="20"/>
      <c r="K707" s="20"/>
      <c r="L707" s="20"/>
      <c r="M707" s="20"/>
      <c r="N707" s="20"/>
      <c r="O707" s="20"/>
      <c r="P707" s="20"/>
    </row>
    <row r="708" spans="6:16" ht="23.1" customHeight="1">
      <c r="F708" s="50"/>
      <c r="G708" s="20"/>
      <c r="H708" s="20"/>
      <c r="I708" s="20"/>
      <c r="J708" s="20"/>
      <c r="K708" s="20"/>
      <c r="L708" s="20"/>
      <c r="M708" s="20"/>
      <c r="N708" s="20"/>
      <c r="O708" s="20"/>
      <c r="P708" s="20"/>
    </row>
    <row r="709" spans="6:16" ht="23.1" customHeight="1">
      <c r="F709" s="50"/>
      <c r="G709" s="20"/>
      <c r="H709" s="20"/>
      <c r="I709" s="20"/>
      <c r="J709" s="20"/>
      <c r="K709" s="20"/>
      <c r="L709" s="20"/>
      <c r="M709" s="20"/>
      <c r="N709" s="20"/>
      <c r="O709" s="20"/>
      <c r="P709" s="20"/>
    </row>
    <row r="710" spans="6:16" ht="23.1" customHeight="1">
      <c r="F710" s="50"/>
      <c r="G710" s="20"/>
      <c r="H710" s="20"/>
      <c r="I710" s="20"/>
      <c r="J710" s="20"/>
      <c r="K710" s="20"/>
      <c r="L710" s="20"/>
      <c r="M710" s="20"/>
      <c r="N710" s="20"/>
      <c r="O710" s="20"/>
      <c r="P710" s="20"/>
    </row>
    <row r="711" spans="6:16" ht="23.1" customHeight="1">
      <c r="F711" s="50"/>
      <c r="G711" s="20"/>
      <c r="H711" s="20"/>
      <c r="I711" s="20"/>
      <c r="J711" s="20"/>
      <c r="K711" s="20"/>
      <c r="L711" s="20"/>
      <c r="M711" s="20"/>
      <c r="N711" s="20"/>
      <c r="O711" s="20"/>
      <c r="P711" s="20"/>
    </row>
    <row r="712" spans="6:16" ht="23.1" customHeight="1">
      <c r="F712" s="50"/>
      <c r="G712" s="20"/>
      <c r="H712" s="20"/>
      <c r="I712" s="20"/>
      <c r="J712" s="20"/>
      <c r="K712" s="20"/>
      <c r="L712" s="20"/>
      <c r="M712" s="20"/>
      <c r="N712" s="20"/>
      <c r="O712" s="20"/>
      <c r="P712" s="20"/>
    </row>
    <row r="713" spans="6:16" ht="23.1" customHeight="1">
      <c r="F713" s="50"/>
      <c r="G713" s="20"/>
      <c r="H713" s="20"/>
      <c r="I713" s="20"/>
      <c r="J713" s="20"/>
      <c r="K713" s="20"/>
      <c r="L713" s="20"/>
      <c r="M713" s="20"/>
      <c r="N713" s="20"/>
      <c r="O713" s="20"/>
      <c r="P713" s="20"/>
    </row>
    <row r="714" spans="6:16" ht="23.1" customHeight="1">
      <c r="F714" s="50"/>
      <c r="G714" s="20"/>
      <c r="H714" s="20"/>
      <c r="I714" s="20"/>
      <c r="J714" s="20"/>
      <c r="K714" s="20"/>
      <c r="L714" s="20"/>
      <c r="M714" s="20"/>
      <c r="N714" s="20"/>
      <c r="O714" s="20"/>
      <c r="P714" s="20"/>
    </row>
    <row r="715" spans="6:16" ht="23.1" customHeight="1">
      <c r="F715" s="50"/>
      <c r="G715" s="20"/>
      <c r="H715" s="20"/>
      <c r="I715" s="20"/>
      <c r="J715" s="20"/>
      <c r="K715" s="20"/>
      <c r="L715" s="20"/>
      <c r="M715" s="20"/>
      <c r="N715" s="20"/>
      <c r="O715" s="20"/>
      <c r="P715" s="20"/>
    </row>
    <row r="716" spans="6:16" ht="23.1" customHeight="1">
      <c r="F716" s="50"/>
      <c r="G716" s="20"/>
      <c r="H716" s="20"/>
      <c r="I716" s="20"/>
      <c r="J716" s="20"/>
      <c r="K716" s="20"/>
      <c r="L716" s="20"/>
      <c r="M716" s="20"/>
      <c r="N716" s="20"/>
      <c r="O716" s="20"/>
      <c r="P716" s="20"/>
    </row>
    <row r="717" spans="6:16" ht="23.1" customHeight="1">
      <c r="F717" s="50"/>
      <c r="G717" s="20"/>
      <c r="H717" s="20"/>
      <c r="I717" s="20"/>
      <c r="J717" s="20"/>
      <c r="K717" s="20"/>
      <c r="L717" s="20"/>
      <c r="M717" s="20"/>
      <c r="N717" s="20"/>
      <c r="O717" s="20"/>
      <c r="P717" s="20"/>
    </row>
    <row r="718" spans="6:16" ht="23.1" customHeight="1">
      <c r="F718" s="50"/>
      <c r="G718" s="20"/>
      <c r="H718" s="20"/>
      <c r="I718" s="20"/>
      <c r="J718" s="20"/>
      <c r="K718" s="20"/>
      <c r="L718" s="20"/>
      <c r="M718" s="20"/>
      <c r="N718" s="20"/>
      <c r="O718" s="20"/>
      <c r="P718" s="20"/>
    </row>
    <row r="719" spans="6:16" ht="23.1" customHeight="1">
      <c r="F719" s="50"/>
      <c r="G719" s="20"/>
      <c r="H719" s="20"/>
      <c r="I719" s="20"/>
      <c r="J719" s="20"/>
      <c r="K719" s="20"/>
      <c r="L719" s="20"/>
      <c r="M719" s="20"/>
      <c r="N719" s="20"/>
      <c r="O719" s="20"/>
      <c r="P719" s="20"/>
    </row>
    <row r="720" spans="6:16" ht="23.1" customHeight="1">
      <c r="F720" s="50"/>
      <c r="G720" s="20"/>
      <c r="H720" s="20"/>
      <c r="I720" s="20"/>
      <c r="J720" s="20"/>
      <c r="K720" s="20"/>
      <c r="L720" s="20"/>
      <c r="M720" s="20"/>
      <c r="N720" s="20"/>
      <c r="O720" s="20"/>
      <c r="P720" s="20"/>
    </row>
    <row r="721" spans="6:16" ht="23.1" customHeight="1">
      <c r="F721" s="50"/>
      <c r="G721" s="20"/>
      <c r="H721" s="20"/>
      <c r="I721" s="20"/>
      <c r="J721" s="20"/>
      <c r="K721" s="20"/>
      <c r="L721" s="20"/>
      <c r="M721" s="20"/>
      <c r="N721" s="20"/>
      <c r="O721" s="20"/>
      <c r="P721" s="20"/>
    </row>
    <row r="722" spans="6:16" ht="23.1" customHeight="1">
      <c r="F722" s="50"/>
      <c r="G722" s="20"/>
      <c r="H722" s="20"/>
      <c r="I722" s="20"/>
      <c r="J722" s="20"/>
      <c r="K722" s="20"/>
      <c r="L722" s="20"/>
      <c r="M722" s="20"/>
      <c r="N722" s="20"/>
      <c r="O722" s="20"/>
      <c r="P722" s="20"/>
    </row>
    <row r="723" spans="6:16" ht="23.1" customHeight="1">
      <c r="F723" s="50"/>
      <c r="G723" s="20"/>
      <c r="H723" s="20"/>
      <c r="I723" s="20"/>
      <c r="J723" s="20"/>
      <c r="K723" s="20"/>
      <c r="L723" s="20"/>
      <c r="M723" s="20"/>
      <c r="N723" s="20"/>
      <c r="O723" s="20"/>
      <c r="P723" s="20"/>
    </row>
    <row r="724" spans="6:16" ht="23.1" customHeight="1">
      <c r="F724" s="50"/>
      <c r="G724" s="20"/>
      <c r="H724" s="20"/>
      <c r="I724" s="20"/>
      <c r="J724" s="20"/>
      <c r="K724" s="20"/>
      <c r="L724" s="20"/>
      <c r="M724" s="20"/>
      <c r="N724" s="20"/>
      <c r="O724" s="20"/>
      <c r="P724" s="20"/>
    </row>
    <row r="725" spans="6:16" ht="23.1" customHeight="1">
      <c r="F725" s="50"/>
      <c r="G725" s="20"/>
      <c r="H725" s="20"/>
      <c r="I725" s="20"/>
      <c r="J725" s="20"/>
      <c r="K725" s="20"/>
      <c r="L725" s="20"/>
      <c r="M725" s="20"/>
      <c r="N725" s="20"/>
      <c r="O725" s="20"/>
      <c r="P725" s="20"/>
    </row>
    <row r="726" spans="6:16" ht="23.1" customHeight="1">
      <c r="F726" s="50"/>
      <c r="G726" s="20"/>
      <c r="H726" s="20"/>
      <c r="I726" s="20"/>
      <c r="J726" s="20"/>
      <c r="K726" s="20"/>
      <c r="L726" s="20"/>
      <c r="M726" s="20"/>
      <c r="N726" s="20"/>
      <c r="O726" s="20"/>
      <c r="P726" s="20"/>
    </row>
    <row r="727" spans="6:16" ht="23.1" customHeight="1">
      <c r="F727" s="50"/>
      <c r="G727" s="20"/>
      <c r="H727" s="20"/>
      <c r="I727" s="20"/>
      <c r="J727" s="20"/>
      <c r="K727" s="20"/>
      <c r="L727" s="20"/>
      <c r="M727" s="20"/>
      <c r="N727" s="20"/>
      <c r="O727" s="20"/>
      <c r="P727" s="20"/>
    </row>
    <row r="728" spans="6:16" ht="23.1" customHeight="1">
      <c r="F728" s="50"/>
      <c r="G728" s="20"/>
      <c r="H728" s="20"/>
      <c r="I728" s="20"/>
      <c r="J728" s="20"/>
      <c r="K728" s="20"/>
      <c r="L728" s="20"/>
      <c r="M728" s="20"/>
      <c r="N728" s="20"/>
      <c r="O728" s="20"/>
      <c r="P728" s="20"/>
    </row>
    <row r="729" spans="6:16" ht="23.1" customHeight="1">
      <c r="F729" s="50"/>
      <c r="G729" s="20"/>
      <c r="H729" s="20"/>
      <c r="I729" s="20"/>
      <c r="J729" s="20"/>
      <c r="K729" s="20"/>
      <c r="L729" s="20"/>
      <c r="M729" s="20"/>
      <c r="N729" s="20"/>
      <c r="O729" s="20"/>
      <c r="P729" s="20"/>
    </row>
    <row r="730" spans="6:16" ht="23.1" customHeight="1">
      <c r="F730" s="50"/>
      <c r="G730" s="20"/>
      <c r="H730" s="20"/>
      <c r="I730" s="20"/>
      <c r="J730" s="20"/>
      <c r="K730" s="20"/>
      <c r="L730" s="20"/>
      <c r="M730" s="20"/>
      <c r="N730" s="20"/>
      <c r="O730" s="20"/>
      <c r="P730" s="20"/>
    </row>
    <row r="731" spans="6:16" ht="23.1" customHeight="1">
      <c r="F731" s="50"/>
      <c r="G731" s="20"/>
      <c r="H731" s="20"/>
      <c r="I731" s="20"/>
      <c r="J731" s="20"/>
      <c r="K731" s="20"/>
      <c r="L731" s="20"/>
      <c r="M731" s="20"/>
      <c r="N731" s="20"/>
      <c r="O731" s="20"/>
      <c r="P731" s="20"/>
    </row>
    <row r="732" spans="6:16" ht="23.1" customHeight="1">
      <c r="F732" s="50"/>
      <c r="G732" s="20"/>
      <c r="H732" s="20"/>
      <c r="I732" s="20"/>
      <c r="J732" s="20"/>
      <c r="K732" s="20"/>
      <c r="L732" s="20"/>
      <c r="M732" s="20"/>
      <c r="N732" s="20"/>
      <c r="O732" s="20"/>
      <c r="P732" s="20"/>
    </row>
    <row r="733" spans="6:16" ht="23.1" customHeight="1">
      <c r="F733" s="50"/>
      <c r="G733" s="20"/>
      <c r="H733" s="20"/>
      <c r="I733" s="20"/>
      <c r="J733" s="20"/>
      <c r="K733" s="20"/>
      <c r="L733" s="20"/>
      <c r="M733" s="20"/>
      <c r="N733" s="20"/>
      <c r="O733" s="20"/>
      <c r="P733" s="20"/>
    </row>
    <row r="734" spans="6:16" ht="23.1" customHeight="1">
      <c r="F734" s="50"/>
      <c r="G734" s="20"/>
      <c r="H734" s="20"/>
      <c r="I734" s="20"/>
      <c r="J734" s="20"/>
      <c r="K734" s="20"/>
      <c r="L734" s="20"/>
      <c r="M734" s="20"/>
      <c r="N734" s="20"/>
      <c r="O734" s="20"/>
      <c r="P734" s="20"/>
    </row>
    <row r="735" spans="6:16" ht="23.1" customHeight="1">
      <c r="F735" s="50"/>
      <c r="G735" s="20"/>
      <c r="H735" s="20"/>
      <c r="I735" s="20"/>
      <c r="J735" s="20"/>
      <c r="K735" s="20"/>
      <c r="L735" s="20"/>
      <c r="M735" s="20"/>
      <c r="N735" s="20"/>
      <c r="O735" s="20"/>
      <c r="P735" s="20"/>
    </row>
    <row r="736" spans="6:16" ht="23.1" customHeight="1">
      <c r="F736" s="50"/>
      <c r="G736" s="20"/>
      <c r="H736" s="20"/>
      <c r="I736" s="20"/>
      <c r="J736" s="20"/>
      <c r="K736" s="20"/>
      <c r="L736" s="20"/>
      <c r="M736" s="20"/>
      <c r="N736" s="20"/>
      <c r="O736" s="20"/>
      <c r="P736" s="20"/>
    </row>
    <row r="737" spans="6:16" ht="23.1" customHeight="1">
      <c r="F737" s="50"/>
      <c r="G737" s="20"/>
      <c r="H737" s="20"/>
      <c r="I737" s="20"/>
      <c r="J737" s="20"/>
      <c r="K737" s="20"/>
      <c r="L737" s="20"/>
      <c r="M737" s="20"/>
      <c r="N737" s="20"/>
      <c r="O737" s="20"/>
      <c r="P737" s="20"/>
    </row>
    <row r="738" spans="6:16" ht="23.1" customHeight="1">
      <c r="F738" s="50"/>
      <c r="G738" s="20"/>
      <c r="H738" s="20"/>
      <c r="I738" s="20"/>
      <c r="J738" s="20"/>
      <c r="K738" s="20"/>
      <c r="L738" s="20"/>
      <c r="M738" s="20"/>
      <c r="N738" s="20"/>
      <c r="O738" s="20"/>
      <c r="P738" s="20"/>
    </row>
    <row r="739" spans="6:16" ht="23.1" customHeight="1">
      <c r="F739" s="50"/>
      <c r="G739" s="20"/>
      <c r="H739" s="20"/>
      <c r="I739" s="20"/>
      <c r="J739" s="20"/>
      <c r="K739" s="20"/>
      <c r="L739" s="20"/>
      <c r="M739" s="20"/>
      <c r="N739" s="20"/>
      <c r="O739" s="20"/>
      <c r="P739" s="20"/>
    </row>
    <row r="740" spans="6:16" ht="23.1" customHeight="1">
      <c r="F740" s="50"/>
      <c r="G740" s="20"/>
      <c r="H740" s="20"/>
      <c r="I740" s="20"/>
      <c r="J740" s="20"/>
      <c r="K740" s="20"/>
      <c r="L740" s="20"/>
      <c r="M740" s="20"/>
      <c r="N740" s="20"/>
      <c r="O740" s="20"/>
      <c r="P740" s="20"/>
    </row>
    <row r="741" spans="6:16" ht="23.1" customHeight="1">
      <c r="F741" s="50"/>
      <c r="G741" s="20"/>
      <c r="H741" s="20"/>
      <c r="I741" s="20"/>
      <c r="J741" s="20"/>
      <c r="K741" s="20"/>
      <c r="L741" s="20"/>
      <c r="M741" s="20"/>
      <c r="N741" s="20"/>
      <c r="O741" s="20"/>
      <c r="P741" s="20"/>
    </row>
    <row r="742" spans="6:16" ht="23.1" customHeight="1">
      <c r="F742" s="50"/>
      <c r="G742" s="20"/>
      <c r="H742" s="20"/>
      <c r="I742" s="20"/>
      <c r="J742" s="20"/>
      <c r="K742" s="20"/>
      <c r="L742" s="20"/>
      <c r="M742" s="20"/>
      <c r="N742" s="20"/>
      <c r="O742" s="20"/>
      <c r="P742" s="20"/>
    </row>
    <row r="743" spans="6:16" ht="23.1" customHeight="1">
      <c r="F743" s="50"/>
      <c r="G743" s="20"/>
      <c r="H743" s="20"/>
      <c r="I743" s="20"/>
      <c r="J743" s="20"/>
      <c r="K743" s="20"/>
      <c r="L743" s="20"/>
      <c r="M743" s="20"/>
      <c r="N743" s="20"/>
      <c r="O743" s="20"/>
      <c r="P743" s="20"/>
    </row>
    <row r="744" spans="6:16" ht="23.1" customHeight="1">
      <c r="F744" s="50"/>
      <c r="G744" s="20"/>
      <c r="H744" s="20"/>
      <c r="I744" s="20"/>
      <c r="J744" s="20"/>
      <c r="K744" s="20"/>
      <c r="L744" s="20"/>
      <c r="M744" s="20"/>
      <c r="N744" s="20"/>
      <c r="O744" s="20"/>
      <c r="P744" s="20"/>
    </row>
    <row r="745" spans="6:16" ht="23.1" customHeight="1">
      <c r="F745" s="50"/>
      <c r="G745" s="20"/>
      <c r="H745" s="20"/>
      <c r="I745" s="20"/>
      <c r="J745" s="20"/>
      <c r="K745" s="20"/>
      <c r="L745" s="20"/>
      <c r="M745" s="20"/>
      <c r="N745" s="20"/>
      <c r="O745" s="20"/>
      <c r="P745" s="20"/>
    </row>
    <row r="746" spans="6:16" ht="23.1" customHeight="1">
      <c r="F746" s="50"/>
      <c r="G746" s="20"/>
      <c r="H746" s="20"/>
      <c r="I746" s="20"/>
      <c r="J746" s="20"/>
      <c r="K746" s="20"/>
      <c r="L746" s="20"/>
      <c r="M746" s="20"/>
      <c r="N746" s="20"/>
      <c r="O746" s="20"/>
      <c r="P746" s="20"/>
    </row>
    <row r="747" spans="6:16" ht="23.1" customHeight="1">
      <c r="F747" s="50"/>
      <c r="G747" s="20"/>
      <c r="H747" s="20"/>
      <c r="I747" s="20"/>
      <c r="J747" s="20"/>
      <c r="K747" s="20"/>
      <c r="L747" s="20"/>
      <c r="M747" s="20"/>
      <c r="N747" s="20"/>
      <c r="O747" s="20"/>
      <c r="P747" s="20"/>
    </row>
    <row r="748" spans="6:16" ht="23.1" customHeight="1">
      <c r="F748" s="50"/>
      <c r="G748" s="20"/>
      <c r="H748" s="20"/>
      <c r="I748" s="20"/>
      <c r="J748" s="20"/>
      <c r="K748" s="20"/>
      <c r="L748" s="20"/>
      <c r="M748" s="20"/>
      <c r="N748" s="20"/>
      <c r="O748" s="20"/>
      <c r="P748" s="20"/>
    </row>
    <row r="749" spans="6:16" ht="23.1" customHeight="1">
      <c r="F749" s="50"/>
      <c r="G749" s="20"/>
      <c r="H749" s="20"/>
      <c r="I749" s="20"/>
      <c r="J749" s="20"/>
      <c r="K749" s="20"/>
      <c r="L749" s="20"/>
      <c r="M749" s="20"/>
      <c r="N749" s="20"/>
      <c r="O749" s="20"/>
      <c r="P749" s="20"/>
    </row>
    <row r="750" spans="6:16" ht="23.1" customHeight="1">
      <c r="F750" s="50"/>
      <c r="G750" s="20"/>
      <c r="H750" s="20"/>
      <c r="I750" s="20"/>
      <c r="J750" s="20"/>
      <c r="K750" s="20"/>
      <c r="L750" s="20"/>
      <c r="M750" s="20"/>
      <c r="N750" s="20"/>
      <c r="O750" s="20"/>
      <c r="P750" s="20"/>
    </row>
    <row r="751" spans="6:16" ht="23.1" customHeight="1">
      <c r="F751" s="50"/>
      <c r="G751" s="20"/>
      <c r="H751" s="20"/>
      <c r="I751" s="20"/>
      <c r="J751" s="20"/>
      <c r="K751" s="20"/>
      <c r="L751" s="20"/>
      <c r="M751" s="20"/>
      <c r="N751" s="20"/>
      <c r="O751" s="20"/>
      <c r="P751" s="20"/>
    </row>
    <row r="752" spans="6:16" ht="23.1" customHeight="1">
      <c r="F752" s="50"/>
      <c r="G752" s="20"/>
      <c r="H752" s="20"/>
      <c r="I752" s="20"/>
      <c r="J752" s="20"/>
      <c r="K752" s="20"/>
      <c r="L752" s="20"/>
      <c r="M752" s="20"/>
      <c r="N752" s="20"/>
      <c r="O752" s="20"/>
      <c r="P752" s="20"/>
    </row>
    <row r="753" spans="6:16" ht="23.1" customHeight="1">
      <c r="F753" s="50"/>
      <c r="G753" s="20"/>
      <c r="H753" s="20"/>
      <c r="I753" s="20"/>
      <c r="J753" s="20"/>
      <c r="K753" s="20"/>
      <c r="L753" s="20"/>
      <c r="M753" s="20"/>
      <c r="N753" s="20"/>
      <c r="O753" s="20"/>
      <c r="P753" s="20"/>
    </row>
    <row r="754" spans="6:16" ht="23.1" customHeight="1">
      <c r="F754" s="50"/>
      <c r="G754" s="20"/>
      <c r="H754" s="20"/>
      <c r="I754" s="20"/>
      <c r="J754" s="20"/>
      <c r="K754" s="20"/>
      <c r="L754" s="20"/>
      <c r="M754" s="20"/>
      <c r="N754" s="20"/>
      <c r="O754" s="20"/>
      <c r="P754" s="20"/>
    </row>
    <row r="755" spans="6:16" ht="23.1" customHeight="1">
      <c r="F755" s="50"/>
      <c r="G755" s="20"/>
      <c r="H755" s="20"/>
      <c r="I755" s="20"/>
      <c r="J755" s="20"/>
      <c r="K755" s="20"/>
      <c r="L755" s="20"/>
      <c r="M755" s="20"/>
      <c r="N755" s="20"/>
      <c r="O755" s="20"/>
      <c r="P755" s="20"/>
    </row>
    <row r="756" spans="6:16" ht="23.1" customHeight="1">
      <c r="F756" s="50"/>
      <c r="G756" s="20"/>
      <c r="H756" s="20"/>
      <c r="I756" s="20"/>
      <c r="J756" s="20"/>
      <c r="K756" s="20"/>
      <c r="L756" s="20"/>
      <c r="M756" s="20"/>
      <c r="N756" s="20"/>
      <c r="O756" s="20"/>
      <c r="P756" s="20"/>
    </row>
    <row r="757" spans="6:16" ht="23.1" customHeight="1">
      <c r="F757" s="50"/>
      <c r="G757" s="20"/>
      <c r="H757" s="20"/>
      <c r="I757" s="20"/>
      <c r="J757" s="20"/>
      <c r="K757" s="20"/>
      <c r="L757" s="20"/>
      <c r="M757" s="20"/>
      <c r="N757" s="20"/>
      <c r="O757" s="20"/>
      <c r="P757" s="20"/>
    </row>
    <row r="758" spans="6:16" ht="23.1" customHeight="1">
      <c r="F758" s="50"/>
      <c r="G758" s="20"/>
      <c r="H758" s="20"/>
      <c r="I758" s="20"/>
      <c r="J758" s="20"/>
      <c r="K758" s="20"/>
      <c r="L758" s="20"/>
      <c r="M758" s="20"/>
      <c r="N758" s="20"/>
      <c r="O758" s="20"/>
      <c r="P758" s="20"/>
    </row>
    <row r="759" spans="6:16" ht="23.1" customHeight="1">
      <c r="F759" s="50"/>
      <c r="G759" s="20"/>
      <c r="H759" s="20"/>
      <c r="I759" s="20"/>
      <c r="J759" s="20"/>
      <c r="K759" s="20"/>
      <c r="L759" s="20"/>
      <c r="M759" s="20"/>
      <c r="N759" s="20"/>
      <c r="O759" s="20"/>
      <c r="P759" s="20"/>
    </row>
    <row r="760" spans="6:16" ht="23.1" customHeight="1">
      <c r="F760" s="50"/>
      <c r="G760" s="20"/>
      <c r="H760" s="20"/>
      <c r="I760" s="20"/>
      <c r="J760" s="20"/>
      <c r="K760" s="20"/>
      <c r="L760" s="20"/>
      <c r="M760" s="20"/>
      <c r="N760" s="20"/>
      <c r="O760" s="20"/>
      <c r="P760" s="20"/>
    </row>
    <row r="761" spans="6:16" ht="23.1" customHeight="1">
      <c r="F761" s="50"/>
      <c r="G761" s="20"/>
      <c r="H761" s="20"/>
      <c r="I761" s="20"/>
      <c r="J761" s="20"/>
      <c r="K761" s="20"/>
      <c r="L761" s="20"/>
      <c r="M761" s="20"/>
      <c r="N761" s="20"/>
      <c r="O761" s="20"/>
      <c r="P761" s="20"/>
    </row>
    <row r="762" spans="6:16" ht="23.1" customHeight="1">
      <c r="F762" s="50"/>
      <c r="G762" s="20"/>
      <c r="H762" s="20"/>
      <c r="I762" s="20"/>
      <c r="J762" s="20"/>
      <c r="K762" s="20"/>
      <c r="L762" s="20"/>
      <c r="M762" s="20"/>
      <c r="N762" s="20"/>
      <c r="O762" s="20"/>
      <c r="P762" s="20"/>
    </row>
    <row r="763" spans="6:16" ht="23.1" customHeight="1">
      <c r="F763" s="50"/>
      <c r="G763" s="20"/>
      <c r="H763" s="20"/>
      <c r="I763" s="20"/>
      <c r="J763" s="20"/>
      <c r="K763" s="20"/>
      <c r="L763" s="20"/>
      <c r="M763" s="20"/>
      <c r="N763" s="20"/>
      <c r="O763" s="20"/>
      <c r="P763" s="20"/>
    </row>
    <row r="764" spans="6:16" ht="23.1" customHeight="1">
      <c r="F764" s="50"/>
      <c r="G764" s="20"/>
      <c r="H764" s="20"/>
      <c r="I764" s="20"/>
      <c r="J764" s="20"/>
      <c r="K764" s="20"/>
      <c r="L764" s="20"/>
      <c r="M764" s="20"/>
      <c r="N764" s="20"/>
      <c r="O764" s="20"/>
      <c r="P764" s="20"/>
    </row>
    <row r="765" spans="6:16" ht="23.1" customHeight="1">
      <c r="F765" s="50"/>
      <c r="G765" s="20"/>
      <c r="H765" s="20"/>
      <c r="I765" s="20"/>
      <c r="J765" s="20"/>
      <c r="K765" s="20"/>
      <c r="L765" s="20"/>
      <c r="M765" s="20"/>
      <c r="N765" s="20"/>
      <c r="O765" s="20"/>
      <c r="P765" s="20"/>
    </row>
    <row r="766" spans="6:16" ht="23.1" customHeight="1">
      <c r="F766" s="50"/>
      <c r="G766" s="20"/>
      <c r="H766" s="20"/>
      <c r="I766" s="20"/>
      <c r="J766" s="20"/>
      <c r="K766" s="20"/>
      <c r="L766" s="20"/>
      <c r="M766" s="20"/>
      <c r="N766" s="20"/>
      <c r="O766" s="20"/>
      <c r="P766" s="20"/>
    </row>
    <row r="767" spans="6:16" ht="23.1" customHeight="1">
      <c r="F767" s="50"/>
      <c r="G767" s="20"/>
      <c r="H767" s="20"/>
      <c r="I767" s="20"/>
      <c r="J767" s="20"/>
      <c r="K767" s="20"/>
      <c r="L767" s="20"/>
      <c r="M767" s="20"/>
      <c r="N767" s="20"/>
      <c r="O767" s="20"/>
      <c r="P767" s="20"/>
    </row>
    <row r="768" spans="6:16" ht="23.1" customHeight="1">
      <c r="F768" s="50"/>
      <c r="G768" s="20"/>
      <c r="H768" s="20"/>
      <c r="I768" s="20"/>
      <c r="J768" s="20"/>
      <c r="K768" s="20"/>
      <c r="L768" s="20"/>
      <c r="M768" s="20"/>
      <c r="N768" s="20"/>
      <c r="O768" s="20"/>
      <c r="P768" s="20"/>
    </row>
    <row r="769" spans="6:16" ht="23.1" customHeight="1">
      <c r="F769" s="50"/>
      <c r="G769" s="20"/>
      <c r="H769" s="20"/>
      <c r="I769" s="20"/>
      <c r="J769" s="20"/>
      <c r="K769" s="20"/>
      <c r="L769" s="20"/>
      <c r="M769" s="20"/>
      <c r="N769" s="20"/>
      <c r="O769" s="20"/>
      <c r="P769" s="20"/>
    </row>
    <row r="770" spans="6:16" ht="23.1" customHeight="1">
      <c r="F770" s="50"/>
      <c r="G770" s="20"/>
      <c r="H770" s="20"/>
      <c r="I770" s="20"/>
      <c r="J770" s="20"/>
      <c r="K770" s="20"/>
      <c r="L770" s="20"/>
      <c r="M770" s="20"/>
      <c r="N770" s="20"/>
      <c r="O770" s="20"/>
      <c r="P770" s="20"/>
    </row>
    <row r="771" spans="6:16" ht="23.1" customHeight="1">
      <c r="F771" s="50"/>
      <c r="G771" s="20"/>
      <c r="H771" s="20"/>
      <c r="I771" s="20"/>
      <c r="J771" s="20"/>
      <c r="K771" s="20"/>
      <c r="L771" s="20"/>
      <c r="M771" s="20"/>
      <c r="N771" s="20"/>
      <c r="O771" s="20"/>
      <c r="P771" s="20"/>
    </row>
    <row r="772" spans="6:16" ht="23.1" customHeight="1">
      <c r="F772" s="50"/>
      <c r="G772" s="20"/>
      <c r="H772" s="20"/>
      <c r="I772" s="20"/>
      <c r="J772" s="20"/>
      <c r="K772" s="20"/>
      <c r="L772" s="20"/>
      <c r="M772" s="20"/>
      <c r="N772" s="20"/>
      <c r="O772" s="20"/>
      <c r="P772" s="20"/>
    </row>
    <row r="773" spans="6:16" ht="23.1" customHeight="1">
      <c r="F773" s="50"/>
      <c r="G773" s="20"/>
      <c r="H773" s="20"/>
      <c r="I773" s="20"/>
      <c r="J773" s="20"/>
      <c r="K773" s="20"/>
      <c r="L773" s="20"/>
      <c r="M773" s="20"/>
      <c r="N773" s="20"/>
      <c r="O773" s="20"/>
      <c r="P773" s="20"/>
    </row>
    <row r="774" spans="6:16" ht="23.1" customHeight="1">
      <c r="F774" s="50"/>
      <c r="G774" s="20"/>
      <c r="H774" s="20"/>
      <c r="I774" s="20"/>
      <c r="J774" s="20"/>
      <c r="K774" s="20"/>
      <c r="L774" s="20"/>
      <c r="M774" s="20"/>
      <c r="N774" s="20"/>
      <c r="O774" s="20"/>
      <c r="P774" s="20"/>
    </row>
    <row r="775" spans="6:16" ht="23.1" customHeight="1">
      <c r="F775" s="50"/>
      <c r="G775" s="20"/>
      <c r="H775" s="20"/>
      <c r="I775" s="20"/>
      <c r="J775" s="20"/>
      <c r="K775" s="20"/>
      <c r="L775" s="20"/>
      <c r="M775" s="20"/>
      <c r="N775" s="20"/>
      <c r="O775" s="20"/>
      <c r="P775" s="20"/>
    </row>
    <row r="776" spans="6:16" ht="23.1" customHeight="1">
      <c r="F776" s="50"/>
      <c r="G776" s="20"/>
      <c r="H776" s="20"/>
      <c r="I776" s="20"/>
      <c r="J776" s="20"/>
      <c r="K776" s="20"/>
      <c r="L776" s="20"/>
      <c r="M776" s="20"/>
      <c r="N776" s="20"/>
      <c r="O776" s="20"/>
      <c r="P776" s="20"/>
    </row>
    <row r="777" spans="6:16" ht="23.1" customHeight="1">
      <c r="F777" s="50"/>
      <c r="G777" s="20"/>
      <c r="H777" s="20"/>
      <c r="I777" s="20"/>
      <c r="J777" s="20"/>
      <c r="K777" s="20"/>
      <c r="L777" s="20"/>
      <c r="M777" s="20"/>
      <c r="N777" s="20"/>
      <c r="O777" s="20"/>
      <c r="P777" s="20"/>
    </row>
    <row r="778" spans="6:16" ht="23.1" customHeight="1">
      <c r="F778" s="50"/>
      <c r="G778" s="20"/>
      <c r="H778" s="20"/>
      <c r="I778" s="20"/>
      <c r="J778" s="20"/>
      <c r="K778" s="20"/>
      <c r="L778" s="20"/>
      <c r="M778" s="20"/>
      <c r="N778" s="20"/>
      <c r="O778" s="20"/>
      <c r="P778" s="20"/>
    </row>
    <row r="779" spans="6:16" ht="23.1" customHeight="1">
      <c r="F779" s="50"/>
      <c r="G779" s="20"/>
      <c r="H779" s="20"/>
      <c r="I779" s="20"/>
      <c r="J779" s="20"/>
      <c r="K779" s="20"/>
      <c r="L779" s="20"/>
      <c r="M779" s="20"/>
      <c r="N779" s="20"/>
      <c r="O779" s="20"/>
      <c r="P779" s="20"/>
    </row>
    <row r="780" spans="6:16" ht="23.1" customHeight="1">
      <c r="F780" s="50"/>
      <c r="G780" s="20"/>
      <c r="H780" s="20"/>
      <c r="I780" s="20"/>
      <c r="J780" s="20"/>
      <c r="K780" s="20"/>
      <c r="L780" s="20"/>
      <c r="M780" s="20"/>
      <c r="N780" s="20"/>
      <c r="O780" s="20"/>
      <c r="P780" s="20"/>
    </row>
    <row r="781" spans="6:16" ht="23.1" customHeight="1">
      <c r="F781" s="50"/>
      <c r="G781" s="20"/>
      <c r="H781" s="20"/>
      <c r="I781" s="20"/>
      <c r="J781" s="20"/>
      <c r="K781" s="20"/>
      <c r="L781" s="20"/>
      <c r="M781" s="20"/>
      <c r="N781" s="20"/>
      <c r="O781" s="20"/>
      <c r="P781" s="20"/>
    </row>
    <row r="782" spans="6:16" ht="23.1" customHeight="1">
      <c r="F782" s="50"/>
      <c r="G782" s="20"/>
      <c r="H782" s="20"/>
      <c r="I782" s="20"/>
      <c r="J782" s="20"/>
      <c r="K782" s="20"/>
      <c r="L782" s="20"/>
      <c r="M782" s="20"/>
      <c r="N782" s="20"/>
      <c r="O782" s="20"/>
      <c r="P782" s="20"/>
    </row>
    <row r="783" spans="6:16" ht="23.1" customHeight="1">
      <c r="F783" s="50"/>
      <c r="G783" s="20"/>
      <c r="H783" s="20"/>
      <c r="I783" s="20"/>
      <c r="J783" s="20"/>
      <c r="K783" s="20"/>
      <c r="L783" s="20"/>
      <c r="M783" s="20"/>
      <c r="N783" s="20"/>
      <c r="O783" s="20"/>
      <c r="P783" s="20"/>
    </row>
    <row r="784" spans="6:16" ht="23.1" customHeight="1">
      <c r="F784" s="50"/>
      <c r="G784" s="20"/>
      <c r="H784" s="20"/>
      <c r="I784" s="20"/>
      <c r="J784" s="20"/>
      <c r="K784" s="20"/>
      <c r="L784" s="20"/>
      <c r="M784" s="20"/>
      <c r="N784" s="20"/>
      <c r="O784" s="20"/>
      <c r="P784" s="20"/>
    </row>
    <row r="785" spans="6:16" ht="23.1" customHeight="1">
      <c r="F785" s="50"/>
      <c r="G785" s="20"/>
      <c r="H785" s="20"/>
      <c r="I785" s="20"/>
      <c r="J785" s="20"/>
      <c r="K785" s="20"/>
      <c r="L785" s="20"/>
      <c r="M785" s="20"/>
      <c r="N785" s="20"/>
      <c r="O785" s="20"/>
      <c r="P785" s="20"/>
    </row>
    <row r="786" spans="6:16" ht="23.1" customHeight="1">
      <c r="F786" s="50"/>
      <c r="G786" s="20"/>
      <c r="H786" s="20"/>
      <c r="I786" s="20"/>
      <c r="J786" s="20"/>
      <c r="K786" s="20"/>
      <c r="L786" s="20"/>
      <c r="M786" s="20"/>
      <c r="N786" s="20"/>
      <c r="O786" s="20"/>
      <c r="P786" s="20"/>
    </row>
    <row r="787" spans="6:16" ht="23.1" customHeight="1">
      <c r="F787" s="50"/>
      <c r="G787" s="20"/>
      <c r="H787" s="20"/>
      <c r="I787" s="20"/>
      <c r="J787" s="20"/>
      <c r="K787" s="20"/>
      <c r="L787" s="20"/>
      <c r="M787" s="20"/>
      <c r="N787" s="20"/>
      <c r="O787" s="20"/>
      <c r="P787" s="20"/>
    </row>
    <row r="788" spans="6:16" ht="23.1" customHeight="1">
      <c r="F788" s="50"/>
      <c r="G788" s="20"/>
      <c r="H788" s="20"/>
      <c r="I788" s="20"/>
      <c r="J788" s="20"/>
      <c r="K788" s="20"/>
      <c r="L788" s="20"/>
      <c r="M788" s="20"/>
      <c r="N788" s="20"/>
      <c r="O788" s="20"/>
      <c r="P788" s="20"/>
    </row>
    <row r="789" spans="6:16" ht="23.1" customHeight="1">
      <c r="F789" s="50"/>
      <c r="G789" s="20"/>
      <c r="H789" s="20"/>
      <c r="I789" s="20"/>
      <c r="J789" s="20"/>
      <c r="K789" s="20"/>
      <c r="L789" s="20"/>
      <c r="M789" s="20"/>
      <c r="N789" s="20"/>
      <c r="O789" s="20"/>
      <c r="P789" s="20"/>
    </row>
    <row r="790" spans="6:16" ht="23.1" customHeight="1">
      <c r="F790" s="50"/>
      <c r="G790" s="20"/>
      <c r="H790" s="20"/>
      <c r="I790" s="20"/>
      <c r="J790" s="20"/>
      <c r="K790" s="20"/>
      <c r="L790" s="20"/>
      <c r="M790" s="20"/>
      <c r="N790" s="20"/>
      <c r="O790" s="20"/>
      <c r="P790" s="20"/>
    </row>
    <row r="791" spans="6:16" ht="23.1" customHeight="1">
      <c r="F791" s="50"/>
      <c r="G791" s="20"/>
      <c r="H791" s="20"/>
      <c r="I791" s="20"/>
      <c r="J791" s="20"/>
      <c r="K791" s="20"/>
      <c r="L791" s="20"/>
      <c r="M791" s="20"/>
      <c r="N791" s="20"/>
      <c r="O791" s="20"/>
      <c r="P791" s="20"/>
    </row>
    <row r="792" spans="6:16" ht="23.1" customHeight="1">
      <c r="F792" s="50"/>
      <c r="G792" s="20"/>
      <c r="H792" s="20"/>
      <c r="I792" s="20"/>
      <c r="J792" s="20"/>
      <c r="K792" s="20"/>
      <c r="L792" s="20"/>
      <c r="M792" s="20"/>
      <c r="N792" s="20"/>
      <c r="O792" s="20"/>
      <c r="P792" s="20"/>
    </row>
    <row r="793" spans="6:16" ht="23.1" customHeight="1">
      <c r="F793" s="50"/>
      <c r="G793" s="20"/>
      <c r="H793" s="20"/>
      <c r="I793" s="20"/>
      <c r="J793" s="20"/>
      <c r="K793" s="20"/>
      <c r="L793" s="20"/>
      <c r="M793" s="20"/>
      <c r="N793" s="20"/>
      <c r="O793" s="20"/>
      <c r="P793" s="20"/>
    </row>
    <row r="794" spans="6:16" ht="23.1" customHeight="1">
      <c r="F794" s="50"/>
      <c r="G794" s="20"/>
      <c r="H794" s="20"/>
      <c r="I794" s="20"/>
      <c r="J794" s="20"/>
      <c r="K794" s="20"/>
      <c r="L794" s="20"/>
      <c r="M794" s="20"/>
      <c r="N794" s="20"/>
      <c r="O794" s="20"/>
      <c r="P794" s="20"/>
    </row>
    <row r="795" spans="6:16" ht="23.1" customHeight="1">
      <c r="F795" s="50"/>
      <c r="G795" s="20"/>
      <c r="H795" s="20"/>
      <c r="I795" s="20"/>
      <c r="J795" s="20"/>
      <c r="K795" s="20"/>
      <c r="L795" s="20"/>
      <c r="M795" s="20"/>
      <c r="N795" s="20"/>
      <c r="O795" s="20"/>
      <c r="P795" s="20"/>
    </row>
    <row r="796" spans="6:16" ht="23.1" customHeight="1">
      <c r="F796" s="50"/>
      <c r="G796" s="20"/>
      <c r="H796" s="20"/>
      <c r="I796" s="20"/>
      <c r="J796" s="20"/>
      <c r="K796" s="20"/>
      <c r="L796" s="20"/>
      <c r="M796" s="20"/>
      <c r="N796" s="20"/>
      <c r="O796" s="20"/>
      <c r="P796" s="20"/>
    </row>
    <row r="797" spans="6:16" ht="23.1" customHeight="1">
      <c r="F797" s="50"/>
      <c r="G797" s="20"/>
      <c r="H797" s="20"/>
      <c r="I797" s="20"/>
      <c r="J797" s="20"/>
      <c r="K797" s="20"/>
      <c r="L797" s="20"/>
      <c r="M797" s="20"/>
      <c r="N797" s="20"/>
      <c r="O797" s="20"/>
      <c r="P797" s="20"/>
    </row>
    <row r="798" spans="6:16" ht="23.1" customHeight="1">
      <c r="F798" s="50"/>
      <c r="G798" s="20"/>
      <c r="H798" s="20"/>
      <c r="I798" s="20"/>
      <c r="J798" s="20"/>
      <c r="K798" s="20"/>
      <c r="L798" s="20"/>
      <c r="M798" s="20"/>
      <c r="N798" s="20"/>
      <c r="O798" s="20"/>
      <c r="P798" s="20"/>
    </row>
    <row r="799" spans="6:16" ht="23.1" customHeight="1">
      <c r="F799" s="50"/>
      <c r="G799" s="20"/>
      <c r="H799" s="20"/>
      <c r="I799" s="20"/>
      <c r="J799" s="20"/>
      <c r="K799" s="20"/>
      <c r="L799" s="20"/>
      <c r="M799" s="20"/>
      <c r="N799" s="20"/>
      <c r="O799" s="20"/>
      <c r="P799" s="20"/>
    </row>
    <row r="800" spans="6:16" ht="23.1" customHeight="1">
      <c r="F800" s="50"/>
      <c r="G800" s="20"/>
      <c r="H800" s="20"/>
      <c r="I800" s="20"/>
      <c r="J800" s="20"/>
      <c r="K800" s="20"/>
      <c r="L800" s="20"/>
      <c r="M800" s="20"/>
      <c r="N800" s="20"/>
      <c r="O800" s="20"/>
      <c r="P800" s="20"/>
    </row>
    <row r="801" spans="6:16" ht="23.1" customHeight="1">
      <c r="F801" s="50"/>
      <c r="G801" s="20"/>
      <c r="H801" s="20"/>
      <c r="I801" s="20"/>
      <c r="J801" s="20"/>
      <c r="K801" s="20"/>
      <c r="L801" s="20"/>
      <c r="M801" s="20"/>
      <c r="N801" s="20"/>
      <c r="O801" s="20"/>
      <c r="P801" s="20"/>
    </row>
    <row r="802" spans="6:16" ht="23.1" customHeight="1">
      <c r="F802" s="50"/>
      <c r="G802" s="20"/>
      <c r="H802" s="20"/>
      <c r="I802" s="20"/>
      <c r="J802" s="20"/>
      <c r="K802" s="20"/>
      <c r="L802" s="20"/>
      <c r="M802" s="20"/>
      <c r="N802" s="20"/>
      <c r="O802" s="20"/>
      <c r="P802" s="20"/>
    </row>
    <row r="803" spans="6:16" ht="23.1" customHeight="1">
      <c r="F803" s="50"/>
      <c r="G803" s="20"/>
      <c r="H803" s="20"/>
      <c r="I803" s="20"/>
      <c r="J803" s="20"/>
      <c r="K803" s="20"/>
      <c r="L803" s="20"/>
      <c r="M803" s="20"/>
      <c r="N803" s="20"/>
      <c r="O803" s="20"/>
      <c r="P803" s="20"/>
    </row>
    <row r="804" spans="6:16" ht="23.1" customHeight="1">
      <c r="F804" s="50"/>
      <c r="G804" s="20"/>
      <c r="H804" s="20"/>
      <c r="I804" s="20"/>
      <c r="J804" s="20"/>
      <c r="K804" s="20"/>
      <c r="L804" s="20"/>
      <c r="M804" s="20"/>
      <c r="N804" s="20"/>
      <c r="O804" s="20"/>
      <c r="P804" s="20"/>
    </row>
    <row r="805" spans="6:16" ht="23.1" customHeight="1">
      <c r="F805" s="50"/>
      <c r="G805" s="20"/>
      <c r="H805" s="20"/>
      <c r="I805" s="20"/>
      <c r="J805" s="20"/>
      <c r="K805" s="20"/>
      <c r="L805" s="20"/>
      <c r="M805" s="20"/>
      <c r="N805" s="20"/>
      <c r="O805" s="20"/>
      <c r="P805" s="20"/>
    </row>
    <row r="806" spans="6:16" ht="23.1" customHeight="1">
      <c r="F806" s="50"/>
      <c r="G806" s="20"/>
      <c r="H806" s="20"/>
      <c r="I806" s="20"/>
      <c r="J806" s="20"/>
      <c r="K806" s="20"/>
      <c r="L806" s="20"/>
      <c r="M806" s="20"/>
      <c r="N806" s="20"/>
      <c r="O806" s="20"/>
      <c r="P806" s="20"/>
    </row>
    <row r="807" spans="6:16" ht="23.1" customHeight="1">
      <c r="F807" s="50"/>
      <c r="G807" s="20"/>
      <c r="H807" s="20"/>
      <c r="I807" s="20"/>
      <c r="J807" s="20"/>
      <c r="K807" s="20"/>
      <c r="L807" s="20"/>
      <c r="M807" s="20"/>
      <c r="N807" s="20"/>
      <c r="O807" s="20"/>
      <c r="P807" s="20"/>
    </row>
    <row r="808" spans="6:16" ht="23.1" customHeight="1">
      <c r="F808" s="50"/>
      <c r="G808" s="20"/>
      <c r="H808" s="20"/>
      <c r="I808" s="20"/>
      <c r="J808" s="20"/>
      <c r="K808" s="20"/>
      <c r="L808" s="20"/>
      <c r="M808" s="20"/>
      <c r="N808" s="20"/>
      <c r="O808" s="20"/>
      <c r="P808" s="20"/>
    </row>
    <row r="809" spans="6:16" ht="23.1" customHeight="1">
      <c r="F809" s="50"/>
      <c r="G809" s="20"/>
      <c r="H809" s="20"/>
      <c r="I809" s="20"/>
      <c r="J809" s="20"/>
      <c r="K809" s="20"/>
      <c r="L809" s="20"/>
      <c r="M809" s="20"/>
      <c r="N809" s="20"/>
      <c r="O809" s="20"/>
      <c r="P809" s="20"/>
    </row>
    <row r="810" spans="6:16" ht="23.1" customHeight="1">
      <c r="F810" s="50"/>
      <c r="G810" s="20"/>
      <c r="H810" s="20"/>
      <c r="I810" s="20"/>
      <c r="J810" s="20"/>
      <c r="K810" s="20"/>
      <c r="L810" s="20"/>
      <c r="M810" s="20"/>
      <c r="N810" s="20"/>
      <c r="O810" s="20"/>
      <c r="P810" s="20"/>
    </row>
    <row r="811" spans="6:16" ht="23.1" customHeight="1">
      <c r="F811" s="50"/>
      <c r="G811" s="20"/>
      <c r="H811" s="20"/>
      <c r="I811" s="20"/>
      <c r="J811" s="20"/>
      <c r="K811" s="20"/>
      <c r="L811" s="20"/>
      <c r="M811" s="20"/>
      <c r="N811" s="20"/>
      <c r="O811" s="20"/>
      <c r="P811" s="20"/>
    </row>
    <row r="812" spans="6:16" ht="23.1" customHeight="1">
      <c r="F812" s="50"/>
      <c r="G812" s="20"/>
      <c r="H812" s="20"/>
      <c r="I812" s="20"/>
      <c r="J812" s="20"/>
      <c r="K812" s="20"/>
      <c r="L812" s="20"/>
      <c r="M812" s="20"/>
      <c r="N812" s="20"/>
      <c r="O812" s="20"/>
      <c r="P812" s="20"/>
    </row>
    <row r="813" spans="6:16" ht="23.1" customHeight="1">
      <c r="F813" s="50"/>
      <c r="G813" s="20"/>
      <c r="H813" s="20"/>
      <c r="I813" s="20"/>
      <c r="J813" s="20"/>
      <c r="K813" s="20"/>
      <c r="L813" s="20"/>
      <c r="M813" s="20"/>
      <c r="N813" s="20"/>
      <c r="O813" s="20"/>
      <c r="P813" s="20"/>
    </row>
    <row r="814" spans="6:16" ht="23.1" customHeight="1">
      <c r="F814" s="50"/>
      <c r="G814" s="20"/>
      <c r="H814" s="20"/>
      <c r="I814" s="20"/>
      <c r="J814" s="20"/>
      <c r="K814" s="20"/>
      <c r="L814" s="20"/>
      <c r="M814" s="20"/>
      <c r="N814" s="20"/>
      <c r="O814" s="20"/>
      <c r="P814" s="20"/>
    </row>
    <row r="815" spans="6:16" ht="23.1" customHeight="1">
      <c r="F815" s="50"/>
      <c r="G815" s="20"/>
      <c r="H815" s="20"/>
      <c r="I815" s="20"/>
      <c r="J815" s="20"/>
      <c r="K815" s="20"/>
      <c r="L815" s="20"/>
      <c r="M815" s="20"/>
      <c r="N815" s="20"/>
      <c r="O815" s="20"/>
      <c r="P815" s="20"/>
    </row>
    <row r="816" spans="6:16" ht="23.1" customHeight="1">
      <c r="F816" s="50"/>
      <c r="G816" s="20"/>
      <c r="H816" s="20"/>
      <c r="I816" s="20"/>
      <c r="J816" s="20"/>
      <c r="K816" s="20"/>
      <c r="L816" s="20"/>
      <c r="M816" s="20"/>
      <c r="N816" s="20"/>
      <c r="O816" s="20"/>
      <c r="P816" s="20"/>
    </row>
    <row r="817" spans="6:16" ht="23.1" customHeight="1">
      <c r="F817" s="50"/>
      <c r="G817" s="20"/>
      <c r="H817" s="20"/>
      <c r="I817" s="20"/>
      <c r="J817" s="20"/>
      <c r="K817" s="20"/>
      <c r="L817" s="20"/>
      <c r="M817" s="20"/>
      <c r="N817" s="20"/>
      <c r="O817" s="20"/>
      <c r="P817" s="20"/>
    </row>
    <row r="818" spans="6:16" ht="23.1" customHeight="1">
      <c r="F818" s="50"/>
      <c r="G818" s="20"/>
      <c r="H818" s="20"/>
      <c r="I818" s="20"/>
      <c r="J818" s="20"/>
      <c r="K818" s="20"/>
      <c r="L818" s="20"/>
      <c r="M818" s="20"/>
      <c r="N818" s="20"/>
      <c r="O818" s="20"/>
      <c r="P818" s="20"/>
    </row>
    <row r="819" spans="6:16" ht="23.1" customHeight="1">
      <c r="F819" s="50"/>
      <c r="G819" s="20"/>
      <c r="H819" s="20"/>
      <c r="I819" s="20"/>
      <c r="J819" s="20"/>
      <c r="K819" s="20"/>
      <c r="L819" s="20"/>
      <c r="M819" s="20"/>
      <c r="N819" s="20"/>
      <c r="O819" s="20"/>
      <c r="P819" s="20"/>
    </row>
    <row r="820" spans="6:16" ht="23.1" customHeight="1">
      <c r="F820" s="50"/>
      <c r="G820" s="20"/>
      <c r="H820" s="20"/>
      <c r="I820" s="20"/>
      <c r="J820" s="20"/>
      <c r="K820" s="20"/>
      <c r="L820" s="20"/>
      <c r="M820" s="20"/>
      <c r="N820" s="20"/>
      <c r="O820" s="20"/>
      <c r="P820" s="20"/>
    </row>
    <row r="821" spans="6:16" ht="23.1" customHeight="1">
      <c r="F821" s="50"/>
      <c r="G821" s="20"/>
      <c r="H821" s="20"/>
      <c r="I821" s="20"/>
      <c r="J821" s="20"/>
      <c r="K821" s="20"/>
      <c r="L821" s="20"/>
      <c r="M821" s="20"/>
      <c r="N821" s="20"/>
      <c r="O821" s="20"/>
      <c r="P821" s="20"/>
    </row>
    <row r="822" spans="6:16" ht="23.1" customHeight="1">
      <c r="F822" s="50"/>
      <c r="G822" s="20"/>
      <c r="H822" s="20"/>
      <c r="I822" s="20"/>
      <c r="J822" s="20"/>
      <c r="K822" s="20"/>
      <c r="L822" s="20"/>
      <c r="M822" s="20"/>
      <c r="N822" s="20"/>
      <c r="O822" s="20"/>
      <c r="P822" s="20"/>
    </row>
    <row r="823" spans="6:16" ht="23.1" customHeight="1">
      <c r="F823" s="50"/>
      <c r="G823" s="20"/>
      <c r="H823" s="20"/>
      <c r="I823" s="20"/>
      <c r="J823" s="20"/>
      <c r="K823" s="20"/>
      <c r="L823" s="20"/>
      <c r="M823" s="20"/>
      <c r="N823" s="20"/>
      <c r="O823" s="20"/>
      <c r="P823" s="20"/>
    </row>
    <row r="824" spans="6:16" ht="23.1" customHeight="1">
      <c r="F824" s="50"/>
      <c r="G824" s="20"/>
      <c r="H824" s="20"/>
      <c r="I824" s="20"/>
      <c r="J824" s="20"/>
      <c r="K824" s="20"/>
      <c r="L824" s="20"/>
      <c r="M824" s="20"/>
      <c r="N824" s="20"/>
      <c r="O824" s="20"/>
      <c r="P824" s="20"/>
    </row>
    <row r="825" spans="6:16" ht="23.1" customHeight="1">
      <c r="F825" s="50"/>
      <c r="G825" s="20"/>
      <c r="H825" s="20"/>
      <c r="I825" s="20"/>
      <c r="J825" s="20"/>
      <c r="K825" s="20"/>
      <c r="L825" s="20"/>
      <c r="M825" s="20"/>
      <c r="N825" s="20"/>
      <c r="O825" s="20"/>
      <c r="P825" s="20"/>
    </row>
    <row r="826" spans="6:16" ht="23.1" customHeight="1">
      <c r="F826" s="50"/>
      <c r="G826" s="20"/>
      <c r="H826" s="20"/>
      <c r="I826" s="20"/>
      <c r="J826" s="20"/>
      <c r="K826" s="20"/>
      <c r="L826" s="20"/>
      <c r="M826" s="20"/>
      <c r="N826" s="20"/>
      <c r="O826" s="20"/>
      <c r="P826" s="20"/>
    </row>
    <row r="827" spans="6:16" ht="23.1" customHeight="1">
      <c r="F827" s="50"/>
      <c r="G827" s="20"/>
      <c r="H827" s="20"/>
      <c r="I827" s="20"/>
      <c r="J827" s="20"/>
      <c r="K827" s="20"/>
      <c r="L827" s="20"/>
      <c r="M827" s="20"/>
      <c r="N827" s="20"/>
      <c r="O827" s="20"/>
      <c r="P827" s="20"/>
    </row>
    <row r="828" spans="6:16" ht="23.1" customHeight="1">
      <c r="F828" s="50"/>
      <c r="G828" s="20"/>
      <c r="H828" s="20"/>
      <c r="I828" s="20"/>
      <c r="J828" s="20"/>
      <c r="K828" s="20"/>
      <c r="L828" s="20"/>
      <c r="M828" s="20"/>
      <c r="N828" s="20"/>
      <c r="O828" s="20"/>
      <c r="P828" s="20"/>
    </row>
    <row r="829" spans="6:16" ht="23.1" customHeight="1">
      <c r="F829" s="50"/>
      <c r="G829" s="20"/>
      <c r="H829" s="20"/>
      <c r="I829" s="20"/>
      <c r="J829" s="20"/>
      <c r="K829" s="20"/>
      <c r="L829" s="20"/>
      <c r="M829" s="20"/>
      <c r="N829" s="20"/>
      <c r="O829" s="20"/>
      <c r="P829" s="20"/>
    </row>
    <row r="830" spans="6:16" ht="23.1" customHeight="1">
      <c r="F830" s="50"/>
      <c r="G830" s="20"/>
      <c r="H830" s="20"/>
      <c r="I830" s="20"/>
      <c r="J830" s="20"/>
      <c r="K830" s="20"/>
      <c r="L830" s="20"/>
      <c r="M830" s="20"/>
      <c r="N830" s="20"/>
      <c r="O830" s="20"/>
      <c r="P830" s="20"/>
    </row>
    <row r="831" spans="6:16" ht="23.1" customHeight="1">
      <c r="F831" s="50"/>
      <c r="G831" s="20"/>
      <c r="H831" s="20"/>
      <c r="I831" s="20"/>
      <c r="J831" s="20"/>
      <c r="K831" s="20"/>
      <c r="L831" s="20"/>
      <c r="M831" s="20"/>
      <c r="N831" s="20"/>
      <c r="O831" s="20"/>
      <c r="P831" s="20"/>
    </row>
    <row r="832" spans="6:16" ht="23.1" customHeight="1">
      <c r="F832" s="50"/>
      <c r="G832" s="20"/>
      <c r="H832" s="20"/>
      <c r="I832" s="20"/>
      <c r="J832" s="20"/>
      <c r="K832" s="20"/>
      <c r="L832" s="20"/>
      <c r="M832" s="20"/>
      <c r="N832" s="20"/>
      <c r="O832" s="20"/>
      <c r="P832" s="20"/>
    </row>
    <row r="833" spans="6:16" ht="23.1" customHeight="1">
      <c r="F833" s="50"/>
      <c r="G833" s="20"/>
      <c r="H833" s="20"/>
      <c r="I833" s="20"/>
      <c r="J833" s="20"/>
      <c r="K833" s="20"/>
      <c r="L833" s="20"/>
      <c r="M833" s="20"/>
      <c r="N833" s="20"/>
      <c r="O833" s="20"/>
      <c r="P833" s="20"/>
    </row>
    <row r="834" spans="6:16" ht="23.1" customHeight="1">
      <c r="F834" s="50"/>
      <c r="G834" s="20"/>
      <c r="H834" s="20"/>
      <c r="I834" s="20"/>
      <c r="J834" s="20"/>
      <c r="K834" s="20"/>
      <c r="L834" s="20"/>
      <c r="M834" s="20"/>
      <c r="N834" s="20"/>
      <c r="O834" s="20"/>
      <c r="P834" s="20"/>
    </row>
    <row r="835" spans="6:16" ht="23.1" customHeight="1">
      <c r="F835" s="50"/>
      <c r="G835" s="20"/>
      <c r="H835" s="20"/>
      <c r="I835" s="20"/>
      <c r="J835" s="20"/>
      <c r="K835" s="20"/>
      <c r="L835" s="20"/>
      <c r="M835" s="20"/>
      <c r="N835" s="20"/>
      <c r="O835" s="20"/>
      <c r="P835" s="20"/>
    </row>
    <row r="836" spans="6:16" ht="23.1" customHeight="1">
      <c r="F836" s="50"/>
      <c r="G836" s="20"/>
      <c r="H836" s="20"/>
      <c r="I836" s="20"/>
      <c r="J836" s="20"/>
      <c r="K836" s="20"/>
      <c r="L836" s="20"/>
      <c r="M836" s="20"/>
      <c r="N836" s="20"/>
      <c r="O836" s="20"/>
      <c r="P836" s="20"/>
    </row>
    <row r="837" spans="6:16" ht="23.1" customHeight="1">
      <c r="F837" s="50"/>
      <c r="G837" s="20"/>
      <c r="H837" s="20"/>
      <c r="I837" s="20"/>
      <c r="J837" s="20"/>
      <c r="K837" s="20"/>
      <c r="L837" s="20"/>
      <c r="M837" s="20"/>
      <c r="N837" s="20"/>
      <c r="O837" s="20"/>
      <c r="P837" s="20"/>
    </row>
    <row r="838" spans="6:16" ht="23.1" customHeight="1">
      <c r="F838" s="50"/>
      <c r="G838" s="20"/>
      <c r="H838" s="20"/>
      <c r="I838" s="20"/>
      <c r="J838" s="20"/>
      <c r="K838" s="20"/>
      <c r="L838" s="20"/>
      <c r="M838" s="20"/>
      <c r="N838" s="20"/>
      <c r="O838" s="20"/>
      <c r="P838" s="20"/>
    </row>
    <row r="839" spans="6:16" ht="23.1" customHeight="1">
      <c r="F839" s="50"/>
      <c r="G839" s="20"/>
      <c r="H839" s="20"/>
      <c r="I839" s="20"/>
      <c r="J839" s="20"/>
      <c r="K839" s="20"/>
      <c r="L839" s="20"/>
      <c r="M839" s="20"/>
      <c r="N839" s="20"/>
      <c r="O839" s="20"/>
      <c r="P839" s="20"/>
    </row>
    <row r="840" spans="6:16" ht="23.1" customHeight="1">
      <c r="F840" s="50"/>
      <c r="G840" s="20"/>
      <c r="H840" s="20"/>
      <c r="I840" s="20"/>
      <c r="J840" s="20"/>
      <c r="K840" s="20"/>
      <c r="L840" s="20"/>
      <c r="M840" s="20"/>
      <c r="N840" s="20"/>
      <c r="O840" s="20"/>
      <c r="P840" s="20"/>
    </row>
    <row r="841" spans="6:16" ht="23.1" customHeight="1">
      <c r="F841" s="50"/>
      <c r="G841" s="20"/>
      <c r="H841" s="20"/>
      <c r="I841" s="20"/>
      <c r="J841" s="20"/>
      <c r="K841" s="20"/>
      <c r="L841" s="20"/>
      <c r="M841" s="20"/>
      <c r="N841" s="20"/>
      <c r="O841" s="20"/>
      <c r="P841" s="20"/>
    </row>
    <row r="842" spans="6:16" ht="23.1" customHeight="1">
      <c r="F842" s="50"/>
      <c r="G842" s="20"/>
      <c r="H842" s="20"/>
      <c r="I842" s="20"/>
      <c r="J842" s="20"/>
      <c r="K842" s="20"/>
      <c r="L842" s="20"/>
      <c r="M842" s="20"/>
      <c r="N842" s="20"/>
      <c r="O842" s="20"/>
      <c r="P842" s="20"/>
    </row>
    <row r="843" spans="6:16" ht="23.1" customHeight="1">
      <c r="F843" s="50"/>
      <c r="G843" s="20"/>
      <c r="H843" s="20"/>
      <c r="I843" s="20"/>
      <c r="J843" s="20"/>
      <c r="K843" s="20"/>
      <c r="L843" s="20"/>
      <c r="M843" s="20"/>
      <c r="N843" s="20"/>
      <c r="O843" s="20"/>
      <c r="P843" s="20"/>
    </row>
    <row r="844" spans="6:16" ht="23.1" customHeight="1">
      <c r="F844" s="50"/>
      <c r="G844" s="20"/>
      <c r="H844" s="20"/>
      <c r="I844" s="20"/>
      <c r="J844" s="20"/>
      <c r="K844" s="20"/>
      <c r="L844" s="20"/>
      <c r="M844" s="20"/>
      <c r="N844" s="20"/>
      <c r="O844" s="20"/>
      <c r="P844" s="20"/>
    </row>
    <row r="845" spans="6:16" ht="23.1" customHeight="1">
      <c r="F845" s="50"/>
      <c r="G845" s="20"/>
      <c r="H845" s="20"/>
      <c r="I845" s="20"/>
      <c r="J845" s="20"/>
      <c r="K845" s="20"/>
      <c r="L845" s="20"/>
      <c r="M845" s="20"/>
      <c r="N845" s="20"/>
      <c r="O845" s="20"/>
      <c r="P845" s="20"/>
    </row>
    <row r="846" spans="6:16" ht="23.1" customHeight="1">
      <c r="F846" s="50"/>
      <c r="G846" s="20"/>
      <c r="H846" s="20"/>
      <c r="I846" s="20"/>
      <c r="J846" s="20"/>
      <c r="K846" s="20"/>
      <c r="L846" s="20"/>
      <c r="M846" s="20"/>
      <c r="N846" s="20"/>
      <c r="O846" s="20"/>
      <c r="P846" s="20"/>
    </row>
    <row r="847" spans="6:16" ht="23.1" customHeight="1">
      <c r="F847" s="50"/>
      <c r="G847" s="20"/>
      <c r="H847" s="20"/>
      <c r="I847" s="20"/>
      <c r="J847" s="20"/>
      <c r="K847" s="20"/>
      <c r="L847" s="20"/>
      <c r="M847" s="20"/>
      <c r="N847" s="20"/>
      <c r="O847" s="20"/>
      <c r="P847" s="20"/>
    </row>
    <row r="848" spans="6:16" ht="23.1" customHeight="1">
      <c r="F848" s="50"/>
      <c r="G848" s="20"/>
      <c r="H848" s="20"/>
      <c r="I848" s="20"/>
      <c r="J848" s="20"/>
      <c r="K848" s="20"/>
      <c r="L848" s="20"/>
      <c r="M848" s="20"/>
      <c r="N848" s="20"/>
      <c r="O848" s="20"/>
      <c r="P848" s="20"/>
    </row>
    <row r="849" spans="6:16" ht="23.1" customHeight="1">
      <c r="F849" s="50"/>
      <c r="G849" s="20"/>
      <c r="H849" s="20"/>
      <c r="I849" s="20"/>
      <c r="J849" s="20"/>
      <c r="K849" s="20"/>
      <c r="L849" s="20"/>
      <c r="M849" s="20"/>
      <c r="N849" s="20"/>
      <c r="O849" s="20"/>
      <c r="P849" s="20"/>
    </row>
    <row r="850" spans="6:16" ht="23.1" customHeight="1">
      <c r="F850" s="50"/>
      <c r="G850" s="20"/>
      <c r="H850" s="20"/>
      <c r="I850" s="20"/>
      <c r="J850" s="20"/>
      <c r="K850" s="20"/>
      <c r="L850" s="20"/>
      <c r="M850" s="20"/>
      <c r="N850" s="20"/>
      <c r="O850" s="20"/>
      <c r="P850" s="20"/>
    </row>
    <row r="851" spans="6:16" ht="23.1" customHeight="1">
      <c r="F851" s="50"/>
      <c r="G851" s="20"/>
      <c r="H851" s="20"/>
      <c r="I851" s="20"/>
      <c r="J851" s="20"/>
      <c r="K851" s="20"/>
      <c r="L851" s="20"/>
      <c r="M851" s="20"/>
      <c r="N851" s="20"/>
      <c r="O851" s="20"/>
      <c r="P851" s="20"/>
    </row>
    <row r="852" spans="6:16" ht="23.1" customHeight="1">
      <c r="F852" s="50"/>
      <c r="G852" s="20"/>
      <c r="H852" s="20"/>
      <c r="I852" s="20"/>
      <c r="J852" s="20"/>
      <c r="K852" s="20"/>
      <c r="L852" s="20"/>
      <c r="M852" s="20"/>
      <c r="N852" s="20"/>
      <c r="O852" s="20"/>
      <c r="P852" s="20"/>
    </row>
    <row r="853" spans="6:16" ht="23.1" customHeight="1">
      <c r="F853" s="50"/>
      <c r="G853" s="20"/>
      <c r="H853" s="20"/>
      <c r="I853" s="20"/>
      <c r="J853" s="20"/>
      <c r="K853" s="20"/>
      <c r="L853" s="20"/>
      <c r="M853" s="20"/>
      <c r="N853" s="20"/>
      <c r="O853" s="20"/>
      <c r="P853" s="20"/>
    </row>
    <row r="854" spans="6:16" ht="23.1" customHeight="1">
      <c r="F854" s="50"/>
      <c r="G854" s="20"/>
      <c r="H854" s="20"/>
      <c r="I854" s="20"/>
      <c r="J854" s="20"/>
      <c r="K854" s="20"/>
      <c r="L854" s="20"/>
      <c r="M854" s="20"/>
      <c r="N854" s="20"/>
      <c r="O854" s="20"/>
      <c r="P854" s="20"/>
    </row>
    <row r="855" spans="6:16" ht="23.1" customHeight="1">
      <c r="F855" s="50"/>
      <c r="G855" s="20"/>
      <c r="H855" s="20"/>
      <c r="I855" s="20"/>
      <c r="J855" s="20"/>
      <c r="K855" s="20"/>
      <c r="L855" s="20"/>
      <c r="M855" s="20"/>
      <c r="N855" s="20"/>
      <c r="O855" s="20"/>
      <c r="P855" s="20"/>
    </row>
    <row r="856" spans="6:16" ht="23.1" customHeight="1">
      <c r="F856" s="50"/>
      <c r="G856" s="20"/>
      <c r="H856" s="20"/>
      <c r="I856" s="20"/>
      <c r="J856" s="20"/>
      <c r="K856" s="20"/>
      <c r="L856" s="20"/>
      <c r="M856" s="20"/>
      <c r="N856" s="20"/>
      <c r="O856" s="20"/>
      <c r="P856" s="20"/>
    </row>
    <row r="857" spans="6:16" ht="23.1" customHeight="1">
      <c r="F857" s="50"/>
      <c r="G857" s="20"/>
      <c r="H857" s="20"/>
      <c r="I857" s="20"/>
      <c r="J857" s="20"/>
      <c r="K857" s="20"/>
      <c r="L857" s="20"/>
      <c r="M857" s="20"/>
      <c r="N857" s="20"/>
      <c r="O857" s="20"/>
      <c r="P857" s="20"/>
    </row>
    <row r="858" spans="6:16" ht="23.1" customHeight="1">
      <c r="F858" s="50"/>
      <c r="G858" s="20"/>
      <c r="H858" s="20"/>
      <c r="I858" s="20"/>
      <c r="J858" s="20"/>
      <c r="K858" s="20"/>
      <c r="L858" s="20"/>
      <c r="M858" s="20"/>
      <c r="N858" s="20"/>
      <c r="O858" s="20"/>
      <c r="P858" s="20"/>
    </row>
    <row r="859" spans="6:16" ht="23.1" customHeight="1">
      <c r="F859" s="50"/>
      <c r="G859" s="20"/>
      <c r="H859" s="20"/>
      <c r="I859" s="20"/>
      <c r="J859" s="20"/>
      <c r="K859" s="20"/>
      <c r="L859" s="20"/>
      <c r="M859" s="20"/>
      <c r="N859" s="20"/>
      <c r="O859" s="20"/>
      <c r="P859" s="20"/>
    </row>
    <row r="860" spans="6:16" ht="23.1" customHeight="1">
      <c r="F860" s="50"/>
      <c r="G860" s="20"/>
      <c r="H860" s="20"/>
      <c r="I860" s="20"/>
      <c r="J860" s="20"/>
      <c r="K860" s="20"/>
      <c r="L860" s="20"/>
      <c r="M860" s="20"/>
      <c r="N860" s="20"/>
      <c r="O860" s="20"/>
      <c r="P860" s="20"/>
    </row>
    <row r="861" spans="6:16" ht="23.1" customHeight="1">
      <c r="F861" s="50"/>
      <c r="G861" s="20"/>
      <c r="H861" s="20"/>
      <c r="I861" s="20"/>
      <c r="J861" s="20"/>
      <c r="K861" s="20"/>
      <c r="L861" s="20"/>
      <c r="M861" s="20"/>
      <c r="N861" s="20"/>
      <c r="O861" s="20"/>
      <c r="P861" s="20"/>
    </row>
    <row r="862" spans="6:16" ht="23.1" customHeight="1">
      <c r="F862" s="50"/>
      <c r="G862" s="20"/>
      <c r="H862" s="20"/>
      <c r="I862" s="20"/>
      <c r="J862" s="20"/>
      <c r="K862" s="20"/>
      <c r="L862" s="20"/>
      <c r="M862" s="20"/>
      <c r="N862" s="20"/>
      <c r="O862" s="20"/>
      <c r="P862" s="20"/>
    </row>
    <row r="863" spans="6:16" ht="23.1" customHeight="1">
      <c r="F863" s="50"/>
      <c r="G863" s="20"/>
      <c r="H863" s="20"/>
      <c r="I863" s="20"/>
      <c r="J863" s="20"/>
      <c r="K863" s="20"/>
      <c r="L863" s="20"/>
      <c r="M863" s="20"/>
      <c r="N863" s="20"/>
      <c r="O863" s="20"/>
      <c r="P863" s="20"/>
    </row>
    <row r="864" spans="6:16" ht="23.1" customHeight="1">
      <c r="F864" s="50"/>
      <c r="G864" s="20"/>
      <c r="H864" s="20"/>
      <c r="I864" s="20"/>
      <c r="J864" s="20"/>
      <c r="K864" s="20"/>
      <c r="L864" s="20"/>
      <c r="M864" s="20"/>
      <c r="N864" s="20"/>
      <c r="O864" s="20"/>
      <c r="P864" s="20"/>
    </row>
    <row r="865" spans="6:16" ht="23.1" customHeight="1">
      <c r="F865" s="50"/>
      <c r="G865" s="20"/>
      <c r="H865" s="20"/>
      <c r="I865" s="20"/>
      <c r="J865" s="20"/>
      <c r="K865" s="20"/>
      <c r="L865" s="20"/>
      <c r="M865" s="20"/>
      <c r="N865" s="20"/>
      <c r="O865" s="20"/>
      <c r="P865" s="20"/>
    </row>
    <row r="866" spans="6:16" ht="23.1" customHeight="1">
      <c r="F866" s="50"/>
      <c r="G866" s="20"/>
      <c r="H866" s="20"/>
      <c r="I866" s="20"/>
      <c r="J866" s="20"/>
      <c r="K866" s="20"/>
      <c r="L866" s="20"/>
      <c r="M866" s="20"/>
      <c r="N866" s="20"/>
      <c r="O866" s="20"/>
      <c r="P866" s="20"/>
    </row>
    <row r="867" spans="6:16" ht="23.1" customHeight="1">
      <c r="F867" s="50"/>
      <c r="G867" s="20"/>
      <c r="H867" s="20"/>
      <c r="I867" s="20"/>
      <c r="J867" s="20"/>
      <c r="K867" s="20"/>
      <c r="L867" s="20"/>
      <c r="M867" s="20"/>
      <c r="N867" s="20"/>
      <c r="O867" s="20"/>
      <c r="P867" s="20"/>
    </row>
    <row r="868" spans="6:16" ht="23.1" customHeight="1">
      <c r="F868" s="50"/>
      <c r="G868" s="20"/>
      <c r="H868" s="20"/>
      <c r="I868" s="20"/>
      <c r="J868" s="20"/>
      <c r="K868" s="20"/>
      <c r="L868" s="20"/>
      <c r="M868" s="20"/>
      <c r="N868" s="20"/>
      <c r="O868" s="20"/>
      <c r="P868" s="20"/>
    </row>
    <row r="869" spans="6:16" ht="23.1" customHeight="1">
      <c r="F869" s="50"/>
      <c r="G869" s="20"/>
      <c r="H869" s="20"/>
      <c r="I869" s="20"/>
      <c r="J869" s="20"/>
      <c r="K869" s="20"/>
      <c r="L869" s="20"/>
      <c r="M869" s="20"/>
      <c r="N869" s="20"/>
      <c r="O869" s="20"/>
      <c r="P869" s="20"/>
    </row>
    <row r="870" spans="6:16" ht="23.1" customHeight="1">
      <c r="F870" s="50"/>
      <c r="G870" s="20"/>
      <c r="H870" s="20"/>
      <c r="I870" s="20"/>
      <c r="J870" s="20"/>
      <c r="K870" s="20"/>
      <c r="L870" s="20"/>
      <c r="M870" s="20"/>
      <c r="N870" s="20"/>
      <c r="O870" s="20"/>
      <c r="P870" s="20"/>
    </row>
    <row r="871" spans="6:16" ht="23.1" customHeight="1">
      <c r="F871" s="50"/>
      <c r="G871" s="20"/>
      <c r="H871" s="20"/>
      <c r="I871" s="20"/>
      <c r="J871" s="20"/>
      <c r="K871" s="20"/>
      <c r="L871" s="20"/>
      <c r="M871" s="20"/>
      <c r="N871" s="20"/>
      <c r="O871" s="20"/>
      <c r="P871" s="20"/>
    </row>
    <row r="872" spans="6:16" ht="23.1" customHeight="1">
      <c r="F872" s="50"/>
      <c r="G872" s="20"/>
      <c r="H872" s="20"/>
      <c r="I872" s="20"/>
      <c r="J872" s="20"/>
      <c r="K872" s="20"/>
      <c r="L872" s="20"/>
      <c r="M872" s="20"/>
      <c r="N872" s="20"/>
      <c r="O872" s="20"/>
      <c r="P872" s="20"/>
    </row>
    <row r="873" spans="6:16" ht="23.1" customHeight="1">
      <c r="F873" s="50"/>
      <c r="G873" s="20"/>
      <c r="H873" s="20"/>
      <c r="I873" s="20"/>
      <c r="J873" s="20"/>
      <c r="K873" s="20"/>
      <c r="L873" s="20"/>
      <c r="M873" s="20"/>
      <c r="N873" s="20"/>
      <c r="O873" s="20"/>
      <c r="P873" s="20"/>
    </row>
    <row r="874" spans="6:16" ht="23.1" customHeight="1">
      <c r="F874" s="50"/>
      <c r="G874" s="20"/>
      <c r="H874" s="20"/>
      <c r="I874" s="20"/>
      <c r="J874" s="20"/>
      <c r="K874" s="20"/>
      <c r="L874" s="20"/>
      <c r="M874" s="20"/>
      <c r="N874" s="20"/>
      <c r="O874" s="20"/>
      <c r="P874" s="20"/>
    </row>
    <row r="875" spans="6:16" ht="23.1" customHeight="1">
      <c r="F875" s="50"/>
      <c r="G875" s="20"/>
      <c r="H875" s="20"/>
      <c r="I875" s="20"/>
      <c r="J875" s="20"/>
      <c r="K875" s="20"/>
      <c r="L875" s="20"/>
      <c r="M875" s="20"/>
      <c r="N875" s="20"/>
      <c r="O875" s="20"/>
      <c r="P875" s="20"/>
    </row>
    <row r="876" spans="6:16" ht="23.1" customHeight="1">
      <c r="F876" s="50"/>
      <c r="G876" s="20"/>
      <c r="H876" s="20"/>
      <c r="I876" s="20"/>
      <c r="J876" s="20"/>
      <c r="K876" s="20"/>
      <c r="L876" s="20"/>
      <c r="M876" s="20"/>
      <c r="N876" s="20"/>
      <c r="O876" s="20"/>
      <c r="P876" s="20"/>
    </row>
    <row r="877" spans="6:16" ht="23.1" customHeight="1">
      <c r="F877" s="50"/>
      <c r="G877" s="20"/>
      <c r="H877" s="20"/>
      <c r="I877" s="20"/>
      <c r="J877" s="20"/>
      <c r="K877" s="20"/>
      <c r="L877" s="20"/>
      <c r="M877" s="20"/>
      <c r="N877" s="20"/>
      <c r="O877" s="20"/>
      <c r="P877" s="20"/>
    </row>
    <row r="878" spans="6:16" ht="23.1" customHeight="1">
      <c r="F878" s="50"/>
      <c r="G878" s="20"/>
      <c r="H878" s="20"/>
      <c r="I878" s="20"/>
      <c r="J878" s="20"/>
      <c r="K878" s="20"/>
      <c r="L878" s="20"/>
      <c r="M878" s="20"/>
      <c r="N878" s="20"/>
      <c r="O878" s="20"/>
      <c r="P878" s="20"/>
    </row>
    <row r="879" spans="6:16" ht="23.1" customHeight="1">
      <c r="F879" s="50"/>
      <c r="G879" s="20"/>
      <c r="H879" s="20"/>
      <c r="I879" s="20"/>
      <c r="J879" s="20"/>
      <c r="K879" s="20"/>
      <c r="L879" s="20"/>
      <c r="M879" s="20"/>
      <c r="N879" s="20"/>
      <c r="O879" s="20"/>
      <c r="P879" s="20"/>
    </row>
    <row r="880" spans="6:16" ht="23.1" customHeight="1">
      <c r="F880" s="50"/>
      <c r="G880" s="20"/>
      <c r="H880" s="20"/>
      <c r="I880" s="20"/>
      <c r="J880" s="20"/>
      <c r="K880" s="20"/>
      <c r="L880" s="20"/>
      <c r="M880" s="20"/>
      <c r="N880" s="20"/>
      <c r="O880" s="20"/>
      <c r="P880" s="20"/>
    </row>
    <row r="881" spans="6:16" ht="23.1" customHeight="1">
      <c r="F881" s="50"/>
      <c r="G881" s="20"/>
      <c r="H881" s="20"/>
      <c r="I881" s="20"/>
      <c r="J881" s="20"/>
      <c r="K881" s="20"/>
      <c r="L881" s="20"/>
      <c r="M881" s="20"/>
      <c r="N881" s="20"/>
      <c r="O881" s="20"/>
      <c r="P881" s="20"/>
    </row>
    <row r="882" spans="6:16" ht="23.1" customHeight="1">
      <c r="F882" s="50"/>
      <c r="G882" s="20"/>
      <c r="H882" s="20"/>
      <c r="I882" s="20"/>
      <c r="J882" s="20"/>
      <c r="K882" s="20"/>
      <c r="L882" s="20"/>
      <c r="M882" s="20"/>
      <c r="N882" s="20"/>
      <c r="O882" s="20"/>
      <c r="P882" s="20"/>
    </row>
    <row r="883" spans="6:16" ht="23.1" customHeight="1">
      <c r="F883" s="50"/>
      <c r="G883" s="20"/>
      <c r="H883" s="20"/>
      <c r="I883" s="20"/>
      <c r="J883" s="20"/>
      <c r="K883" s="20"/>
      <c r="L883" s="20"/>
      <c r="M883" s="20"/>
      <c r="N883" s="20"/>
      <c r="O883" s="20"/>
      <c r="P883" s="20"/>
    </row>
    <row r="884" spans="6:16" ht="23.1" customHeight="1">
      <c r="F884" s="50"/>
      <c r="G884" s="20"/>
      <c r="H884" s="20"/>
      <c r="I884" s="20"/>
      <c r="J884" s="20"/>
      <c r="K884" s="20"/>
      <c r="L884" s="20"/>
      <c r="M884" s="20"/>
      <c r="N884" s="20"/>
      <c r="O884" s="20"/>
      <c r="P884" s="20"/>
    </row>
    <row r="885" spans="6:16" ht="23.1" customHeight="1">
      <c r="F885" s="50"/>
      <c r="G885" s="20"/>
      <c r="H885" s="20"/>
      <c r="I885" s="20"/>
      <c r="J885" s="20"/>
      <c r="K885" s="20"/>
      <c r="L885" s="20"/>
      <c r="M885" s="20"/>
      <c r="N885" s="20"/>
      <c r="O885" s="20"/>
      <c r="P885" s="20"/>
    </row>
    <row r="886" spans="6:16" ht="23.1" customHeight="1">
      <c r="F886" s="50"/>
      <c r="G886" s="20"/>
      <c r="H886" s="20"/>
      <c r="I886" s="20"/>
      <c r="J886" s="20"/>
      <c r="K886" s="20"/>
      <c r="L886" s="20"/>
      <c r="M886" s="20"/>
      <c r="N886" s="20"/>
      <c r="O886" s="20"/>
      <c r="P886" s="20"/>
    </row>
    <row r="887" spans="6:16" ht="23.1" customHeight="1">
      <c r="F887" s="50"/>
      <c r="G887" s="20"/>
      <c r="H887" s="20"/>
      <c r="I887" s="20"/>
      <c r="J887" s="20"/>
      <c r="K887" s="20"/>
      <c r="L887" s="20"/>
      <c r="M887" s="20"/>
      <c r="N887" s="20"/>
      <c r="O887" s="20"/>
      <c r="P887" s="20"/>
    </row>
    <row r="888" spans="6:16" ht="23.1" customHeight="1">
      <c r="F888" s="50"/>
      <c r="G888" s="20"/>
      <c r="H888" s="20"/>
      <c r="I888" s="20"/>
      <c r="J888" s="20"/>
      <c r="K888" s="20"/>
      <c r="L888" s="20"/>
      <c r="M888" s="20"/>
      <c r="N888" s="20"/>
      <c r="O888" s="20"/>
      <c r="P888" s="20"/>
    </row>
    <row r="889" spans="6:16" ht="23.1" customHeight="1">
      <c r="F889" s="50"/>
      <c r="G889" s="20"/>
      <c r="H889" s="20"/>
      <c r="I889" s="20"/>
      <c r="J889" s="20"/>
      <c r="K889" s="20"/>
      <c r="L889" s="20"/>
      <c r="M889" s="20"/>
      <c r="N889" s="20"/>
      <c r="O889" s="20"/>
      <c r="P889" s="20"/>
    </row>
    <row r="890" spans="6:16" ht="23.1" customHeight="1">
      <c r="F890" s="50"/>
      <c r="G890" s="20"/>
      <c r="H890" s="20"/>
      <c r="I890" s="20"/>
      <c r="J890" s="20"/>
      <c r="K890" s="20"/>
      <c r="L890" s="20"/>
      <c r="M890" s="20"/>
      <c r="N890" s="20"/>
      <c r="O890" s="20"/>
      <c r="P890" s="20"/>
    </row>
    <row r="891" spans="6:16" ht="23.1" customHeight="1">
      <c r="F891" s="50"/>
      <c r="G891" s="20"/>
      <c r="H891" s="20"/>
      <c r="I891" s="20"/>
      <c r="J891" s="20"/>
      <c r="K891" s="20"/>
      <c r="L891" s="20"/>
      <c r="M891" s="20"/>
      <c r="N891" s="20"/>
      <c r="O891" s="20"/>
      <c r="P891" s="20"/>
    </row>
    <row r="892" spans="6:16" ht="23.1" customHeight="1">
      <c r="F892" s="50"/>
      <c r="G892" s="20"/>
      <c r="H892" s="20"/>
      <c r="I892" s="20"/>
      <c r="J892" s="20"/>
      <c r="K892" s="20"/>
      <c r="L892" s="20"/>
      <c r="M892" s="20"/>
      <c r="N892" s="20"/>
      <c r="O892" s="20"/>
      <c r="P892" s="20"/>
    </row>
    <row r="893" spans="6:16" ht="23.1" customHeight="1">
      <c r="F893" s="50"/>
      <c r="G893" s="20"/>
      <c r="H893" s="20"/>
      <c r="I893" s="20"/>
      <c r="J893" s="20"/>
      <c r="K893" s="20"/>
      <c r="L893" s="20"/>
      <c r="M893" s="20"/>
      <c r="N893" s="20"/>
      <c r="O893" s="20"/>
      <c r="P893" s="20"/>
    </row>
    <row r="894" spans="6:16" ht="23.1" customHeight="1">
      <c r="F894" s="50"/>
      <c r="G894" s="20"/>
      <c r="H894" s="20"/>
      <c r="I894" s="20"/>
      <c r="J894" s="20"/>
      <c r="K894" s="20"/>
      <c r="L894" s="20"/>
      <c r="M894" s="20"/>
      <c r="N894" s="20"/>
      <c r="O894" s="20"/>
      <c r="P894" s="20"/>
    </row>
    <row r="895" spans="6:16" ht="23.1" customHeight="1">
      <c r="F895" s="50"/>
      <c r="G895" s="20"/>
      <c r="H895" s="20"/>
      <c r="I895" s="20"/>
      <c r="J895" s="20"/>
      <c r="K895" s="20"/>
      <c r="L895" s="20"/>
      <c r="M895" s="20"/>
      <c r="N895" s="20"/>
      <c r="O895" s="20"/>
      <c r="P895" s="20"/>
    </row>
    <row r="896" spans="6:16" ht="23.1" customHeight="1">
      <c r="F896" s="50"/>
      <c r="G896" s="20"/>
      <c r="H896" s="20"/>
      <c r="I896" s="20"/>
      <c r="J896" s="20"/>
      <c r="K896" s="20"/>
      <c r="L896" s="20"/>
      <c r="M896" s="20"/>
      <c r="N896" s="20"/>
      <c r="O896" s="20"/>
      <c r="P896" s="20"/>
    </row>
    <row r="897" spans="6:16" ht="23.1" customHeight="1">
      <c r="F897" s="50"/>
      <c r="G897" s="20"/>
      <c r="H897" s="20"/>
      <c r="I897" s="20"/>
      <c r="J897" s="20"/>
      <c r="K897" s="20"/>
      <c r="L897" s="20"/>
      <c r="M897" s="20"/>
      <c r="N897" s="20"/>
      <c r="O897" s="20"/>
      <c r="P897" s="20"/>
    </row>
    <row r="898" spans="6:16" ht="23.1" customHeight="1">
      <c r="F898" s="50"/>
      <c r="G898" s="20"/>
      <c r="H898" s="20"/>
      <c r="I898" s="20"/>
      <c r="J898" s="20"/>
      <c r="K898" s="20"/>
      <c r="L898" s="20"/>
      <c r="M898" s="20"/>
      <c r="N898" s="20"/>
      <c r="O898" s="20"/>
      <c r="P898" s="20"/>
    </row>
    <row r="899" spans="6:16" ht="23.1" customHeight="1">
      <c r="F899" s="50"/>
      <c r="G899" s="20"/>
      <c r="H899" s="20"/>
      <c r="I899" s="20"/>
      <c r="J899" s="20"/>
      <c r="K899" s="20"/>
      <c r="L899" s="20"/>
      <c r="M899" s="20"/>
      <c r="N899" s="20"/>
      <c r="O899" s="20"/>
      <c r="P899" s="20"/>
    </row>
    <row r="900" spans="6:16" ht="23.1" customHeight="1">
      <c r="F900" s="50"/>
      <c r="G900" s="20"/>
      <c r="H900" s="20"/>
      <c r="I900" s="20"/>
      <c r="J900" s="20"/>
      <c r="K900" s="20"/>
      <c r="L900" s="20"/>
      <c r="M900" s="20"/>
      <c r="N900" s="20"/>
      <c r="O900" s="20"/>
      <c r="P900" s="20"/>
    </row>
    <row r="901" spans="6:16" ht="23.1" customHeight="1">
      <c r="F901" s="50"/>
      <c r="G901" s="20"/>
      <c r="H901" s="20"/>
      <c r="I901" s="20"/>
      <c r="J901" s="20"/>
      <c r="K901" s="20"/>
      <c r="L901" s="20"/>
      <c r="M901" s="20"/>
      <c r="N901" s="20"/>
      <c r="O901" s="20"/>
      <c r="P901" s="20"/>
    </row>
    <row r="902" spans="6:16" ht="23.1" customHeight="1">
      <c r="F902" s="50"/>
      <c r="G902" s="20"/>
      <c r="H902" s="20"/>
      <c r="I902" s="20"/>
      <c r="J902" s="20"/>
      <c r="K902" s="20"/>
      <c r="L902" s="20"/>
      <c r="M902" s="20"/>
      <c r="N902" s="20"/>
      <c r="O902" s="20"/>
      <c r="P902" s="20"/>
    </row>
    <row r="903" spans="6:16" ht="23.1" customHeight="1">
      <c r="F903" s="50"/>
      <c r="G903" s="20"/>
      <c r="H903" s="20"/>
      <c r="I903" s="20"/>
      <c r="J903" s="20"/>
      <c r="K903" s="20"/>
      <c r="L903" s="20"/>
      <c r="M903" s="20"/>
      <c r="N903" s="20"/>
      <c r="O903" s="20"/>
      <c r="P903" s="20"/>
    </row>
    <row r="904" spans="6:16" ht="23.1" customHeight="1">
      <c r="F904" s="50"/>
      <c r="G904" s="20"/>
      <c r="H904" s="20"/>
      <c r="I904" s="20"/>
      <c r="J904" s="20"/>
      <c r="K904" s="20"/>
      <c r="L904" s="20"/>
      <c r="M904" s="20"/>
      <c r="N904" s="20"/>
      <c r="O904" s="20"/>
      <c r="P904" s="20"/>
    </row>
    <row r="905" spans="6:16" ht="23.1" customHeight="1">
      <c r="F905" s="50"/>
      <c r="G905" s="20"/>
      <c r="H905" s="20"/>
      <c r="I905" s="20"/>
      <c r="J905" s="20"/>
      <c r="K905" s="20"/>
      <c r="L905" s="20"/>
      <c r="M905" s="20"/>
      <c r="N905" s="20"/>
      <c r="O905" s="20"/>
      <c r="P905" s="20"/>
    </row>
    <row r="906" spans="6:16" ht="23.1" customHeight="1">
      <c r="F906" s="50"/>
      <c r="G906" s="20"/>
      <c r="H906" s="20"/>
      <c r="I906" s="20"/>
      <c r="J906" s="20"/>
      <c r="K906" s="20"/>
      <c r="L906" s="20"/>
      <c r="M906" s="20"/>
      <c r="N906" s="20"/>
      <c r="O906" s="20"/>
      <c r="P906" s="20"/>
    </row>
    <row r="907" spans="6:16" ht="23.1" customHeight="1">
      <c r="F907" s="50"/>
      <c r="G907" s="20"/>
      <c r="H907" s="20"/>
      <c r="I907" s="20"/>
      <c r="J907" s="20"/>
      <c r="K907" s="20"/>
      <c r="L907" s="20"/>
      <c r="M907" s="20"/>
      <c r="N907" s="20"/>
      <c r="O907" s="20"/>
      <c r="P907" s="20"/>
    </row>
    <row r="908" spans="6:16" ht="23.1" customHeight="1">
      <c r="F908" s="50"/>
      <c r="G908" s="20"/>
      <c r="H908" s="20"/>
      <c r="I908" s="20"/>
      <c r="J908" s="20"/>
      <c r="K908" s="20"/>
      <c r="L908" s="20"/>
      <c r="M908" s="20"/>
      <c r="N908" s="20"/>
      <c r="O908" s="20"/>
      <c r="P908" s="20"/>
    </row>
    <row r="909" spans="6:16" ht="23.1" customHeight="1">
      <c r="F909" s="50"/>
      <c r="G909" s="20"/>
      <c r="H909" s="20"/>
      <c r="I909" s="20"/>
      <c r="J909" s="20"/>
      <c r="K909" s="20"/>
      <c r="L909" s="20"/>
      <c r="M909" s="20"/>
      <c r="N909" s="20"/>
      <c r="O909" s="20"/>
      <c r="P909" s="20"/>
    </row>
    <row r="910" spans="6:16" ht="23.1" customHeight="1">
      <c r="F910" s="50"/>
      <c r="G910" s="20"/>
      <c r="H910" s="20"/>
      <c r="I910" s="20"/>
      <c r="J910" s="20"/>
      <c r="K910" s="20"/>
      <c r="L910" s="20"/>
      <c r="M910" s="20"/>
      <c r="N910" s="20"/>
      <c r="O910" s="20"/>
      <c r="P910" s="20"/>
    </row>
    <row r="911" spans="6:16" ht="23.1" customHeight="1">
      <c r="F911" s="50"/>
      <c r="G911" s="20"/>
      <c r="H911" s="20"/>
      <c r="I911" s="20"/>
      <c r="J911" s="20"/>
      <c r="K911" s="20"/>
      <c r="L911" s="20"/>
      <c r="M911" s="20"/>
      <c r="N911" s="20"/>
      <c r="O911" s="20"/>
      <c r="P911" s="20"/>
    </row>
    <row r="912" spans="6:16" ht="23.1" customHeight="1">
      <c r="F912" s="50"/>
      <c r="G912" s="20"/>
      <c r="H912" s="20"/>
      <c r="I912" s="20"/>
      <c r="J912" s="20"/>
      <c r="K912" s="20"/>
      <c r="L912" s="20"/>
      <c r="M912" s="20"/>
      <c r="N912" s="20"/>
      <c r="O912" s="20"/>
      <c r="P912" s="20"/>
    </row>
    <row r="913" spans="6:16" ht="23.1" customHeight="1">
      <c r="F913" s="50"/>
      <c r="G913" s="20"/>
      <c r="H913" s="20"/>
      <c r="I913" s="20"/>
      <c r="J913" s="20"/>
      <c r="K913" s="20"/>
      <c r="L913" s="20"/>
      <c r="M913" s="20"/>
      <c r="N913" s="20"/>
      <c r="O913" s="20"/>
      <c r="P913" s="20"/>
    </row>
    <row r="914" spans="6:16" ht="23.1" customHeight="1">
      <c r="F914" s="50"/>
      <c r="G914" s="20"/>
      <c r="H914" s="20"/>
      <c r="I914" s="20"/>
      <c r="J914" s="20"/>
      <c r="K914" s="20"/>
      <c r="L914" s="20"/>
      <c r="M914" s="20"/>
      <c r="N914" s="20"/>
      <c r="O914" s="20"/>
      <c r="P914" s="20"/>
    </row>
    <row r="915" spans="6:16" ht="23.1" customHeight="1">
      <c r="F915" s="50"/>
      <c r="G915" s="20"/>
      <c r="H915" s="20"/>
      <c r="I915" s="20"/>
      <c r="J915" s="20"/>
      <c r="K915" s="20"/>
      <c r="L915" s="20"/>
      <c r="M915" s="20"/>
      <c r="N915" s="20"/>
      <c r="O915" s="20"/>
      <c r="P915" s="20"/>
    </row>
    <row r="916" spans="6:16" ht="23.1" customHeight="1">
      <c r="F916" s="50"/>
      <c r="G916" s="20"/>
      <c r="H916" s="20"/>
      <c r="I916" s="20"/>
      <c r="J916" s="20"/>
      <c r="K916" s="20"/>
      <c r="L916" s="20"/>
      <c r="M916" s="20"/>
      <c r="N916" s="20"/>
      <c r="O916" s="20"/>
      <c r="P916" s="20"/>
    </row>
    <row r="917" spans="6:16" ht="23.1" customHeight="1">
      <c r="F917" s="50"/>
      <c r="G917" s="20"/>
      <c r="H917" s="20"/>
      <c r="I917" s="20"/>
      <c r="J917" s="20"/>
      <c r="K917" s="20"/>
      <c r="L917" s="20"/>
      <c r="M917" s="20"/>
      <c r="N917" s="20"/>
      <c r="O917" s="20"/>
      <c r="P917" s="20"/>
    </row>
    <row r="918" spans="6:16" ht="23.1" customHeight="1">
      <c r="F918" s="50"/>
      <c r="G918" s="20"/>
      <c r="H918" s="20"/>
      <c r="I918" s="20"/>
      <c r="J918" s="20"/>
      <c r="K918" s="20"/>
      <c r="L918" s="20"/>
      <c r="M918" s="20"/>
      <c r="N918" s="20"/>
      <c r="O918" s="20"/>
      <c r="P918" s="20"/>
    </row>
    <row r="919" spans="6:16" ht="23.1" customHeight="1">
      <c r="F919" s="50"/>
      <c r="G919" s="20"/>
      <c r="H919" s="20"/>
      <c r="I919" s="20"/>
      <c r="J919" s="20"/>
      <c r="K919" s="20"/>
      <c r="L919" s="20"/>
      <c r="M919" s="20"/>
      <c r="N919" s="20"/>
      <c r="O919" s="20"/>
      <c r="P919" s="20"/>
    </row>
    <row r="920" spans="6:16" ht="23.1" customHeight="1">
      <c r="F920" s="50"/>
      <c r="G920" s="20"/>
      <c r="H920" s="20"/>
      <c r="I920" s="20"/>
      <c r="J920" s="20"/>
      <c r="K920" s="20"/>
      <c r="L920" s="20"/>
      <c r="M920" s="20"/>
      <c r="N920" s="20"/>
      <c r="O920" s="20"/>
      <c r="P920" s="20"/>
    </row>
    <row r="921" spans="6:16" ht="23.1" customHeight="1">
      <c r="F921" s="50"/>
      <c r="G921" s="20"/>
      <c r="H921" s="20"/>
      <c r="I921" s="20"/>
      <c r="J921" s="20"/>
      <c r="K921" s="20"/>
      <c r="L921" s="20"/>
      <c r="M921" s="20"/>
      <c r="N921" s="20"/>
      <c r="O921" s="20"/>
      <c r="P921" s="20"/>
    </row>
    <row r="922" spans="6:16" ht="23.1" customHeight="1">
      <c r="F922" s="50"/>
      <c r="G922" s="20"/>
      <c r="H922" s="20"/>
      <c r="I922" s="20"/>
      <c r="J922" s="20"/>
      <c r="K922" s="20"/>
      <c r="L922" s="20"/>
      <c r="M922" s="20"/>
      <c r="N922" s="20"/>
      <c r="O922" s="20"/>
      <c r="P922" s="20"/>
    </row>
    <row r="923" spans="6:16" ht="23.1" customHeight="1">
      <c r="F923" s="50"/>
      <c r="G923" s="20"/>
      <c r="H923" s="20"/>
      <c r="I923" s="20"/>
      <c r="J923" s="20"/>
      <c r="K923" s="20"/>
      <c r="L923" s="20"/>
      <c r="M923" s="20"/>
      <c r="N923" s="20"/>
      <c r="O923" s="20"/>
      <c r="P923" s="20"/>
    </row>
    <row r="924" spans="6:16" ht="23.1" customHeight="1">
      <c r="F924" s="50"/>
      <c r="G924" s="20"/>
      <c r="H924" s="20"/>
      <c r="I924" s="20"/>
      <c r="J924" s="20"/>
      <c r="K924" s="20"/>
      <c r="L924" s="20"/>
      <c r="M924" s="20"/>
      <c r="N924" s="20"/>
      <c r="O924" s="20"/>
      <c r="P924" s="20"/>
    </row>
    <row r="925" spans="6:16" ht="23.1" customHeight="1">
      <c r="F925" s="50"/>
      <c r="G925" s="20"/>
      <c r="H925" s="20"/>
      <c r="I925" s="20"/>
      <c r="J925" s="20"/>
      <c r="K925" s="20"/>
      <c r="L925" s="20"/>
      <c r="M925" s="20"/>
      <c r="N925" s="20"/>
      <c r="O925" s="20"/>
      <c r="P925" s="20"/>
    </row>
    <row r="926" spans="6:16" ht="23.1" customHeight="1">
      <c r="F926" s="50"/>
      <c r="G926" s="20"/>
      <c r="H926" s="20"/>
      <c r="I926" s="20"/>
      <c r="J926" s="20"/>
      <c r="K926" s="20"/>
      <c r="L926" s="20"/>
      <c r="M926" s="20"/>
      <c r="N926" s="20"/>
      <c r="O926" s="20"/>
      <c r="P926" s="20"/>
    </row>
    <row r="927" spans="6:16" ht="23.1" customHeight="1">
      <c r="F927" s="50"/>
      <c r="G927" s="20"/>
      <c r="H927" s="20"/>
      <c r="I927" s="20"/>
      <c r="J927" s="20"/>
      <c r="K927" s="20"/>
      <c r="L927" s="20"/>
      <c r="M927" s="20"/>
      <c r="N927" s="20"/>
      <c r="O927" s="20"/>
      <c r="P927" s="20"/>
    </row>
    <row r="928" spans="6:16" ht="23.1" customHeight="1">
      <c r="F928" s="50"/>
      <c r="G928" s="20"/>
      <c r="H928" s="20"/>
      <c r="I928" s="20"/>
      <c r="J928" s="20"/>
      <c r="K928" s="20"/>
      <c r="L928" s="20"/>
      <c r="M928" s="20"/>
      <c r="N928" s="20"/>
      <c r="O928" s="20"/>
      <c r="P928" s="20"/>
    </row>
    <row r="929" spans="6:16" ht="23.1" customHeight="1">
      <c r="F929" s="50"/>
      <c r="G929" s="20"/>
      <c r="H929" s="20"/>
      <c r="I929" s="20"/>
      <c r="J929" s="20"/>
      <c r="K929" s="20"/>
      <c r="L929" s="20"/>
      <c r="M929" s="20"/>
      <c r="N929" s="20"/>
      <c r="O929" s="20"/>
      <c r="P929" s="20"/>
    </row>
    <row r="930" spans="6:16" ht="23.1" customHeight="1">
      <c r="F930" s="50"/>
      <c r="G930" s="20"/>
      <c r="H930" s="20"/>
      <c r="I930" s="20"/>
      <c r="J930" s="20"/>
      <c r="K930" s="20"/>
      <c r="L930" s="20"/>
      <c r="M930" s="20"/>
      <c r="N930" s="20"/>
      <c r="O930" s="20"/>
      <c r="P930" s="20"/>
    </row>
    <row r="931" spans="6:16" ht="23.1" customHeight="1">
      <c r="F931" s="50"/>
      <c r="G931" s="20"/>
      <c r="H931" s="20"/>
      <c r="I931" s="20"/>
      <c r="J931" s="20"/>
      <c r="K931" s="20"/>
      <c r="L931" s="20"/>
      <c r="M931" s="20"/>
      <c r="N931" s="20"/>
      <c r="O931" s="20"/>
      <c r="P931" s="20"/>
    </row>
    <row r="932" spans="6:16" ht="23.1" customHeight="1">
      <c r="F932" s="50"/>
      <c r="G932" s="20"/>
      <c r="H932" s="20"/>
      <c r="I932" s="20"/>
      <c r="J932" s="20"/>
      <c r="K932" s="20"/>
      <c r="L932" s="20"/>
      <c r="M932" s="20"/>
      <c r="N932" s="20"/>
      <c r="O932" s="20"/>
      <c r="P932" s="20"/>
    </row>
    <row r="933" spans="6:16" ht="23.1" customHeight="1">
      <c r="F933" s="50"/>
      <c r="G933" s="20"/>
      <c r="H933" s="20"/>
      <c r="I933" s="20"/>
      <c r="J933" s="20"/>
      <c r="K933" s="20"/>
      <c r="L933" s="20"/>
      <c r="M933" s="20"/>
      <c r="N933" s="20"/>
      <c r="O933" s="20"/>
      <c r="P933" s="20"/>
    </row>
    <row r="934" spans="6:16" ht="23.1" customHeight="1">
      <c r="F934" s="50"/>
      <c r="G934" s="20"/>
      <c r="H934" s="20"/>
      <c r="I934" s="20"/>
      <c r="J934" s="20"/>
      <c r="K934" s="20"/>
      <c r="L934" s="20"/>
      <c r="M934" s="20"/>
      <c r="N934" s="20"/>
      <c r="O934" s="20"/>
      <c r="P934" s="20"/>
    </row>
    <row r="935" spans="6:16" ht="23.1" customHeight="1">
      <c r="F935" s="50"/>
      <c r="G935" s="20"/>
      <c r="H935" s="20"/>
      <c r="I935" s="20"/>
      <c r="J935" s="20"/>
      <c r="K935" s="20"/>
      <c r="L935" s="20"/>
      <c r="M935" s="20"/>
      <c r="N935" s="20"/>
      <c r="O935" s="20"/>
      <c r="P935" s="20"/>
    </row>
    <row r="936" spans="6:16" ht="23.1" customHeight="1">
      <c r="F936" s="50"/>
      <c r="G936" s="20"/>
      <c r="H936" s="20"/>
      <c r="I936" s="20"/>
      <c r="J936" s="20"/>
      <c r="K936" s="20"/>
      <c r="L936" s="20"/>
      <c r="M936" s="20"/>
      <c r="N936" s="20"/>
      <c r="O936" s="20"/>
      <c r="P936" s="20"/>
    </row>
    <row r="937" spans="6:16" ht="23.1" customHeight="1">
      <c r="F937" s="50"/>
      <c r="G937" s="20"/>
      <c r="H937" s="20"/>
      <c r="I937" s="20"/>
      <c r="J937" s="20"/>
      <c r="K937" s="20"/>
      <c r="L937" s="20"/>
      <c r="M937" s="20"/>
      <c r="N937" s="20"/>
      <c r="O937" s="20"/>
      <c r="P937" s="20"/>
    </row>
    <row r="938" spans="6:16" ht="23.1" customHeight="1">
      <c r="F938" s="50"/>
      <c r="G938" s="20"/>
      <c r="H938" s="20"/>
      <c r="I938" s="20"/>
      <c r="J938" s="20"/>
      <c r="K938" s="20"/>
      <c r="L938" s="20"/>
      <c r="M938" s="20"/>
      <c r="N938" s="20"/>
      <c r="O938" s="20"/>
      <c r="P938" s="20"/>
    </row>
    <row r="939" spans="6:16" ht="23.1" customHeight="1">
      <c r="F939" s="50"/>
      <c r="G939" s="20"/>
      <c r="H939" s="20"/>
      <c r="I939" s="20"/>
      <c r="J939" s="20"/>
      <c r="K939" s="20"/>
      <c r="L939" s="20"/>
      <c r="M939" s="20"/>
      <c r="N939" s="20"/>
      <c r="O939" s="20"/>
      <c r="P939" s="20"/>
    </row>
    <row r="940" spans="6:16" ht="23.1" customHeight="1">
      <c r="F940" s="50"/>
      <c r="G940" s="20"/>
      <c r="H940" s="20"/>
      <c r="I940" s="20"/>
      <c r="J940" s="20"/>
      <c r="K940" s="20"/>
      <c r="L940" s="20"/>
      <c r="M940" s="20"/>
      <c r="N940" s="20"/>
      <c r="O940" s="20"/>
      <c r="P940" s="20"/>
    </row>
    <row r="941" spans="6:16" ht="23.1" customHeight="1">
      <c r="F941" s="50"/>
      <c r="G941" s="20"/>
      <c r="H941" s="20"/>
      <c r="I941" s="20"/>
      <c r="J941" s="20"/>
      <c r="K941" s="20"/>
      <c r="L941" s="20"/>
      <c r="M941" s="20"/>
      <c r="N941" s="20"/>
      <c r="O941" s="20"/>
      <c r="P941" s="20"/>
    </row>
    <row r="942" spans="6:16" ht="23.1" customHeight="1">
      <c r="F942" s="50"/>
      <c r="G942" s="20"/>
      <c r="H942" s="20"/>
      <c r="I942" s="20"/>
      <c r="J942" s="20"/>
      <c r="K942" s="20"/>
      <c r="L942" s="20"/>
      <c r="M942" s="20"/>
      <c r="N942" s="20"/>
      <c r="O942" s="20"/>
      <c r="P942" s="20"/>
    </row>
    <row r="943" spans="6:16" ht="23.1" customHeight="1">
      <c r="F943" s="50"/>
      <c r="G943" s="20"/>
      <c r="H943" s="20"/>
      <c r="I943" s="20"/>
      <c r="J943" s="20"/>
      <c r="K943" s="20"/>
      <c r="L943" s="20"/>
      <c r="M943" s="20"/>
      <c r="N943" s="20"/>
      <c r="O943" s="20"/>
      <c r="P943" s="20"/>
    </row>
    <row r="944" spans="6:16" ht="23.1" customHeight="1">
      <c r="F944" s="50"/>
      <c r="G944" s="20"/>
      <c r="H944" s="20"/>
      <c r="I944" s="20"/>
      <c r="J944" s="20"/>
      <c r="K944" s="20"/>
      <c r="L944" s="20"/>
      <c r="M944" s="20"/>
      <c r="N944" s="20"/>
      <c r="O944" s="20"/>
      <c r="P944" s="20"/>
    </row>
    <row r="945" spans="6:16" ht="23.1" customHeight="1">
      <c r="F945" s="50"/>
      <c r="G945" s="20"/>
      <c r="H945" s="20"/>
      <c r="I945" s="20"/>
      <c r="J945" s="20"/>
      <c r="K945" s="20"/>
      <c r="L945" s="20"/>
      <c r="M945" s="20"/>
      <c r="N945" s="20"/>
      <c r="O945" s="20"/>
      <c r="P945" s="20"/>
    </row>
    <row r="946" spans="6:16" ht="23.1" customHeight="1">
      <c r="F946" s="50"/>
      <c r="G946" s="20"/>
      <c r="H946" s="20"/>
      <c r="I946" s="20"/>
      <c r="J946" s="20"/>
      <c r="K946" s="20"/>
      <c r="L946" s="20"/>
      <c r="M946" s="20"/>
      <c r="N946" s="20"/>
      <c r="O946" s="20"/>
      <c r="P946" s="20"/>
    </row>
    <row r="947" spans="6:16" ht="23.1" customHeight="1">
      <c r="F947" s="50"/>
      <c r="G947" s="20"/>
      <c r="H947" s="20"/>
      <c r="I947" s="20"/>
      <c r="J947" s="20"/>
      <c r="K947" s="20"/>
      <c r="L947" s="20"/>
      <c r="M947" s="20"/>
      <c r="N947" s="20"/>
      <c r="O947" s="20"/>
      <c r="P947" s="20"/>
    </row>
    <row r="948" spans="6:16" ht="23.1" customHeight="1">
      <c r="F948" s="50"/>
      <c r="G948" s="20"/>
      <c r="H948" s="20"/>
      <c r="I948" s="20"/>
      <c r="J948" s="20"/>
      <c r="K948" s="20"/>
      <c r="L948" s="20"/>
      <c r="M948" s="20"/>
      <c r="N948" s="20"/>
      <c r="O948" s="20"/>
      <c r="P948" s="20"/>
    </row>
    <row r="949" spans="6:16" ht="23.1" customHeight="1">
      <c r="F949" s="50"/>
      <c r="G949" s="20"/>
      <c r="H949" s="20"/>
      <c r="I949" s="20"/>
      <c r="J949" s="20"/>
      <c r="K949" s="20"/>
      <c r="L949" s="20"/>
      <c r="M949" s="20"/>
      <c r="N949" s="20"/>
      <c r="O949" s="20"/>
      <c r="P949" s="20"/>
    </row>
    <row r="950" spans="6:16" ht="23.1" customHeight="1">
      <c r="F950" s="50"/>
      <c r="G950" s="20"/>
      <c r="H950" s="20"/>
      <c r="I950" s="20"/>
      <c r="J950" s="20"/>
      <c r="K950" s="20"/>
      <c r="L950" s="20"/>
      <c r="M950" s="20"/>
      <c r="N950" s="20"/>
      <c r="O950" s="20"/>
      <c r="P950" s="20"/>
    </row>
    <row r="951" spans="6:16" ht="23.1" customHeight="1">
      <c r="F951" s="50"/>
      <c r="G951" s="20"/>
      <c r="H951" s="20"/>
      <c r="I951" s="20"/>
      <c r="J951" s="20"/>
      <c r="K951" s="20"/>
      <c r="L951" s="20"/>
      <c r="M951" s="20"/>
      <c r="N951" s="20"/>
      <c r="O951" s="20"/>
      <c r="P951" s="20"/>
    </row>
    <row r="952" spans="6:16" ht="23.1" customHeight="1">
      <c r="F952" s="50"/>
      <c r="G952" s="20"/>
      <c r="H952" s="20"/>
      <c r="I952" s="20"/>
      <c r="J952" s="20"/>
      <c r="K952" s="20"/>
      <c r="L952" s="20"/>
      <c r="M952" s="20"/>
      <c r="N952" s="20"/>
      <c r="O952" s="20"/>
      <c r="P952" s="20"/>
    </row>
    <row r="953" spans="6:16" ht="23.1" customHeight="1">
      <c r="F953" s="50"/>
      <c r="G953" s="20"/>
      <c r="H953" s="20"/>
      <c r="I953" s="20"/>
      <c r="J953" s="20"/>
      <c r="K953" s="20"/>
      <c r="L953" s="20"/>
      <c r="M953" s="20"/>
      <c r="N953" s="20"/>
      <c r="O953" s="20"/>
      <c r="P953" s="20"/>
    </row>
    <row r="954" spans="6:16" ht="23.1" customHeight="1">
      <c r="F954" s="50"/>
      <c r="G954" s="20"/>
      <c r="H954" s="20"/>
      <c r="I954" s="20"/>
      <c r="J954" s="20"/>
      <c r="K954" s="20"/>
      <c r="L954" s="20"/>
      <c r="M954" s="20"/>
      <c r="N954" s="20"/>
      <c r="O954" s="20"/>
      <c r="P954" s="20"/>
    </row>
    <row r="955" spans="6:16" ht="23.1" customHeight="1">
      <c r="F955" s="50"/>
      <c r="G955" s="20"/>
      <c r="H955" s="20"/>
      <c r="I955" s="20"/>
      <c r="J955" s="20"/>
      <c r="K955" s="20"/>
      <c r="L955" s="20"/>
      <c r="M955" s="20"/>
      <c r="N955" s="20"/>
      <c r="O955" s="20"/>
      <c r="P955" s="20"/>
    </row>
    <row r="956" spans="6:16" ht="23.1" customHeight="1">
      <c r="F956" s="50"/>
      <c r="G956" s="20"/>
      <c r="H956" s="20"/>
      <c r="I956" s="20"/>
      <c r="J956" s="20"/>
      <c r="K956" s="20"/>
      <c r="L956" s="20"/>
      <c r="M956" s="20"/>
      <c r="N956" s="20"/>
      <c r="O956" s="20"/>
      <c r="P956" s="20"/>
    </row>
    <row r="957" spans="6:16" ht="23.1" customHeight="1">
      <c r="F957" s="50"/>
      <c r="G957" s="20"/>
      <c r="H957" s="20"/>
      <c r="I957" s="20"/>
      <c r="J957" s="20"/>
      <c r="K957" s="20"/>
      <c r="L957" s="20"/>
      <c r="M957" s="20"/>
      <c r="N957" s="20"/>
      <c r="O957" s="20"/>
      <c r="P957" s="20"/>
    </row>
    <row r="958" spans="6:16" ht="23.1" customHeight="1">
      <c r="F958" s="50"/>
      <c r="G958" s="20"/>
      <c r="H958" s="20"/>
      <c r="I958" s="20"/>
      <c r="J958" s="20"/>
      <c r="K958" s="20"/>
      <c r="L958" s="20"/>
      <c r="M958" s="20"/>
      <c r="N958" s="20"/>
      <c r="O958" s="20"/>
      <c r="P958" s="20"/>
    </row>
    <row r="959" spans="6:16" ht="23.1" customHeight="1">
      <c r="F959" s="50"/>
      <c r="G959" s="20"/>
      <c r="H959" s="20"/>
      <c r="I959" s="20"/>
      <c r="J959" s="20"/>
      <c r="K959" s="20"/>
      <c r="L959" s="20"/>
      <c r="M959" s="20"/>
      <c r="N959" s="20"/>
      <c r="O959" s="20"/>
      <c r="P959" s="20"/>
    </row>
    <row r="960" spans="6:16" ht="23.1" customHeight="1">
      <c r="F960" s="50"/>
      <c r="G960" s="20"/>
      <c r="H960" s="20"/>
      <c r="I960" s="20"/>
      <c r="J960" s="20"/>
      <c r="K960" s="20"/>
      <c r="L960" s="20"/>
      <c r="M960" s="20"/>
      <c r="N960" s="20"/>
      <c r="O960" s="20"/>
      <c r="P960" s="20"/>
    </row>
    <row r="961" spans="6:16" ht="23.1" customHeight="1">
      <c r="F961" s="50"/>
      <c r="G961" s="20"/>
      <c r="H961" s="20"/>
      <c r="I961" s="20"/>
      <c r="J961" s="20"/>
      <c r="K961" s="20"/>
      <c r="L961" s="20"/>
      <c r="M961" s="20"/>
      <c r="N961" s="20"/>
      <c r="O961" s="20"/>
      <c r="P961" s="20"/>
    </row>
    <row r="962" spans="6:16" ht="23.1" customHeight="1">
      <c r="F962" s="50"/>
      <c r="G962" s="20"/>
      <c r="H962" s="20"/>
      <c r="I962" s="20"/>
      <c r="J962" s="20"/>
      <c r="K962" s="20"/>
      <c r="L962" s="20"/>
      <c r="M962" s="20"/>
      <c r="N962" s="20"/>
      <c r="O962" s="20"/>
      <c r="P962" s="20"/>
    </row>
    <row r="963" spans="6:16" ht="23.1" customHeight="1">
      <c r="F963" s="50"/>
      <c r="G963" s="20"/>
      <c r="H963" s="20"/>
      <c r="I963" s="20"/>
      <c r="J963" s="20"/>
      <c r="K963" s="20"/>
      <c r="L963" s="20"/>
      <c r="M963" s="20"/>
      <c r="N963" s="20"/>
      <c r="O963" s="20"/>
      <c r="P963" s="20"/>
    </row>
    <row r="964" spans="6:16" ht="23.1" customHeight="1">
      <c r="F964" s="50"/>
      <c r="G964" s="20"/>
      <c r="H964" s="20"/>
      <c r="I964" s="20"/>
      <c r="J964" s="20"/>
      <c r="K964" s="20"/>
      <c r="L964" s="20"/>
      <c r="M964" s="20"/>
      <c r="N964" s="20"/>
      <c r="O964" s="20"/>
      <c r="P964" s="20"/>
    </row>
    <row r="965" spans="6:16" ht="23.1" customHeight="1">
      <c r="F965" s="50"/>
      <c r="G965" s="20"/>
      <c r="H965" s="20"/>
      <c r="I965" s="20"/>
      <c r="J965" s="20"/>
      <c r="K965" s="20"/>
      <c r="L965" s="20"/>
      <c r="M965" s="20"/>
      <c r="N965" s="20"/>
      <c r="O965" s="20"/>
      <c r="P965" s="20"/>
    </row>
    <row r="966" spans="6:16" ht="23.1" customHeight="1">
      <c r="F966" s="50"/>
      <c r="G966" s="20"/>
      <c r="H966" s="20"/>
      <c r="I966" s="20"/>
      <c r="J966" s="20"/>
      <c r="K966" s="20"/>
      <c r="L966" s="20"/>
      <c r="M966" s="20"/>
      <c r="N966" s="20"/>
      <c r="O966" s="20"/>
      <c r="P966" s="20"/>
    </row>
    <row r="967" spans="6:16" ht="23.1" customHeight="1">
      <c r="F967" s="50"/>
      <c r="G967" s="20"/>
      <c r="H967" s="20"/>
      <c r="I967" s="20"/>
      <c r="J967" s="20"/>
      <c r="K967" s="20"/>
      <c r="L967" s="20"/>
      <c r="M967" s="20"/>
      <c r="N967" s="20"/>
      <c r="O967" s="20"/>
      <c r="P967" s="20"/>
    </row>
    <row r="968" spans="6:16" ht="23.1" customHeight="1">
      <c r="F968" s="50"/>
      <c r="G968" s="20"/>
      <c r="H968" s="20"/>
      <c r="I968" s="20"/>
      <c r="J968" s="20"/>
      <c r="K968" s="20"/>
      <c r="L968" s="20"/>
      <c r="M968" s="20"/>
      <c r="N968" s="20"/>
      <c r="O968" s="20"/>
      <c r="P968" s="20"/>
    </row>
    <row r="969" spans="6:16" ht="23.1" customHeight="1">
      <c r="F969" s="50"/>
      <c r="G969" s="20"/>
      <c r="H969" s="20"/>
      <c r="I969" s="20"/>
      <c r="J969" s="20"/>
      <c r="K969" s="20"/>
      <c r="L969" s="20"/>
      <c r="M969" s="20"/>
      <c r="N969" s="20"/>
      <c r="O969" s="20"/>
      <c r="P969" s="20"/>
    </row>
    <row r="970" spans="6:16" ht="23.1" customHeight="1">
      <c r="F970" s="50"/>
      <c r="G970" s="20"/>
      <c r="H970" s="20"/>
      <c r="I970" s="20"/>
      <c r="J970" s="20"/>
      <c r="K970" s="20"/>
      <c r="L970" s="20"/>
      <c r="M970" s="20"/>
      <c r="N970" s="20"/>
      <c r="O970" s="20"/>
      <c r="P970" s="20"/>
    </row>
    <row r="971" spans="6:16" ht="23.1" customHeight="1">
      <c r="F971" s="50"/>
      <c r="G971" s="20"/>
      <c r="H971" s="20"/>
      <c r="I971" s="20"/>
      <c r="J971" s="20"/>
      <c r="K971" s="20"/>
      <c r="L971" s="20"/>
      <c r="M971" s="20"/>
      <c r="N971" s="20"/>
      <c r="O971" s="20"/>
      <c r="P971" s="20"/>
    </row>
    <row r="972" spans="6:16" ht="23.1" customHeight="1">
      <c r="F972" s="50"/>
      <c r="G972" s="20"/>
      <c r="H972" s="20"/>
      <c r="I972" s="20"/>
      <c r="J972" s="20"/>
      <c r="K972" s="20"/>
      <c r="L972" s="20"/>
      <c r="M972" s="20"/>
      <c r="N972" s="20"/>
      <c r="O972" s="20"/>
      <c r="P972" s="20"/>
    </row>
    <row r="973" spans="6:16" ht="23.1" customHeight="1">
      <c r="F973" s="50"/>
      <c r="G973" s="20"/>
      <c r="H973" s="20"/>
      <c r="I973" s="20"/>
      <c r="J973" s="20"/>
      <c r="K973" s="20"/>
      <c r="L973" s="20"/>
      <c r="M973" s="20"/>
      <c r="N973" s="20"/>
      <c r="O973" s="20"/>
      <c r="P973" s="20"/>
    </row>
    <row r="974" spans="6:16" ht="23.1" customHeight="1">
      <c r="F974" s="50"/>
      <c r="G974" s="20"/>
      <c r="H974" s="20"/>
      <c r="I974" s="20"/>
      <c r="J974" s="20"/>
      <c r="K974" s="20"/>
      <c r="L974" s="20"/>
      <c r="M974" s="20"/>
      <c r="N974" s="20"/>
      <c r="O974" s="20"/>
      <c r="P974" s="20"/>
    </row>
    <row r="975" spans="6:16" ht="23.1" customHeight="1">
      <c r="F975" s="50"/>
      <c r="G975" s="20"/>
      <c r="H975" s="20"/>
      <c r="I975" s="20"/>
      <c r="J975" s="20"/>
      <c r="K975" s="20"/>
      <c r="L975" s="20"/>
      <c r="M975" s="20"/>
      <c r="N975" s="20"/>
      <c r="O975" s="20"/>
      <c r="P975" s="20"/>
    </row>
    <row r="976" spans="6:16" ht="23.1" customHeight="1">
      <c r="F976" s="50"/>
      <c r="G976" s="20"/>
      <c r="H976" s="20"/>
      <c r="I976" s="20"/>
      <c r="J976" s="20"/>
      <c r="K976" s="20"/>
      <c r="L976" s="20"/>
      <c r="M976" s="20"/>
      <c r="N976" s="20"/>
      <c r="O976" s="20"/>
      <c r="P976" s="20"/>
    </row>
    <row r="977" spans="6:16" ht="23.1" customHeight="1">
      <c r="F977" s="50"/>
      <c r="G977" s="20"/>
      <c r="H977" s="20"/>
      <c r="I977" s="20"/>
      <c r="J977" s="20"/>
      <c r="K977" s="20"/>
      <c r="L977" s="20"/>
      <c r="M977" s="20"/>
      <c r="N977" s="20"/>
      <c r="O977" s="20"/>
      <c r="P977" s="20"/>
    </row>
    <row r="978" spans="6:16" ht="23.1" customHeight="1">
      <c r="F978" s="50"/>
      <c r="G978" s="20"/>
      <c r="H978" s="20"/>
      <c r="I978" s="20"/>
      <c r="J978" s="20"/>
      <c r="K978" s="20"/>
      <c r="L978" s="20"/>
      <c r="M978" s="20"/>
      <c r="N978" s="20"/>
      <c r="O978" s="20"/>
      <c r="P978" s="20"/>
    </row>
    <row r="979" spans="6:16" ht="23.1" customHeight="1">
      <c r="F979" s="50"/>
      <c r="G979" s="20"/>
      <c r="H979" s="20"/>
      <c r="I979" s="20"/>
      <c r="J979" s="20"/>
      <c r="K979" s="20"/>
      <c r="L979" s="20"/>
      <c r="M979" s="20"/>
      <c r="N979" s="20"/>
      <c r="O979" s="20"/>
      <c r="P979" s="20"/>
    </row>
    <row r="980" spans="6:16" ht="23.1" customHeight="1">
      <c r="F980" s="50"/>
      <c r="G980" s="20"/>
      <c r="H980" s="20"/>
      <c r="I980" s="20"/>
      <c r="J980" s="20"/>
      <c r="K980" s="20"/>
      <c r="L980" s="20"/>
      <c r="M980" s="20"/>
      <c r="N980" s="20"/>
      <c r="O980" s="20"/>
      <c r="P980" s="20"/>
    </row>
    <row r="981" spans="6:16" ht="23.1" customHeight="1">
      <c r="F981" s="50"/>
      <c r="G981" s="20"/>
      <c r="H981" s="20"/>
      <c r="I981" s="20"/>
      <c r="J981" s="20"/>
      <c r="K981" s="20"/>
      <c r="L981" s="20"/>
      <c r="M981" s="20"/>
      <c r="N981" s="20"/>
      <c r="O981" s="20"/>
      <c r="P981" s="20"/>
    </row>
    <row r="982" spans="6:16" ht="23.1" customHeight="1">
      <c r="F982" s="50"/>
      <c r="G982" s="20"/>
      <c r="H982" s="20"/>
      <c r="I982" s="20"/>
      <c r="J982" s="20"/>
      <c r="K982" s="20"/>
      <c r="L982" s="20"/>
      <c r="M982" s="20"/>
      <c r="N982" s="20"/>
      <c r="O982" s="20"/>
      <c r="P982" s="20"/>
    </row>
    <row r="983" spans="6:16" ht="23.1" customHeight="1">
      <c r="F983" s="50"/>
      <c r="G983" s="20"/>
      <c r="H983" s="20"/>
      <c r="I983" s="20"/>
      <c r="J983" s="20"/>
      <c r="K983" s="20"/>
      <c r="L983" s="20"/>
      <c r="M983" s="20"/>
      <c r="N983" s="20"/>
      <c r="O983" s="20"/>
      <c r="P983" s="20"/>
    </row>
    <row r="984" spans="6:16" ht="23.1" customHeight="1">
      <c r="F984" s="50"/>
      <c r="G984" s="20"/>
      <c r="H984" s="20"/>
      <c r="I984" s="20"/>
      <c r="J984" s="20"/>
      <c r="K984" s="20"/>
      <c r="L984" s="20"/>
      <c r="M984" s="20"/>
      <c r="N984" s="20"/>
      <c r="O984" s="20"/>
      <c r="P984" s="20"/>
    </row>
    <row r="985" spans="6:16" ht="23.1" customHeight="1">
      <c r="F985" s="50"/>
      <c r="G985" s="20"/>
      <c r="H985" s="20"/>
      <c r="I985" s="20"/>
      <c r="J985" s="20"/>
      <c r="K985" s="20"/>
      <c r="L985" s="20"/>
      <c r="M985" s="20"/>
      <c r="N985" s="20"/>
      <c r="O985" s="20"/>
      <c r="P985" s="20"/>
    </row>
    <row r="986" spans="6:16" ht="23.1" customHeight="1">
      <c r="F986" s="50"/>
      <c r="G986" s="20"/>
      <c r="H986" s="20"/>
      <c r="I986" s="20"/>
      <c r="J986" s="20"/>
      <c r="K986" s="20"/>
      <c r="L986" s="20"/>
      <c r="M986" s="20"/>
      <c r="N986" s="20"/>
      <c r="O986" s="20"/>
      <c r="P986" s="20"/>
    </row>
    <row r="987" spans="6:16" ht="23.1" customHeight="1">
      <c r="F987" s="50"/>
      <c r="G987" s="20"/>
      <c r="H987" s="20"/>
      <c r="I987" s="20"/>
      <c r="J987" s="20"/>
      <c r="K987" s="20"/>
      <c r="L987" s="20"/>
      <c r="M987" s="20"/>
      <c r="N987" s="20"/>
      <c r="O987" s="20"/>
      <c r="P987" s="20"/>
    </row>
    <row r="988" spans="6:16" ht="23.1" customHeight="1">
      <c r="F988" s="50"/>
      <c r="G988" s="20"/>
      <c r="H988" s="20"/>
      <c r="I988" s="20"/>
      <c r="J988" s="20"/>
      <c r="K988" s="20"/>
      <c r="L988" s="20"/>
      <c r="M988" s="20"/>
      <c r="N988" s="20"/>
      <c r="O988" s="20"/>
      <c r="P988" s="20"/>
    </row>
    <row r="989" spans="6:16" ht="23.1" customHeight="1">
      <c r="F989" s="50"/>
      <c r="G989" s="20"/>
      <c r="H989" s="20"/>
      <c r="I989" s="20"/>
      <c r="J989" s="20"/>
      <c r="K989" s="20"/>
      <c r="L989" s="20"/>
      <c r="M989" s="20"/>
      <c r="N989" s="20"/>
      <c r="O989" s="20"/>
      <c r="P989" s="20"/>
    </row>
    <row r="990" spans="6:16" ht="23.1" customHeight="1">
      <c r="F990" s="50"/>
      <c r="G990" s="20"/>
      <c r="H990" s="20"/>
      <c r="I990" s="20"/>
      <c r="J990" s="20"/>
      <c r="K990" s="20"/>
      <c r="L990" s="20"/>
      <c r="M990" s="20"/>
      <c r="N990" s="20"/>
      <c r="O990" s="20"/>
      <c r="P990" s="20"/>
    </row>
    <row r="991" spans="6:16" ht="23.1" customHeight="1">
      <c r="F991" s="50"/>
      <c r="G991" s="20"/>
      <c r="H991" s="20"/>
      <c r="I991" s="20"/>
      <c r="J991" s="20"/>
      <c r="K991" s="20"/>
      <c r="L991" s="20"/>
      <c r="M991" s="20"/>
      <c r="N991" s="20"/>
      <c r="O991" s="20"/>
      <c r="P991" s="20"/>
    </row>
    <row r="992" spans="6:16" ht="23.1" customHeight="1">
      <c r="F992" s="50"/>
      <c r="G992" s="20"/>
      <c r="H992" s="20"/>
      <c r="I992" s="20"/>
      <c r="J992" s="20"/>
      <c r="K992" s="20"/>
      <c r="L992" s="20"/>
      <c r="M992" s="20"/>
      <c r="N992" s="20"/>
      <c r="O992" s="20"/>
      <c r="P992" s="20"/>
    </row>
    <row r="993" spans="6:16" ht="23.1" customHeight="1">
      <c r="F993" s="50"/>
      <c r="G993" s="20"/>
      <c r="H993" s="20"/>
      <c r="I993" s="20"/>
      <c r="J993" s="20"/>
      <c r="K993" s="20"/>
      <c r="L993" s="20"/>
      <c r="M993" s="20"/>
      <c r="N993" s="20"/>
      <c r="O993" s="20"/>
      <c r="P993" s="20"/>
    </row>
    <row r="994" spans="6:16" ht="23.1" customHeight="1">
      <c r="F994" s="50"/>
      <c r="G994" s="20"/>
      <c r="H994" s="20"/>
      <c r="I994" s="20"/>
      <c r="J994" s="20"/>
      <c r="K994" s="20"/>
      <c r="L994" s="20"/>
      <c r="M994" s="20"/>
      <c r="N994" s="20"/>
      <c r="O994" s="20"/>
      <c r="P994" s="20"/>
    </row>
    <row r="995" spans="6:16" ht="23.1" customHeight="1">
      <c r="F995" s="50"/>
      <c r="G995" s="20"/>
      <c r="H995" s="20"/>
      <c r="I995" s="20"/>
      <c r="J995" s="20"/>
      <c r="K995" s="20"/>
      <c r="L995" s="20"/>
      <c r="M995" s="20"/>
      <c r="N995" s="20"/>
      <c r="O995" s="20"/>
      <c r="P995" s="20"/>
    </row>
    <row r="996" spans="6:16" ht="23.1" customHeight="1">
      <c r="F996" s="50"/>
      <c r="G996" s="20"/>
      <c r="H996" s="20"/>
      <c r="I996" s="20"/>
      <c r="J996" s="20"/>
      <c r="K996" s="20"/>
      <c r="L996" s="20"/>
      <c r="M996" s="20"/>
      <c r="N996" s="20"/>
      <c r="O996" s="20"/>
      <c r="P996" s="20"/>
    </row>
    <row r="997" spans="6:16" ht="23.1" customHeight="1">
      <c r="F997" s="50"/>
      <c r="G997" s="20"/>
      <c r="H997" s="20"/>
      <c r="I997" s="20"/>
      <c r="J997" s="20"/>
      <c r="K997" s="20"/>
      <c r="L997" s="20"/>
      <c r="M997" s="20"/>
      <c r="N997" s="20"/>
      <c r="O997" s="20"/>
      <c r="P997" s="20"/>
    </row>
    <row r="998" spans="6:16" ht="23.1" customHeight="1">
      <c r="F998" s="50"/>
      <c r="G998" s="20"/>
      <c r="H998" s="20"/>
      <c r="I998" s="20"/>
      <c r="J998" s="20"/>
      <c r="K998" s="20"/>
      <c r="L998" s="20"/>
      <c r="M998" s="20"/>
      <c r="N998" s="20"/>
      <c r="O998" s="20"/>
      <c r="P998" s="20"/>
    </row>
    <row r="999" spans="6:16" ht="23.1" customHeight="1">
      <c r="F999" s="50"/>
      <c r="G999" s="20"/>
      <c r="H999" s="20"/>
      <c r="I999" s="20"/>
      <c r="J999" s="20"/>
      <c r="K999" s="20"/>
      <c r="L999" s="20"/>
      <c r="M999" s="20"/>
      <c r="N999" s="20"/>
      <c r="O999" s="20"/>
      <c r="P999" s="20"/>
    </row>
    <row r="1000" spans="6:16" ht="23.1" customHeight="1">
      <c r="F1000" s="50"/>
      <c r="G1000" s="20"/>
      <c r="H1000" s="20"/>
      <c r="I1000" s="20"/>
      <c r="J1000" s="20"/>
      <c r="K1000" s="20"/>
      <c r="L1000" s="20"/>
      <c r="M1000" s="20"/>
      <c r="N1000" s="20"/>
      <c r="O1000" s="20"/>
      <c r="P1000" s="20"/>
    </row>
    <row r="1001" spans="6:16" ht="23.1" customHeight="1">
      <c r="F1001" s="50"/>
      <c r="G1001" s="20"/>
      <c r="H1001" s="20"/>
      <c r="I1001" s="20"/>
      <c r="J1001" s="20"/>
      <c r="K1001" s="20"/>
      <c r="L1001" s="20"/>
      <c r="M1001" s="20"/>
      <c r="N1001" s="20"/>
      <c r="O1001" s="20"/>
      <c r="P1001" s="20"/>
    </row>
    <row r="1002" spans="6:16" ht="23.1" customHeight="1">
      <c r="F1002" s="50"/>
      <c r="G1002" s="20"/>
      <c r="H1002" s="20"/>
      <c r="I1002" s="20"/>
      <c r="J1002" s="20"/>
      <c r="K1002" s="20"/>
      <c r="L1002" s="20"/>
      <c r="M1002" s="20"/>
      <c r="N1002" s="20"/>
      <c r="O1002" s="20"/>
      <c r="P1002" s="20"/>
    </row>
    <row r="1003" spans="6:16" ht="23.1" customHeight="1">
      <c r="F1003" s="50"/>
      <c r="G1003" s="20"/>
      <c r="H1003" s="20"/>
      <c r="I1003" s="20"/>
      <c r="J1003" s="20"/>
      <c r="K1003" s="20"/>
      <c r="L1003" s="20"/>
      <c r="M1003" s="20"/>
      <c r="N1003" s="20"/>
      <c r="O1003" s="20"/>
      <c r="P1003" s="20"/>
    </row>
    <row r="1004" spans="6:16" ht="23.1" customHeight="1">
      <c r="F1004" s="50"/>
      <c r="G1004" s="20"/>
      <c r="H1004" s="20"/>
      <c r="I1004" s="20"/>
      <c r="J1004" s="20"/>
      <c r="K1004" s="20"/>
      <c r="L1004" s="20"/>
      <c r="M1004" s="20"/>
      <c r="N1004" s="20"/>
      <c r="O1004" s="20"/>
      <c r="P1004" s="20"/>
    </row>
    <row r="1005" spans="6:16" ht="23.1" customHeight="1">
      <c r="F1005" s="50"/>
      <c r="G1005" s="20"/>
      <c r="H1005" s="20"/>
      <c r="I1005" s="20"/>
      <c r="J1005" s="20"/>
      <c r="K1005" s="20"/>
      <c r="L1005" s="20"/>
      <c r="M1005" s="20"/>
      <c r="N1005" s="20"/>
      <c r="O1005" s="20"/>
      <c r="P1005" s="20"/>
    </row>
    <row r="1006" spans="6:16" ht="23.1" customHeight="1">
      <c r="F1006" s="50"/>
      <c r="G1006" s="20"/>
      <c r="H1006" s="20"/>
      <c r="I1006" s="20"/>
      <c r="J1006" s="20"/>
      <c r="K1006" s="20"/>
      <c r="L1006" s="20"/>
      <c r="M1006" s="20"/>
      <c r="N1006" s="20"/>
      <c r="O1006" s="20"/>
      <c r="P1006" s="20"/>
    </row>
    <row r="1007" spans="6:16" ht="23.1" customHeight="1">
      <c r="F1007" s="50"/>
      <c r="G1007" s="20"/>
      <c r="H1007" s="20"/>
      <c r="I1007" s="20"/>
      <c r="J1007" s="20"/>
      <c r="K1007" s="20"/>
      <c r="L1007" s="20"/>
      <c r="M1007" s="20"/>
      <c r="N1007" s="20"/>
      <c r="O1007" s="20"/>
      <c r="P1007" s="20"/>
    </row>
    <row r="1008" spans="6:16" ht="23.1" customHeight="1">
      <c r="F1008" s="50"/>
      <c r="G1008" s="20"/>
      <c r="H1008" s="20"/>
      <c r="I1008" s="20"/>
      <c r="J1008" s="20"/>
      <c r="K1008" s="20"/>
      <c r="L1008" s="20"/>
      <c r="M1008" s="20"/>
      <c r="N1008" s="20"/>
      <c r="O1008" s="20"/>
      <c r="P1008" s="20"/>
    </row>
    <row r="1009" spans="6:16" ht="23.1" customHeight="1">
      <c r="F1009" s="50"/>
      <c r="G1009" s="20"/>
      <c r="H1009" s="20"/>
      <c r="I1009" s="20"/>
      <c r="J1009" s="20"/>
      <c r="K1009" s="20"/>
      <c r="L1009" s="20"/>
      <c r="M1009" s="20"/>
      <c r="N1009" s="20"/>
      <c r="O1009" s="20"/>
      <c r="P1009" s="20"/>
    </row>
    <row r="1010" spans="6:16" ht="23.1" customHeight="1">
      <c r="F1010" s="50"/>
      <c r="G1010" s="20"/>
      <c r="H1010" s="20"/>
      <c r="I1010" s="20"/>
      <c r="J1010" s="20"/>
      <c r="K1010" s="20"/>
      <c r="L1010" s="20"/>
      <c r="M1010" s="20"/>
      <c r="N1010" s="20"/>
      <c r="O1010" s="20"/>
      <c r="P1010" s="20"/>
    </row>
    <row r="1011" spans="6:16" ht="23.1" customHeight="1">
      <c r="F1011" s="50"/>
      <c r="G1011" s="20"/>
      <c r="H1011" s="20"/>
      <c r="I1011" s="20"/>
      <c r="J1011" s="20"/>
      <c r="K1011" s="20"/>
      <c r="L1011" s="20"/>
      <c r="M1011" s="20"/>
      <c r="N1011" s="20"/>
      <c r="O1011" s="20"/>
      <c r="P1011" s="20"/>
    </row>
    <row r="1012" spans="6:16" ht="23.1" customHeight="1">
      <c r="F1012" s="50"/>
      <c r="G1012" s="20"/>
      <c r="H1012" s="20"/>
      <c r="I1012" s="20"/>
      <c r="J1012" s="20"/>
      <c r="K1012" s="20"/>
      <c r="L1012" s="20"/>
      <c r="M1012" s="20"/>
      <c r="N1012" s="20"/>
      <c r="O1012" s="20"/>
      <c r="P1012" s="20"/>
    </row>
    <row r="1013" spans="6:16" ht="23.1" customHeight="1">
      <c r="F1013" s="50"/>
      <c r="G1013" s="20"/>
      <c r="H1013" s="20"/>
      <c r="I1013" s="20"/>
      <c r="J1013" s="20"/>
      <c r="K1013" s="20"/>
      <c r="L1013" s="20"/>
      <c r="M1013" s="20"/>
      <c r="N1013" s="20"/>
      <c r="O1013" s="20"/>
      <c r="P1013" s="20"/>
    </row>
    <row r="1014" spans="6:16" ht="23.1" customHeight="1">
      <c r="F1014" s="50"/>
      <c r="G1014" s="20"/>
      <c r="H1014" s="20"/>
      <c r="I1014" s="20"/>
      <c r="J1014" s="20"/>
      <c r="K1014" s="20"/>
      <c r="L1014" s="20"/>
      <c r="M1014" s="20"/>
      <c r="N1014" s="20"/>
      <c r="O1014" s="20"/>
      <c r="P1014" s="20"/>
    </row>
    <row r="1015" spans="6:16" ht="23.1" customHeight="1">
      <c r="F1015" s="50"/>
      <c r="G1015" s="20"/>
      <c r="H1015" s="20"/>
      <c r="I1015" s="20"/>
      <c r="J1015" s="20"/>
      <c r="K1015" s="20"/>
      <c r="L1015" s="20"/>
      <c r="M1015" s="20"/>
      <c r="N1015" s="20"/>
      <c r="O1015" s="20"/>
      <c r="P1015" s="20"/>
    </row>
    <row r="1016" spans="6:16" ht="23.1" customHeight="1">
      <c r="F1016" s="50"/>
      <c r="G1016" s="20"/>
      <c r="H1016" s="20"/>
      <c r="I1016" s="20"/>
      <c r="J1016" s="20"/>
      <c r="K1016" s="20"/>
      <c r="L1016" s="20"/>
      <c r="M1016" s="20"/>
      <c r="N1016" s="20"/>
      <c r="O1016" s="20"/>
      <c r="P1016" s="20"/>
    </row>
    <row r="1017" spans="6:16" ht="23.1" customHeight="1">
      <c r="F1017" s="50"/>
      <c r="G1017" s="20"/>
      <c r="H1017" s="20"/>
      <c r="I1017" s="20"/>
      <c r="J1017" s="20"/>
      <c r="K1017" s="20"/>
      <c r="L1017" s="20"/>
      <c r="M1017" s="20"/>
      <c r="N1017" s="20"/>
      <c r="O1017" s="20"/>
      <c r="P1017" s="20"/>
    </row>
    <row r="1018" spans="6:16" ht="23.1" customHeight="1">
      <c r="F1018" s="50"/>
      <c r="G1018" s="20"/>
      <c r="H1018" s="20"/>
      <c r="I1018" s="20"/>
      <c r="J1018" s="20"/>
      <c r="K1018" s="20"/>
      <c r="L1018" s="20"/>
      <c r="M1018" s="20"/>
      <c r="N1018" s="20"/>
      <c r="O1018" s="20"/>
      <c r="P1018" s="20"/>
    </row>
    <row r="1019" spans="6:16" ht="23.1" customHeight="1">
      <c r="F1019" s="50"/>
      <c r="G1019" s="20"/>
      <c r="H1019" s="20"/>
      <c r="I1019" s="20"/>
      <c r="J1019" s="20"/>
      <c r="K1019" s="20"/>
      <c r="L1019" s="20"/>
      <c r="M1019" s="20"/>
      <c r="N1019" s="20"/>
      <c r="O1019" s="20"/>
      <c r="P1019" s="20"/>
    </row>
    <row r="1020" spans="6:16" ht="23.1" customHeight="1">
      <c r="F1020" s="50"/>
      <c r="G1020" s="20"/>
      <c r="H1020" s="20"/>
      <c r="I1020" s="20"/>
      <c r="J1020" s="20"/>
      <c r="K1020" s="20"/>
      <c r="L1020" s="20"/>
      <c r="M1020" s="20"/>
      <c r="N1020" s="20"/>
      <c r="O1020" s="20"/>
      <c r="P1020" s="20"/>
    </row>
    <row r="1021" spans="6:16" ht="23.1" customHeight="1">
      <c r="F1021" s="50"/>
      <c r="G1021" s="20"/>
      <c r="H1021" s="20"/>
      <c r="I1021" s="20"/>
      <c r="J1021" s="20"/>
      <c r="K1021" s="20"/>
      <c r="L1021" s="20"/>
      <c r="M1021" s="20"/>
      <c r="N1021" s="20"/>
      <c r="O1021" s="20"/>
      <c r="P1021" s="20"/>
    </row>
    <row r="1022" spans="6:16" ht="23.1" customHeight="1">
      <c r="F1022" s="50"/>
      <c r="G1022" s="20"/>
      <c r="H1022" s="20"/>
      <c r="I1022" s="20"/>
      <c r="J1022" s="20"/>
      <c r="K1022" s="20"/>
      <c r="L1022" s="20"/>
      <c r="M1022" s="20"/>
      <c r="N1022" s="20"/>
      <c r="O1022" s="20"/>
      <c r="P1022" s="20"/>
    </row>
    <row r="1023" spans="6:16" ht="23.1" customHeight="1">
      <c r="F1023" s="50"/>
      <c r="G1023" s="20"/>
      <c r="H1023" s="20"/>
      <c r="I1023" s="20"/>
      <c r="J1023" s="20"/>
      <c r="K1023" s="20"/>
      <c r="L1023" s="20"/>
      <c r="M1023" s="20"/>
      <c r="N1023" s="20"/>
      <c r="O1023" s="20"/>
      <c r="P1023" s="20"/>
    </row>
    <row r="1024" spans="6:16" ht="23.1" customHeight="1">
      <c r="F1024" s="50"/>
      <c r="G1024" s="20"/>
      <c r="H1024" s="20"/>
      <c r="I1024" s="20"/>
      <c r="J1024" s="20"/>
      <c r="K1024" s="20"/>
      <c r="L1024" s="20"/>
      <c r="M1024" s="20"/>
      <c r="N1024" s="20"/>
      <c r="O1024" s="20"/>
      <c r="P1024" s="20"/>
    </row>
    <row r="1025" spans="6:16" ht="23.1" customHeight="1">
      <c r="F1025" s="50"/>
      <c r="G1025" s="20"/>
      <c r="H1025" s="20"/>
      <c r="I1025" s="20"/>
      <c r="J1025" s="20"/>
      <c r="K1025" s="20"/>
      <c r="L1025" s="20"/>
      <c r="M1025" s="20"/>
      <c r="N1025" s="20"/>
      <c r="O1025" s="20"/>
      <c r="P1025" s="20"/>
    </row>
    <row r="1026" spans="6:16" ht="23.1" customHeight="1">
      <c r="F1026" s="50"/>
      <c r="G1026" s="20"/>
      <c r="H1026" s="20"/>
      <c r="I1026" s="20"/>
      <c r="J1026" s="20"/>
      <c r="K1026" s="20"/>
      <c r="L1026" s="20"/>
      <c r="M1026" s="20"/>
      <c r="N1026" s="20"/>
      <c r="O1026" s="20"/>
      <c r="P1026" s="20"/>
    </row>
    <row r="1027" spans="6:16" ht="23.1" customHeight="1">
      <c r="F1027" s="50"/>
      <c r="G1027" s="20"/>
      <c r="H1027" s="20"/>
      <c r="I1027" s="20"/>
      <c r="J1027" s="20"/>
      <c r="K1027" s="20"/>
      <c r="L1027" s="20"/>
      <c r="M1027" s="20"/>
      <c r="N1027" s="20"/>
      <c r="O1027" s="20"/>
      <c r="P1027" s="20"/>
    </row>
    <row r="1028" spans="6:16" ht="23.1" customHeight="1">
      <c r="F1028" s="50"/>
      <c r="G1028" s="20"/>
      <c r="H1028" s="20"/>
      <c r="I1028" s="20"/>
      <c r="J1028" s="20"/>
      <c r="K1028" s="20"/>
      <c r="L1028" s="20"/>
      <c r="M1028" s="20"/>
      <c r="N1028" s="20"/>
      <c r="O1028" s="20"/>
      <c r="P1028" s="20"/>
    </row>
    <row r="1029" spans="6:16" ht="23.1" customHeight="1">
      <c r="F1029" s="50"/>
      <c r="G1029" s="20"/>
      <c r="H1029" s="20"/>
      <c r="I1029" s="20"/>
      <c r="J1029" s="20"/>
      <c r="K1029" s="20"/>
      <c r="L1029" s="20"/>
      <c r="M1029" s="20"/>
      <c r="N1029" s="20"/>
      <c r="O1029" s="20"/>
      <c r="P1029" s="20"/>
    </row>
    <row r="1030" spans="6:16" ht="23.1" customHeight="1">
      <c r="F1030" s="50"/>
      <c r="G1030" s="20"/>
      <c r="H1030" s="20"/>
      <c r="I1030" s="20"/>
      <c r="J1030" s="20"/>
      <c r="K1030" s="20"/>
      <c r="L1030" s="20"/>
      <c r="M1030" s="20"/>
      <c r="N1030" s="20"/>
      <c r="O1030" s="20"/>
      <c r="P1030" s="20"/>
    </row>
    <row r="1031" spans="6:16" ht="23.1" customHeight="1">
      <c r="F1031" s="50"/>
      <c r="G1031" s="20"/>
      <c r="H1031" s="20"/>
      <c r="I1031" s="20"/>
      <c r="J1031" s="20"/>
      <c r="K1031" s="20"/>
      <c r="L1031" s="20"/>
      <c r="M1031" s="20"/>
      <c r="N1031" s="20"/>
      <c r="O1031" s="20"/>
      <c r="P1031" s="20"/>
    </row>
    <row r="1032" spans="6:16" ht="23.1" customHeight="1">
      <c r="F1032" s="50"/>
      <c r="G1032" s="20"/>
      <c r="H1032" s="20"/>
      <c r="I1032" s="20"/>
      <c r="J1032" s="20"/>
      <c r="K1032" s="20"/>
      <c r="L1032" s="20"/>
      <c r="M1032" s="20"/>
      <c r="N1032" s="20"/>
      <c r="O1032" s="20"/>
      <c r="P1032" s="20"/>
    </row>
    <row r="1033" spans="6:16" ht="23.1" customHeight="1">
      <c r="F1033" s="50"/>
      <c r="G1033" s="20"/>
      <c r="H1033" s="20"/>
      <c r="I1033" s="20"/>
      <c r="J1033" s="20"/>
      <c r="K1033" s="20"/>
      <c r="L1033" s="20"/>
      <c r="M1033" s="20"/>
      <c r="N1033" s="20"/>
      <c r="O1033" s="20"/>
      <c r="P1033" s="20"/>
    </row>
    <row r="1034" spans="6:16" ht="23.1" customHeight="1">
      <c r="F1034" s="50"/>
      <c r="G1034" s="20"/>
      <c r="H1034" s="20"/>
      <c r="I1034" s="20"/>
      <c r="J1034" s="20"/>
      <c r="K1034" s="20"/>
      <c r="L1034" s="20"/>
      <c r="M1034" s="20"/>
      <c r="N1034" s="20"/>
      <c r="O1034" s="20"/>
      <c r="P1034" s="20"/>
    </row>
    <row r="1035" spans="6:16" ht="23.1" customHeight="1">
      <c r="F1035" s="50"/>
      <c r="G1035" s="20"/>
      <c r="H1035" s="20"/>
      <c r="I1035" s="20"/>
      <c r="J1035" s="20"/>
      <c r="K1035" s="20"/>
      <c r="L1035" s="20"/>
      <c r="M1035" s="20"/>
      <c r="N1035" s="20"/>
      <c r="O1035" s="20"/>
      <c r="P1035" s="20"/>
    </row>
    <row r="1036" spans="6:16" ht="23.1" customHeight="1">
      <c r="F1036" s="50"/>
      <c r="G1036" s="20"/>
      <c r="H1036" s="20"/>
      <c r="I1036" s="20"/>
      <c r="J1036" s="20"/>
      <c r="K1036" s="20"/>
      <c r="L1036" s="20"/>
      <c r="M1036" s="20"/>
      <c r="N1036" s="20"/>
      <c r="O1036" s="20"/>
      <c r="P1036" s="20"/>
    </row>
    <row r="1037" spans="6:16" ht="23.1" customHeight="1">
      <c r="F1037" s="50"/>
      <c r="G1037" s="20"/>
      <c r="H1037" s="20"/>
      <c r="I1037" s="20"/>
      <c r="J1037" s="20"/>
      <c r="K1037" s="20"/>
      <c r="L1037" s="20"/>
      <c r="M1037" s="20"/>
      <c r="N1037" s="20"/>
      <c r="O1037" s="20"/>
      <c r="P1037" s="20"/>
    </row>
    <row r="1038" spans="6:16" ht="23.1" customHeight="1">
      <c r="F1038" s="50"/>
      <c r="G1038" s="20"/>
      <c r="H1038" s="20"/>
      <c r="I1038" s="20"/>
      <c r="J1038" s="20"/>
      <c r="K1038" s="20"/>
      <c r="L1038" s="20"/>
      <c r="M1038" s="20"/>
      <c r="N1038" s="20"/>
      <c r="O1038" s="20"/>
      <c r="P1038" s="20"/>
    </row>
    <row r="1039" spans="6:16" ht="23.1" customHeight="1">
      <c r="F1039" s="50"/>
      <c r="G1039" s="20"/>
      <c r="H1039" s="20"/>
      <c r="I1039" s="20"/>
      <c r="J1039" s="20"/>
      <c r="K1039" s="20"/>
      <c r="L1039" s="20"/>
      <c r="M1039" s="20"/>
      <c r="N1039" s="20"/>
      <c r="O1039" s="20"/>
      <c r="P1039" s="20"/>
    </row>
    <row r="1040" spans="6:16" ht="23.1" customHeight="1">
      <c r="F1040" s="50"/>
      <c r="G1040" s="20"/>
      <c r="H1040" s="20"/>
      <c r="I1040" s="20"/>
      <c r="J1040" s="20"/>
      <c r="K1040" s="20"/>
      <c r="L1040" s="20"/>
      <c r="M1040" s="20"/>
      <c r="N1040" s="20"/>
      <c r="O1040" s="20"/>
      <c r="P1040" s="20"/>
    </row>
    <row r="1041" spans="6:16" ht="23.1" customHeight="1">
      <c r="F1041" s="50"/>
      <c r="G1041" s="20"/>
      <c r="H1041" s="20"/>
      <c r="I1041" s="20"/>
      <c r="J1041" s="20"/>
      <c r="K1041" s="20"/>
      <c r="L1041" s="20"/>
      <c r="M1041" s="20"/>
      <c r="N1041" s="20"/>
      <c r="O1041" s="20"/>
      <c r="P1041" s="20"/>
    </row>
    <row r="1042" spans="6:16" ht="23.1" customHeight="1">
      <c r="F1042" s="50"/>
      <c r="G1042" s="20"/>
      <c r="H1042" s="20"/>
      <c r="I1042" s="20"/>
      <c r="J1042" s="20"/>
      <c r="K1042" s="20"/>
      <c r="L1042" s="20"/>
      <c r="M1042" s="20"/>
      <c r="N1042" s="20"/>
      <c r="O1042" s="20"/>
      <c r="P1042" s="20"/>
    </row>
    <row r="1043" spans="6:16" ht="23.1" customHeight="1">
      <c r="F1043" s="50"/>
      <c r="G1043" s="20"/>
      <c r="H1043" s="20"/>
      <c r="I1043" s="20"/>
      <c r="J1043" s="20"/>
      <c r="K1043" s="20"/>
      <c r="L1043" s="20"/>
      <c r="M1043" s="20"/>
      <c r="N1043" s="20"/>
      <c r="O1043" s="20"/>
      <c r="P1043" s="20"/>
    </row>
    <row r="1044" spans="6:16" ht="23.1" customHeight="1">
      <c r="F1044" s="50"/>
      <c r="G1044" s="20"/>
      <c r="H1044" s="20"/>
      <c r="I1044" s="20"/>
      <c r="J1044" s="20"/>
      <c r="K1044" s="20"/>
      <c r="L1044" s="20"/>
      <c r="M1044" s="20"/>
      <c r="N1044" s="20"/>
      <c r="O1044" s="20"/>
      <c r="P1044" s="20"/>
    </row>
    <row r="1045" spans="6:16" ht="23.1" customHeight="1">
      <c r="F1045" s="50"/>
      <c r="G1045" s="20"/>
      <c r="H1045" s="20"/>
      <c r="I1045" s="20"/>
      <c r="J1045" s="20"/>
      <c r="K1045" s="20"/>
      <c r="L1045" s="20"/>
      <c r="M1045" s="20"/>
      <c r="N1045" s="20"/>
      <c r="O1045" s="20"/>
      <c r="P1045" s="20"/>
    </row>
    <row r="1046" spans="6:16" ht="23.1" customHeight="1">
      <c r="F1046" s="50"/>
      <c r="G1046" s="20"/>
      <c r="H1046" s="20"/>
      <c r="I1046" s="20"/>
      <c r="J1046" s="20"/>
      <c r="K1046" s="20"/>
      <c r="L1046" s="20"/>
      <c r="M1046" s="20"/>
      <c r="N1046" s="20"/>
      <c r="O1046" s="20"/>
      <c r="P1046" s="20"/>
    </row>
    <row r="1047" spans="6:16" ht="23.1" customHeight="1">
      <c r="F1047" s="50"/>
      <c r="G1047" s="20"/>
      <c r="H1047" s="20"/>
      <c r="I1047" s="20"/>
      <c r="J1047" s="20"/>
      <c r="K1047" s="20"/>
      <c r="L1047" s="20"/>
      <c r="M1047" s="20"/>
      <c r="N1047" s="20"/>
      <c r="O1047" s="20"/>
      <c r="P1047" s="20"/>
    </row>
    <row r="1048" spans="6:16" ht="23.1" customHeight="1">
      <c r="F1048" s="50"/>
      <c r="G1048" s="20"/>
      <c r="H1048" s="20"/>
      <c r="I1048" s="20"/>
      <c r="J1048" s="20"/>
      <c r="K1048" s="20"/>
      <c r="L1048" s="20"/>
      <c r="M1048" s="20"/>
      <c r="N1048" s="20"/>
      <c r="O1048" s="20"/>
      <c r="P1048" s="20"/>
    </row>
    <row r="1049" spans="6:16" ht="23.1" customHeight="1">
      <c r="F1049" s="50"/>
      <c r="G1049" s="20"/>
      <c r="H1049" s="20"/>
      <c r="I1049" s="20"/>
      <c r="J1049" s="20"/>
      <c r="K1049" s="20"/>
      <c r="L1049" s="20"/>
      <c r="M1049" s="20"/>
      <c r="N1049" s="20"/>
      <c r="O1049" s="20"/>
      <c r="P1049" s="20"/>
    </row>
    <row r="1050" spans="6:16" ht="23.1" customHeight="1">
      <c r="F1050" s="50"/>
      <c r="G1050" s="20"/>
      <c r="H1050" s="20"/>
      <c r="I1050" s="20"/>
      <c r="J1050" s="20"/>
      <c r="K1050" s="20"/>
      <c r="L1050" s="20"/>
      <c r="M1050" s="20"/>
      <c r="N1050" s="20"/>
      <c r="O1050" s="20"/>
      <c r="P1050" s="20"/>
    </row>
    <row r="1051" spans="6:16" ht="23.1" customHeight="1">
      <c r="F1051" s="50"/>
      <c r="G1051" s="20"/>
      <c r="H1051" s="20"/>
      <c r="I1051" s="20"/>
      <c r="J1051" s="20"/>
      <c r="K1051" s="20"/>
      <c r="L1051" s="20"/>
      <c r="M1051" s="20"/>
      <c r="N1051" s="20"/>
      <c r="O1051" s="20"/>
      <c r="P1051" s="20"/>
    </row>
    <row r="1052" spans="6:16" ht="23.1" customHeight="1">
      <c r="F1052" s="50"/>
      <c r="G1052" s="20"/>
      <c r="H1052" s="20"/>
      <c r="I1052" s="20"/>
      <c r="J1052" s="20"/>
      <c r="K1052" s="20"/>
      <c r="L1052" s="20"/>
      <c r="M1052" s="20"/>
      <c r="N1052" s="20"/>
      <c r="O1052" s="20"/>
      <c r="P1052" s="20"/>
    </row>
    <row r="1053" spans="6:16" ht="23.1" customHeight="1">
      <c r="F1053" s="50"/>
      <c r="G1053" s="20"/>
      <c r="H1053" s="20"/>
      <c r="I1053" s="20"/>
      <c r="J1053" s="20"/>
      <c r="K1053" s="20"/>
      <c r="L1053" s="20"/>
      <c r="M1053" s="20"/>
      <c r="N1053" s="20"/>
      <c r="O1053" s="20"/>
      <c r="P1053" s="20"/>
    </row>
    <row r="1054" spans="6:16" ht="23.1" customHeight="1">
      <c r="F1054" s="50"/>
      <c r="G1054" s="20"/>
      <c r="H1054" s="20"/>
      <c r="I1054" s="20"/>
      <c r="J1054" s="20"/>
      <c r="K1054" s="20"/>
      <c r="L1054" s="20"/>
      <c r="M1054" s="20"/>
      <c r="N1054" s="20"/>
      <c r="O1054" s="20"/>
      <c r="P1054" s="20"/>
    </row>
    <row r="1055" spans="6:16" ht="23.1" customHeight="1">
      <c r="F1055" s="50"/>
      <c r="G1055" s="20"/>
      <c r="H1055" s="20"/>
      <c r="I1055" s="20"/>
      <c r="J1055" s="20"/>
      <c r="K1055" s="20"/>
      <c r="L1055" s="20"/>
      <c r="M1055" s="20"/>
      <c r="N1055" s="20"/>
      <c r="O1055" s="20"/>
      <c r="P1055" s="20"/>
    </row>
    <row r="1056" spans="6:16" ht="23.1" customHeight="1">
      <c r="F1056" s="50"/>
      <c r="G1056" s="20"/>
      <c r="H1056" s="20"/>
      <c r="I1056" s="20"/>
      <c r="J1056" s="20"/>
      <c r="K1056" s="20"/>
      <c r="L1056" s="20"/>
      <c r="M1056" s="20"/>
      <c r="N1056" s="20"/>
      <c r="O1056" s="20"/>
      <c r="P1056" s="20"/>
    </row>
    <row r="1057" spans="6:16" ht="23.1" customHeight="1">
      <c r="F1057" s="50"/>
      <c r="G1057" s="20"/>
      <c r="H1057" s="20"/>
      <c r="I1057" s="20"/>
      <c r="J1057" s="20"/>
      <c r="K1057" s="20"/>
      <c r="L1057" s="20"/>
      <c r="M1057" s="20"/>
      <c r="N1057" s="20"/>
      <c r="O1057" s="20"/>
      <c r="P1057" s="20"/>
    </row>
    <row r="1058" spans="6:16" ht="23.1" customHeight="1">
      <c r="F1058" s="50"/>
      <c r="G1058" s="20"/>
      <c r="H1058" s="20"/>
      <c r="I1058" s="20"/>
      <c r="J1058" s="20"/>
      <c r="K1058" s="20"/>
      <c r="L1058" s="20"/>
      <c r="M1058" s="20"/>
      <c r="N1058" s="20"/>
      <c r="O1058" s="20"/>
      <c r="P1058" s="20"/>
    </row>
    <row r="1059" spans="6:16" ht="23.1" customHeight="1">
      <c r="F1059" s="50"/>
      <c r="G1059" s="20"/>
      <c r="H1059" s="20"/>
      <c r="I1059" s="20"/>
      <c r="J1059" s="20"/>
      <c r="K1059" s="20"/>
      <c r="L1059" s="20"/>
      <c r="M1059" s="20"/>
      <c r="N1059" s="20"/>
      <c r="O1059" s="20"/>
      <c r="P1059" s="20"/>
    </row>
    <row r="1060" spans="6:16" ht="23.1" customHeight="1">
      <c r="F1060" s="50"/>
      <c r="G1060" s="20"/>
      <c r="H1060" s="20"/>
      <c r="I1060" s="20"/>
      <c r="J1060" s="20"/>
      <c r="K1060" s="20"/>
      <c r="L1060" s="20"/>
      <c r="M1060" s="20"/>
      <c r="N1060" s="20"/>
      <c r="O1060" s="20"/>
      <c r="P1060" s="20"/>
    </row>
    <row r="1061" spans="6:16" ht="23.1" customHeight="1">
      <c r="F1061" s="50"/>
      <c r="G1061" s="20"/>
      <c r="H1061" s="20"/>
      <c r="I1061" s="20"/>
      <c r="J1061" s="20"/>
      <c r="K1061" s="20"/>
      <c r="L1061" s="20"/>
      <c r="M1061" s="20"/>
      <c r="N1061" s="20"/>
      <c r="O1061" s="20"/>
      <c r="P1061" s="20"/>
    </row>
    <row r="1062" spans="6:16" ht="23.1" customHeight="1">
      <c r="F1062" s="50"/>
      <c r="G1062" s="20"/>
      <c r="H1062" s="20"/>
      <c r="I1062" s="20"/>
      <c r="J1062" s="20"/>
      <c r="K1062" s="20"/>
      <c r="L1062" s="20"/>
      <c r="M1062" s="20"/>
      <c r="N1062" s="20"/>
      <c r="O1062" s="20"/>
      <c r="P1062" s="20"/>
    </row>
    <row r="1063" spans="6:16" ht="23.1" customHeight="1">
      <c r="F1063" s="50"/>
      <c r="G1063" s="20"/>
      <c r="H1063" s="20"/>
      <c r="I1063" s="20"/>
      <c r="J1063" s="20"/>
      <c r="K1063" s="20"/>
      <c r="L1063" s="20"/>
      <c r="M1063" s="20"/>
      <c r="N1063" s="20"/>
      <c r="O1063" s="20"/>
      <c r="P1063" s="20"/>
    </row>
    <row r="1064" spans="6:16" ht="23.1" customHeight="1">
      <c r="F1064" s="50"/>
      <c r="G1064" s="20"/>
      <c r="H1064" s="20"/>
      <c r="I1064" s="20"/>
      <c r="J1064" s="20"/>
      <c r="K1064" s="20"/>
      <c r="L1064" s="20"/>
      <c r="M1064" s="20"/>
      <c r="N1064" s="20"/>
      <c r="O1064" s="20"/>
      <c r="P1064" s="20"/>
    </row>
    <row r="1065" spans="6:16" ht="23.1" customHeight="1">
      <c r="F1065" s="50"/>
      <c r="G1065" s="20"/>
      <c r="H1065" s="20"/>
      <c r="I1065" s="20"/>
      <c r="J1065" s="20"/>
      <c r="K1065" s="20"/>
      <c r="L1065" s="20"/>
      <c r="M1065" s="20"/>
      <c r="N1065" s="20"/>
      <c r="O1065" s="20"/>
      <c r="P1065" s="20"/>
    </row>
    <row r="1066" spans="6:16" ht="23.1" customHeight="1">
      <c r="F1066" s="50"/>
      <c r="G1066" s="20"/>
      <c r="H1066" s="20"/>
      <c r="I1066" s="20"/>
      <c r="J1066" s="20"/>
      <c r="K1066" s="20"/>
      <c r="L1066" s="20"/>
      <c r="M1066" s="20"/>
      <c r="N1066" s="20"/>
      <c r="O1066" s="20"/>
      <c r="P1066" s="20"/>
    </row>
    <row r="1067" spans="6:16" ht="23.1" customHeight="1">
      <c r="F1067" s="50"/>
      <c r="G1067" s="20"/>
      <c r="H1067" s="20"/>
      <c r="I1067" s="20"/>
      <c r="J1067" s="20"/>
      <c r="K1067" s="20"/>
      <c r="L1067" s="20"/>
      <c r="M1067" s="20"/>
      <c r="N1067" s="20"/>
      <c r="O1067" s="20"/>
      <c r="P1067" s="20"/>
    </row>
    <row r="1068" spans="6:16" ht="23.1" customHeight="1">
      <c r="F1068" s="50"/>
      <c r="G1068" s="20"/>
      <c r="H1068" s="20"/>
      <c r="I1068" s="20"/>
      <c r="J1068" s="20"/>
      <c r="K1068" s="20"/>
      <c r="L1068" s="20"/>
      <c r="M1068" s="20"/>
      <c r="N1068" s="20"/>
      <c r="O1068" s="20"/>
      <c r="P1068" s="20"/>
    </row>
    <row r="1069" spans="6:16" ht="23.1" customHeight="1">
      <c r="F1069" s="50"/>
      <c r="G1069" s="20"/>
      <c r="H1069" s="20"/>
      <c r="I1069" s="20"/>
      <c r="J1069" s="20"/>
      <c r="K1069" s="20"/>
      <c r="L1069" s="20"/>
      <c r="M1069" s="20"/>
      <c r="N1069" s="20"/>
      <c r="O1069" s="20"/>
      <c r="P1069" s="20"/>
    </row>
    <row r="1070" spans="6:16" ht="23.1" customHeight="1">
      <c r="F1070" s="50"/>
      <c r="G1070" s="20"/>
      <c r="H1070" s="20"/>
      <c r="I1070" s="20"/>
      <c r="J1070" s="20"/>
      <c r="K1070" s="20"/>
      <c r="L1070" s="20"/>
      <c r="M1070" s="20"/>
      <c r="N1070" s="20"/>
      <c r="O1070" s="20"/>
      <c r="P1070" s="20"/>
    </row>
    <row r="1071" spans="6:16" ht="23.1" customHeight="1">
      <c r="F1071" s="50"/>
      <c r="G1071" s="20"/>
      <c r="H1071" s="20"/>
      <c r="I1071" s="20"/>
      <c r="J1071" s="20"/>
      <c r="K1071" s="20"/>
      <c r="L1071" s="20"/>
      <c r="M1071" s="20"/>
      <c r="N1071" s="20"/>
      <c r="O1071" s="20"/>
      <c r="P1071" s="20"/>
    </row>
    <row r="1072" spans="6:16" ht="23.1" customHeight="1">
      <c r="F1072" s="50"/>
      <c r="G1072" s="20"/>
      <c r="H1072" s="20"/>
      <c r="I1072" s="20"/>
      <c r="J1072" s="20"/>
      <c r="K1072" s="20"/>
      <c r="L1072" s="20"/>
      <c r="M1072" s="20"/>
      <c r="N1072" s="20"/>
      <c r="O1072" s="20"/>
      <c r="P1072" s="20"/>
    </row>
    <row r="1073" spans="6:16" ht="23.1" customHeight="1">
      <c r="F1073" s="50"/>
      <c r="G1073" s="20"/>
      <c r="H1073" s="20"/>
      <c r="I1073" s="20"/>
      <c r="J1073" s="20"/>
      <c r="K1073" s="20"/>
      <c r="L1073" s="20"/>
      <c r="M1073" s="20"/>
      <c r="N1073" s="20"/>
      <c r="O1073" s="20"/>
      <c r="P1073" s="20"/>
    </row>
    <row r="1074" spans="6:16" ht="23.1" customHeight="1">
      <c r="F1074" s="50"/>
      <c r="G1074" s="20"/>
      <c r="H1074" s="20"/>
      <c r="I1074" s="20"/>
      <c r="J1074" s="20"/>
      <c r="K1074" s="20"/>
      <c r="L1074" s="20"/>
      <c r="M1074" s="20"/>
      <c r="N1074" s="20"/>
      <c r="O1074" s="20"/>
      <c r="P1074" s="20"/>
    </row>
    <row r="1075" spans="6:16" ht="23.1" customHeight="1">
      <c r="F1075" s="50"/>
      <c r="G1075" s="20"/>
      <c r="H1075" s="20"/>
      <c r="I1075" s="20"/>
      <c r="J1075" s="20"/>
      <c r="K1075" s="20"/>
      <c r="L1075" s="20"/>
      <c r="M1075" s="20"/>
      <c r="N1075" s="20"/>
      <c r="O1075" s="20"/>
      <c r="P1075" s="20"/>
    </row>
    <row r="1076" spans="6:16" ht="23.1" customHeight="1">
      <c r="F1076" s="50"/>
      <c r="G1076" s="20"/>
      <c r="H1076" s="20"/>
      <c r="I1076" s="20"/>
      <c r="J1076" s="20"/>
      <c r="K1076" s="20"/>
      <c r="L1076" s="20"/>
      <c r="M1076" s="20"/>
      <c r="N1076" s="20"/>
      <c r="O1076" s="20"/>
      <c r="P1076" s="20"/>
    </row>
    <row r="1077" spans="6:16" ht="23.1" customHeight="1">
      <c r="F1077" s="50"/>
      <c r="G1077" s="20"/>
      <c r="H1077" s="20"/>
      <c r="I1077" s="20"/>
      <c r="J1077" s="20"/>
      <c r="K1077" s="20"/>
      <c r="L1077" s="20"/>
      <c r="M1077" s="20"/>
      <c r="N1077" s="20"/>
      <c r="O1077" s="20"/>
      <c r="P1077" s="20"/>
    </row>
    <row r="1078" spans="6:16" ht="23.1" customHeight="1">
      <c r="F1078" s="50"/>
      <c r="G1078" s="20"/>
      <c r="H1078" s="20"/>
      <c r="I1078" s="20"/>
      <c r="J1078" s="20"/>
      <c r="K1078" s="20"/>
      <c r="L1078" s="20"/>
      <c r="M1078" s="20"/>
      <c r="N1078" s="20"/>
      <c r="O1078" s="20"/>
      <c r="P1078" s="20"/>
    </row>
    <row r="1079" spans="6:16" ht="23.1" customHeight="1">
      <c r="F1079" s="50"/>
      <c r="G1079" s="20"/>
      <c r="H1079" s="20"/>
      <c r="I1079" s="20"/>
      <c r="J1079" s="20"/>
      <c r="K1079" s="20"/>
      <c r="L1079" s="20"/>
      <c r="M1079" s="20"/>
      <c r="N1079" s="20"/>
      <c r="O1079" s="20"/>
      <c r="P1079" s="20"/>
    </row>
    <row r="1080" spans="6:16" ht="23.1" customHeight="1">
      <c r="F1080" s="50"/>
      <c r="G1080" s="20"/>
      <c r="H1080" s="20"/>
      <c r="I1080" s="20"/>
      <c r="J1080" s="20"/>
      <c r="K1080" s="20"/>
      <c r="L1080" s="20"/>
      <c r="M1080" s="20"/>
      <c r="N1080" s="20"/>
      <c r="O1080" s="20"/>
      <c r="P1080" s="20"/>
    </row>
    <row r="1081" spans="6:16" ht="23.1" customHeight="1">
      <c r="F1081" s="50"/>
      <c r="G1081" s="20"/>
      <c r="H1081" s="20"/>
      <c r="I1081" s="20"/>
      <c r="J1081" s="20"/>
      <c r="K1081" s="20"/>
      <c r="L1081" s="20"/>
      <c r="M1081" s="20"/>
      <c r="N1081" s="20"/>
      <c r="O1081" s="20"/>
      <c r="P1081" s="20"/>
    </row>
    <row r="1082" spans="6:16" ht="23.1" customHeight="1">
      <c r="F1082" s="50"/>
      <c r="G1082" s="20"/>
      <c r="H1082" s="20"/>
      <c r="I1082" s="20"/>
      <c r="J1082" s="20"/>
      <c r="K1082" s="20"/>
      <c r="L1082" s="20"/>
      <c r="M1082" s="20"/>
      <c r="N1082" s="20"/>
      <c r="O1082" s="20"/>
      <c r="P1082" s="20"/>
    </row>
    <row r="1083" spans="6:16" ht="23.1" customHeight="1">
      <c r="F1083" s="50"/>
      <c r="G1083" s="20"/>
      <c r="H1083" s="20"/>
      <c r="I1083" s="20"/>
      <c r="J1083" s="20"/>
      <c r="K1083" s="20"/>
      <c r="L1083" s="20"/>
      <c r="M1083" s="20"/>
      <c r="N1083" s="20"/>
      <c r="O1083" s="20"/>
      <c r="P1083" s="20"/>
    </row>
    <row r="1084" spans="6:16" ht="23.1" customHeight="1">
      <c r="F1084" s="50"/>
      <c r="G1084" s="20"/>
      <c r="H1084" s="20"/>
      <c r="I1084" s="20"/>
      <c r="J1084" s="20"/>
      <c r="K1084" s="20"/>
      <c r="L1084" s="20"/>
      <c r="M1084" s="20"/>
      <c r="N1084" s="20"/>
      <c r="O1084" s="20"/>
      <c r="P1084" s="20"/>
    </row>
    <row r="1085" spans="6:16" ht="23.1" customHeight="1">
      <c r="F1085" s="50"/>
      <c r="G1085" s="20"/>
      <c r="H1085" s="20"/>
      <c r="I1085" s="20"/>
      <c r="J1085" s="20"/>
      <c r="K1085" s="20"/>
      <c r="L1085" s="20"/>
      <c r="M1085" s="20"/>
      <c r="N1085" s="20"/>
      <c r="O1085" s="20"/>
      <c r="P1085" s="20"/>
    </row>
    <row r="1086" spans="6:16" ht="23.1" customHeight="1">
      <c r="F1086" s="50"/>
      <c r="G1086" s="20"/>
      <c r="H1086" s="20"/>
      <c r="I1086" s="20"/>
      <c r="J1086" s="20"/>
      <c r="K1086" s="20"/>
      <c r="L1086" s="20"/>
      <c r="M1086" s="20"/>
      <c r="N1086" s="20"/>
      <c r="O1086" s="20"/>
      <c r="P1086" s="20"/>
    </row>
    <row r="1087" spans="6:16" ht="23.1" customHeight="1">
      <c r="F1087" s="50"/>
      <c r="G1087" s="20"/>
      <c r="H1087" s="20"/>
      <c r="I1087" s="20"/>
      <c r="J1087" s="20"/>
      <c r="K1087" s="20"/>
      <c r="L1087" s="20"/>
      <c r="M1087" s="20"/>
      <c r="N1087" s="20"/>
      <c r="O1087" s="20"/>
      <c r="P1087" s="20"/>
    </row>
    <row r="1088" spans="6:16" ht="23.1" customHeight="1">
      <c r="F1088" s="50"/>
      <c r="G1088" s="20"/>
      <c r="H1088" s="20"/>
      <c r="I1088" s="20"/>
      <c r="J1088" s="20"/>
      <c r="K1088" s="20"/>
      <c r="L1088" s="20"/>
      <c r="M1088" s="20"/>
      <c r="N1088" s="20"/>
      <c r="O1088" s="20"/>
      <c r="P1088" s="20"/>
    </row>
    <row r="1089" spans="6:16" ht="23.1" customHeight="1">
      <c r="F1089" s="50"/>
      <c r="G1089" s="20"/>
      <c r="H1089" s="20"/>
      <c r="I1089" s="20"/>
      <c r="J1089" s="20"/>
      <c r="K1089" s="20"/>
      <c r="L1089" s="20"/>
      <c r="M1089" s="20"/>
      <c r="N1089" s="20"/>
      <c r="O1089" s="20"/>
      <c r="P1089" s="20"/>
    </row>
    <row r="1090" spans="6:16" ht="23.1" customHeight="1">
      <c r="F1090" s="50"/>
      <c r="G1090" s="20"/>
      <c r="H1090" s="20"/>
      <c r="I1090" s="20"/>
      <c r="J1090" s="20"/>
      <c r="K1090" s="20"/>
      <c r="L1090" s="20"/>
      <c r="M1090" s="20"/>
      <c r="N1090" s="20"/>
      <c r="O1090" s="20"/>
      <c r="P1090" s="20"/>
    </row>
    <row r="1091" spans="6:16" ht="23.1" customHeight="1">
      <c r="F1091" s="50"/>
      <c r="G1091" s="20"/>
      <c r="H1091" s="20"/>
      <c r="I1091" s="20"/>
      <c r="J1091" s="20"/>
      <c r="K1091" s="20"/>
      <c r="L1091" s="20"/>
      <c r="M1091" s="20"/>
      <c r="N1091" s="20"/>
      <c r="O1091" s="20"/>
      <c r="P1091" s="20"/>
    </row>
    <row r="1092" spans="6:16" ht="23.1" customHeight="1">
      <c r="F1092" s="50"/>
      <c r="G1092" s="20"/>
      <c r="H1092" s="20"/>
      <c r="I1092" s="20"/>
      <c r="J1092" s="20"/>
      <c r="K1092" s="20"/>
      <c r="L1092" s="20"/>
      <c r="M1092" s="20"/>
      <c r="N1092" s="20"/>
      <c r="O1092" s="20"/>
      <c r="P1092" s="20"/>
    </row>
    <row r="1093" spans="6:16" ht="23.1" customHeight="1">
      <c r="F1093" s="50"/>
      <c r="G1093" s="20"/>
      <c r="H1093" s="20"/>
      <c r="I1093" s="20"/>
      <c r="J1093" s="20"/>
      <c r="K1093" s="20"/>
      <c r="L1093" s="20"/>
      <c r="M1093" s="20"/>
      <c r="N1093" s="20"/>
      <c r="O1093" s="20"/>
      <c r="P1093" s="20"/>
    </row>
    <row r="1094" spans="6:16" ht="23.1" customHeight="1">
      <c r="F1094" s="50"/>
      <c r="G1094" s="20"/>
      <c r="H1094" s="20"/>
      <c r="I1094" s="20"/>
      <c r="J1094" s="20"/>
      <c r="K1094" s="20"/>
      <c r="L1094" s="20"/>
      <c r="M1094" s="20"/>
      <c r="N1094" s="20"/>
      <c r="O1094" s="20"/>
      <c r="P1094" s="20"/>
    </row>
    <row r="1095" spans="6:16" ht="23.1" customHeight="1">
      <c r="F1095" s="50"/>
      <c r="G1095" s="20"/>
      <c r="H1095" s="20"/>
      <c r="I1095" s="20"/>
      <c r="J1095" s="20"/>
      <c r="K1095" s="20"/>
      <c r="L1095" s="20"/>
      <c r="M1095" s="20"/>
      <c r="N1095" s="20"/>
      <c r="O1095" s="20"/>
      <c r="P1095" s="20"/>
    </row>
    <row r="1096" spans="6:16" ht="23.1" customHeight="1">
      <c r="F1096" s="50"/>
      <c r="G1096" s="20"/>
      <c r="H1096" s="20"/>
      <c r="I1096" s="20"/>
      <c r="J1096" s="20"/>
      <c r="K1096" s="20"/>
      <c r="L1096" s="20"/>
      <c r="M1096" s="20"/>
      <c r="N1096" s="20"/>
      <c r="O1096" s="20"/>
      <c r="P1096" s="20"/>
    </row>
    <row r="1097" spans="6:16" ht="23.1" customHeight="1">
      <c r="F1097" s="50"/>
      <c r="G1097" s="20"/>
      <c r="H1097" s="20"/>
      <c r="I1097" s="20"/>
      <c r="J1097" s="20"/>
      <c r="K1097" s="20"/>
      <c r="L1097" s="20"/>
      <c r="M1097" s="20"/>
      <c r="N1097" s="20"/>
      <c r="O1097" s="20"/>
      <c r="P1097" s="20"/>
    </row>
    <row r="1098" spans="6:16" ht="23.1" customHeight="1">
      <c r="F1098" s="50"/>
      <c r="G1098" s="20"/>
      <c r="H1098" s="20"/>
      <c r="I1098" s="20"/>
      <c r="J1098" s="20"/>
      <c r="K1098" s="20"/>
      <c r="L1098" s="20"/>
      <c r="M1098" s="20"/>
      <c r="N1098" s="20"/>
      <c r="O1098" s="20"/>
      <c r="P1098" s="20"/>
    </row>
    <row r="1099" spans="6:16" ht="23.1" customHeight="1">
      <c r="F1099" s="50"/>
      <c r="G1099" s="20"/>
      <c r="H1099" s="20"/>
      <c r="I1099" s="20"/>
      <c r="J1099" s="20"/>
      <c r="K1099" s="20"/>
      <c r="L1099" s="20"/>
      <c r="M1099" s="20"/>
      <c r="N1099" s="20"/>
      <c r="O1099" s="20"/>
      <c r="P1099" s="20"/>
    </row>
    <row r="1100" spans="6:16" ht="23.1" customHeight="1">
      <c r="F1100" s="50"/>
      <c r="G1100" s="20"/>
      <c r="H1100" s="20"/>
      <c r="I1100" s="20"/>
      <c r="J1100" s="20"/>
      <c r="K1100" s="20"/>
      <c r="L1100" s="20"/>
      <c r="M1100" s="20"/>
      <c r="N1100" s="20"/>
      <c r="O1100" s="20"/>
      <c r="P1100" s="20"/>
    </row>
    <row r="1101" spans="6:16" ht="23.1" customHeight="1">
      <c r="F1101" s="50"/>
      <c r="G1101" s="20"/>
      <c r="H1101" s="20"/>
      <c r="I1101" s="20"/>
      <c r="J1101" s="20"/>
      <c r="K1101" s="20"/>
      <c r="L1101" s="20"/>
      <c r="M1101" s="20"/>
      <c r="N1101" s="20"/>
      <c r="O1101" s="20"/>
      <c r="P1101" s="20"/>
    </row>
    <row r="1102" spans="6:16" ht="23.1" customHeight="1">
      <c r="F1102" s="50"/>
      <c r="G1102" s="20"/>
      <c r="H1102" s="20"/>
      <c r="I1102" s="20"/>
      <c r="J1102" s="20"/>
      <c r="K1102" s="20"/>
      <c r="L1102" s="20"/>
      <c r="M1102" s="20"/>
      <c r="N1102" s="20"/>
      <c r="O1102" s="20"/>
      <c r="P1102" s="20"/>
    </row>
    <row r="1103" spans="6:16" ht="23.1" customHeight="1">
      <c r="F1103" s="50"/>
      <c r="G1103" s="20"/>
      <c r="H1103" s="20"/>
      <c r="I1103" s="20"/>
      <c r="J1103" s="20"/>
      <c r="K1103" s="20"/>
      <c r="L1103" s="20"/>
      <c r="M1103" s="20"/>
      <c r="N1103" s="20"/>
      <c r="O1103" s="20"/>
      <c r="P1103" s="20"/>
    </row>
    <row r="1104" spans="6:16" ht="23.1" customHeight="1">
      <c r="F1104" s="50"/>
      <c r="G1104" s="20"/>
      <c r="H1104" s="20"/>
      <c r="I1104" s="20"/>
      <c r="J1104" s="20"/>
      <c r="K1104" s="20"/>
      <c r="L1104" s="20"/>
      <c r="M1104" s="20"/>
      <c r="N1104" s="20"/>
      <c r="O1104" s="20"/>
      <c r="P1104" s="20"/>
    </row>
    <row r="1105" spans="6:16" ht="23.1" customHeight="1">
      <c r="F1105" s="50"/>
      <c r="G1105" s="20"/>
      <c r="H1105" s="20"/>
      <c r="I1105" s="20"/>
      <c r="J1105" s="20"/>
      <c r="K1105" s="20"/>
      <c r="L1105" s="20"/>
      <c r="M1105" s="20"/>
      <c r="N1105" s="20"/>
      <c r="O1105" s="20"/>
      <c r="P1105" s="20"/>
    </row>
    <row r="1106" spans="6:16" ht="23.1" customHeight="1">
      <c r="F1106" s="50"/>
      <c r="G1106" s="20"/>
      <c r="H1106" s="20"/>
      <c r="I1106" s="20"/>
      <c r="J1106" s="20"/>
      <c r="K1106" s="20"/>
      <c r="L1106" s="20"/>
      <c r="M1106" s="20"/>
      <c r="N1106" s="20"/>
      <c r="O1106" s="20"/>
      <c r="P1106" s="20"/>
    </row>
    <row r="1107" spans="6:16" ht="23.1" customHeight="1">
      <c r="F1107" s="50"/>
      <c r="G1107" s="20"/>
      <c r="H1107" s="20"/>
      <c r="I1107" s="20"/>
      <c r="J1107" s="20"/>
      <c r="K1107" s="20"/>
      <c r="L1107" s="20"/>
      <c r="M1107" s="20"/>
      <c r="N1107" s="20"/>
      <c r="O1107" s="20"/>
      <c r="P1107" s="20"/>
    </row>
    <row r="1108" spans="6:16" ht="23.1" customHeight="1">
      <c r="F1108" s="50"/>
      <c r="G1108" s="20"/>
      <c r="H1108" s="20"/>
      <c r="I1108" s="20"/>
      <c r="J1108" s="20"/>
      <c r="K1108" s="20"/>
      <c r="L1108" s="20"/>
      <c r="M1108" s="20"/>
      <c r="N1108" s="20"/>
      <c r="O1108" s="20"/>
      <c r="P1108" s="20"/>
    </row>
    <row r="1109" spans="6:16" ht="23.1" customHeight="1">
      <c r="F1109" s="50"/>
      <c r="G1109" s="20"/>
      <c r="H1109" s="20"/>
      <c r="I1109" s="20"/>
      <c r="J1109" s="20"/>
      <c r="K1109" s="20"/>
      <c r="L1109" s="20"/>
      <c r="M1109" s="20"/>
      <c r="N1109" s="20"/>
      <c r="O1109" s="20"/>
      <c r="P1109" s="20"/>
    </row>
    <row r="1110" spans="6:16" ht="23.1" customHeight="1">
      <c r="F1110" s="50"/>
      <c r="G1110" s="20"/>
      <c r="H1110" s="20"/>
      <c r="I1110" s="20"/>
      <c r="J1110" s="20"/>
      <c r="K1110" s="20"/>
      <c r="L1110" s="20"/>
      <c r="M1110" s="20"/>
      <c r="N1110" s="20"/>
      <c r="O1110" s="20"/>
      <c r="P1110" s="20"/>
    </row>
    <row r="1111" spans="6:16" ht="23.1" customHeight="1">
      <c r="F1111" s="50"/>
      <c r="G1111" s="20"/>
      <c r="H1111" s="20"/>
      <c r="I1111" s="20"/>
      <c r="J1111" s="20"/>
      <c r="K1111" s="20"/>
      <c r="L1111" s="20"/>
      <c r="M1111" s="20"/>
      <c r="N1111" s="20"/>
      <c r="O1111" s="20"/>
      <c r="P1111" s="20"/>
    </row>
    <row r="1112" spans="6:16" ht="23.1" customHeight="1">
      <c r="F1112" s="50"/>
      <c r="G1112" s="20"/>
      <c r="H1112" s="20"/>
      <c r="I1112" s="20"/>
      <c r="J1112" s="20"/>
      <c r="K1112" s="20"/>
      <c r="L1112" s="20"/>
      <c r="M1112" s="20"/>
      <c r="N1112" s="20"/>
      <c r="O1112" s="20"/>
      <c r="P1112" s="20"/>
    </row>
    <row r="1113" spans="6:16" ht="23.1" customHeight="1">
      <c r="F1113" s="50"/>
      <c r="G1113" s="20"/>
      <c r="H1113" s="20"/>
      <c r="I1113" s="20"/>
      <c r="J1113" s="20"/>
      <c r="K1113" s="20"/>
      <c r="L1113" s="20"/>
      <c r="M1113" s="20"/>
      <c r="N1113" s="20"/>
      <c r="O1113" s="20"/>
      <c r="P1113" s="20"/>
    </row>
    <row r="1114" spans="6:16" ht="23.1" customHeight="1">
      <c r="F1114" s="50"/>
      <c r="G1114" s="20"/>
      <c r="H1114" s="20"/>
      <c r="I1114" s="20"/>
      <c r="J1114" s="20"/>
      <c r="K1114" s="20"/>
      <c r="L1114" s="20"/>
      <c r="M1114" s="20"/>
      <c r="N1114" s="20"/>
      <c r="O1114" s="20"/>
      <c r="P1114" s="20"/>
    </row>
    <row r="1115" spans="6:16" ht="23.1" customHeight="1">
      <c r="F1115" s="50"/>
      <c r="G1115" s="20"/>
      <c r="H1115" s="20"/>
      <c r="I1115" s="20"/>
      <c r="J1115" s="20"/>
      <c r="K1115" s="20"/>
      <c r="L1115" s="20"/>
      <c r="M1115" s="20"/>
      <c r="N1115" s="20"/>
      <c r="O1115" s="20"/>
      <c r="P1115" s="20"/>
    </row>
    <row r="1116" spans="6:16" ht="23.1" customHeight="1">
      <c r="F1116" s="50"/>
      <c r="G1116" s="20"/>
      <c r="H1116" s="20"/>
      <c r="I1116" s="20"/>
      <c r="J1116" s="20"/>
      <c r="K1116" s="20"/>
      <c r="L1116" s="20"/>
      <c r="M1116" s="20"/>
      <c r="N1116" s="20"/>
      <c r="O1116" s="20"/>
      <c r="P1116" s="20"/>
    </row>
    <row r="1117" spans="6:16" ht="23.1" customHeight="1">
      <c r="F1117" s="50"/>
      <c r="G1117" s="20"/>
      <c r="H1117" s="20"/>
      <c r="I1117" s="20"/>
      <c r="J1117" s="20"/>
      <c r="K1117" s="20"/>
      <c r="L1117" s="20"/>
      <c r="M1117" s="20"/>
      <c r="N1117" s="20"/>
      <c r="O1117" s="20"/>
      <c r="P1117" s="20"/>
    </row>
    <row r="1118" spans="6:16" ht="23.1" customHeight="1">
      <c r="F1118" s="50"/>
      <c r="G1118" s="20"/>
      <c r="H1118" s="20"/>
      <c r="I1118" s="20"/>
      <c r="J1118" s="20"/>
      <c r="K1118" s="20"/>
      <c r="L1118" s="20"/>
      <c r="M1118" s="20"/>
      <c r="N1118" s="20"/>
      <c r="O1118" s="20"/>
      <c r="P1118" s="20"/>
    </row>
    <row r="1119" spans="6:16" ht="23.1" customHeight="1">
      <c r="F1119" s="50"/>
      <c r="G1119" s="20"/>
      <c r="H1119" s="20"/>
      <c r="I1119" s="20"/>
      <c r="J1119" s="20"/>
      <c r="K1119" s="20"/>
      <c r="L1119" s="20"/>
      <c r="M1119" s="20"/>
      <c r="N1119" s="20"/>
      <c r="O1119" s="20"/>
      <c r="P1119" s="20"/>
    </row>
    <row r="1120" spans="6:16" ht="23.1" customHeight="1">
      <c r="F1120" s="50"/>
      <c r="G1120" s="20"/>
      <c r="H1120" s="20"/>
      <c r="I1120" s="20"/>
      <c r="J1120" s="20"/>
      <c r="K1120" s="20"/>
      <c r="L1120" s="20"/>
      <c r="M1120" s="20"/>
      <c r="N1120" s="20"/>
      <c r="O1120" s="20"/>
      <c r="P1120" s="20"/>
    </row>
    <row r="1121" spans="6:16" ht="23.1" customHeight="1">
      <c r="F1121" s="50"/>
      <c r="G1121" s="20"/>
      <c r="H1121" s="20"/>
      <c r="I1121" s="20"/>
      <c r="J1121" s="20"/>
      <c r="K1121" s="20"/>
      <c r="L1121" s="20"/>
      <c r="M1121" s="20"/>
      <c r="N1121" s="20"/>
      <c r="O1121" s="20"/>
      <c r="P1121" s="20"/>
    </row>
    <row r="1122" spans="6:16" ht="23.1" customHeight="1">
      <c r="F1122" s="50"/>
      <c r="G1122" s="20"/>
      <c r="H1122" s="20"/>
      <c r="I1122" s="20"/>
      <c r="J1122" s="20"/>
      <c r="K1122" s="20"/>
      <c r="L1122" s="20"/>
      <c r="M1122" s="20"/>
      <c r="N1122" s="20"/>
      <c r="O1122" s="20"/>
      <c r="P1122" s="20"/>
    </row>
    <row r="1123" spans="6:16" ht="23.1" customHeight="1">
      <c r="F1123" s="50"/>
      <c r="G1123" s="20"/>
      <c r="H1123" s="20"/>
      <c r="I1123" s="20"/>
      <c r="J1123" s="20"/>
      <c r="K1123" s="20"/>
      <c r="L1123" s="20"/>
      <c r="M1123" s="20"/>
      <c r="N1123" s="20"/>
      <c r="O1123" s="20"/>
      <c r="P1123" s="20"/>
    </row>
    <row r="1124" spans="6:16" ht="23.1" customHeight="1">
      <c r="F1124" s="50"/>
      <c r="G1124" s="20"/>
      <c r="H1124" s="20"/>
      <c r="I1124" s="20"/>
      <c r="J1124" s="20"/>
      <c r="K1124" s="20"/>
      <c r="L1124" s="20"/>
      <c r="M1124" s="20"/>
      <c r="N1124" s="20"/>
      <c r="O1124" s="20"/>
      <c r="P1124" s="20"/>
    </row>
    <row r="1125" spans="6:16" ht="23.1" customHeight="1">
      <c r="F1125" s="50"/>
      <c r="G1125" s="20"/>
      <c r="H1125" s="20"/>
      <c r="I1125" s="20"/>
      <c r="J1125" s="20"/>
      <c r="K1125" s="20"/>
      <c r="L1125" s="20"/>
      <c r="M1125" s="20"/>
      <c r="N1125" s="20"/>
      <c r="O1125" s="20"/>
      <c r="P1125" s="20"/>
    </row>
    <row r="1126" spans="6:16" ht="23.1" customHeight="1">
      <c r="F1126" s="50"/>
      <c r="G1126" s="20"/>
      <c r="H1126" s="20"/>
      <c r="I1126" s="20"/>
      <c r="J1126" s="20"/>
      <c r="K1126" s="20"/>
      <c r="L1126" s="20"/>
      <c r="M1126" s="20"/>
      <c r="N1126" s="20"/>
      <c r="O1126" s="20"/>
      <c r="P1126" s="20"/>
    </row>
    <row r="1127" spans="6:16" ht="23.1" customHeight="1">
      <c r="F1127" s="50"/>
      <c r="G1127" s="20"/>
      <c r="H1127" s="20"/>
      <c r="I1127" s="20"/>
      <c r="J1127" s="20"/>
      <c r="K1127" s="20"/>
      <c r="L1127" s="20"/>
      <c r="M1127" s="20"/>
      <c r="N1127" s="20"/>
      <c r="O1127" s="20"/>
      <c r="P1127" s="20"/>
    </row>
    <row r="1128" spans="6:16" ht="23.1" customHeight="1">
      <c r="F1128" s="50"/>
      <c r="G1128" s="20"/>
      <c r="H1128" s="20"/>
      <c r="I1128" s="20"/>
      <c r="J1128" s="20"/>
      <c r="K1128" s="20"/>
      <c r="L1128" s="20"/>
      <c r="M1128" s="20"/>
      <c r="N1128" s="20"/>
      <c r="O1128" s="20"/>
      <c r="P1128" s="20"/>
    </row>
    <row r="1129" spans="6:16" ht="23.1" customHeight="1">
      <c r="F1129" s="50"/>
      <c r="G1129" s="20"/>
      <c r="H1129" s="20"/>
      <c r="I1129" s="20"/>
      <c r="J1129" s="20"/>
      <c r="K1129" s="20"/>
      <c r="L1129" s="20"/>
      <c r="M1129" s="20"/>
      <c r="N1129" s="20"/>
      <c r="O1129" s="20"/>
      <c r="P1129" s="20"/>
    </row>
    <row r="1130" spans="6:16" ht="23.1" customHeight="1">
      <c r="F1130" s="50"/>
      <c r="G1130" s="20"/>
      <c r="H1130" s="20"/>
      <c r="I1130" s="20"/>
      <c r="J1130" s="20"/>
      <c r="K1130" s="20"/>
      <c r="L1130" s="20"/>
      <c r="M1130" s="20"/>
      <c r="N1130" s="20"/>
      <c r="O1130" s="20"/>
      <c r="P1130" s="20"/>
    </row>
    <row r="1131" spans="6:16" ht="23.1" customHeight="1">
      <c r="F1131" s="50"/>
      <c r="G1131" s="20"/>
      <c r="H1131" s="20"/>
      <c r="I1131" s="20"/>
      <c r="J1131" s="20"/>
      <c r="K1131" s="20"/>
      <c r="L1131" s="20"/>
      <c r="M1131" s="20"/>
      <c r="N1131" s="20"/>
      <c r="O1131" s="20"/>
      <c r="P1131" s="20"/>
    </row>
    <row r="1132" spans="6:16" ht="23.1" customHeight="1">
      <c r="F1132" s="50"/>
      <c r="G1132" s="20"/>
      <c r="H1132" s="20"/>
      <c r="I1132" s="20"/>
      <c r="J1132" s="20"/>
      <c r="K1132" s="20"/>
      <c r="L1132" s="20"/>
      <c r="M1132" s="20"/>
      <c r="N1132" s="20"/>
      <c r="O1132" s="20"/>
      <c r="P1132" s="20"/>
    </row>
    <row r="1133" spans="6:16" ht="23.1" customHeight="1">
      <c r="F1133" s="50"/>
      <c r="G1133" s="20"/>
      <c r="H1133" s="20"/>
      <c r="I1133" s="20"/>
      <c r="J1133" s="20"/>
      <c r="K1133" s="20"/>
      <c r="L1133" s="20"/>
      <c r="M1133" s="20"/>
      <c r="N1133" s="20"/>
      <c r="O1133" s="20"/>
      <c r="P1133" s="20"/>
    </row>
    <row r="1134" spans="6:16" ht="23.1" customHeight="1">
      <c r="F1134" s="50"/>
      <c r="G1134" s="20"/>
      <c r="H1134" s="20"/>
      <c r="I1134" s="20"/>
      <c r="J1134" s="20"/>
      <c r="K1134" s="20"/>
      <c r="L1134" s="20"/>
      <c r="M1134" s="20"/>
      <c r="N1134" s="20"/>
      <c r="O1134" s="20"/>
      <c r="P1134" s="20"/>
    </row>
    <row r="1135" spans="6:16" ht="23.1" customHeight="1">
      <c r="F1135" s="50"/>
      <c r="G1135" s="20"/>
      <c r="H1135" s="20"/>
      <c r="I1135" s="20"/>
      <c r="J1135" s="20"/>
      <c r="K1135" s="20"/>
      <c r="L1135" s="20"/>
      <c r="M1135" s="20"/>
      <c r="N1135" s="20"/>
      <c r="O1135" s="20"/>
      <c r="P1135" s="20"/>
    </row>
    <row r="1136" spans="6:16" ht="23.1" customHeight="1">
      <c r="F1136" s="50"/>
      <c r="G1136" s="20"/>
      <c r="H1136" s="20"/>
      <c r="I1136" s="20"/>
      <c r="J1136" s="20"/>
      <c r="K1136" s="20"/>
      <c r="L1136" s="20"/>
      <c r="M1136" s="20"/>
      <c r="N1136" s="20"/>
      <c r="O1136" s="20"/>
      <c r="P1136" s="20"/>
    </row>
    <row r="1137" spans="6:16" ht="23.1" customHeight="1">
      <c r="F1137" s="50"/>
      <c r="G1137" s="20"/>
      <c r="H1137" s="20"/>
      <c r="I1137" s="20"/>
      <c r="J1137" s="20"/>
      <c r="K1137" s="20"/>
      <c r="L1137" s="20"/>
      <c r="M1137" s="20"/>
      <c r="N1137" s="20"/>
      <c r="O1137" s="20"/>
      <c r="P1137" s="20"/>
    </row>
    <row r="1138" spans="6:16" ht="23.1" customHeight="1">
      <c r="F1138" s="50"/>
      <c r="G1138" s="20"/>
      <c r="H1138" s="20"/>
      <c r="I1138" s="20"/>
      <c r="J1138" s="20"/>
      <c r="K1138" s="20"/>
      <c r="L1138" s="20"/>
      <c r="M1138" s="20"/>
      <c r="N1138" s="20"/>
      <c r="O1138" s="20"/>
      <c r="P1138" s="20"/>
    </row>
    <row r="1139" spans="6:16" ht="23.1" customHeight="1">
      <c r="F1139" s="50"/>
      <c r="G1139" s="20"/>
      <c r="H1139" s="20"/>
      <c r="I1139" s="20"/>
      <c r="J1139" s="20"/>
      <c r="K1139" s="20"/>
      <c r="L1139" s="20"/>
      <c r="M1139" s="20"/>
      <c r="N1139" s="20"/>
      <c r="O1139" s="20"/>
      <c r="P1139" s="20"/>
    </row>
    <row r="1140" spans="6:16" ht="23.1" customHeight="1">
      <c r="F1140" s="50"/>
      <c r="G1140" s="20"/>
      <c r="H1140" s="20"/>
      <c r="I1140" s="20"/>
      <c r="J1140" s="20"/>
      <c r="K1140" s="20"/>
      <c r="L1140" s="20"/>
      <c r="M1140" s="20"/>
      <c r="N1140" s="20"/>
      <c r="O1140" s="20"/>
      <c r="P1140" s="20"/>
    </row>
    <row r="1141" spans="6:16" ht="23.1" customHeight="1">
      <c r="F1141" s="50"/>
      <c r="G1141" s="20"/>
      <c r="H1141" s="20"/>
      <c r="I1141" s="20"/>
      <c r="J1141" s="20"/>
      <c r="K1141" s="20"/>
      <c r="L1141" s="20"/>
      <c r="M1141" s="20"/>
      <c r="N1141" s="20"/>
      <c r="O1141" s="20"/>
      <c r="P1141" s="20"/>
    </row>
    <row r="1142" spans="6:16" ht="23.1" customHeight="1">
      <c r="F1142" s="50"/>
      <c r="G1142" s="20"/>
      <c r="H1142" s="20"/>
      <c r="I1142" s="20"/>
      <c r="J1142" s="20"/>
      <c r="K1142" s="20"/>
      <c r="L1142" s="20"/>
      <c r="M1142" s="20"/>
      <c r="N1142" s="20"/>
      <c r="O1142" s="20"/>
      <c r="P1142" s="20"/>
    </row>
    <row r="1143" spans="6:16" ht="23.1" customHeight="1">
      <c r="F1143" s="50"/>
      <c r="G1143" s="20"/>
      <c r="H1143" s="20"/>
      <c r="I1143" s="20"/>
      <c r="J1143" s="20"/>
      <c r="K1143" s="20"/>
      <c r="L1143" s="20"/>
      <c r="M1143" s="20"/>
      <c r="N1143" s="20"/>
      <c r="O1143" s="20"/>
      <c r="P1143" s="20"/>
    </row>
    <row r="1144" spans="6:16" ht="23.1" customHeight="1">
      <c r="F1144" s="50"/>
      <c r="G1144" s="20"/>
      <c r="H1144" s="20"/>
      <c r="I1144" s="20"/>
      <c r="J1144" s="20"/>
      <c r="K1144" s="20"/>
      <c r="L1144" s="20"/>
      <c r="M1144" s="20"/>
      <c r="N1144" s="20"/>
      <c r="O1144" s="20"/>
      <c r="P1144" s="20"/>
    </row>
    <row r="1145" spans="6:16" ht="23.1" customHeight="1">
      <c r="F1145" s="50"/>
      <c r="G1145" s="20"/>
      <c r="H1145" s="20"/>
      <c r="I1145" s="20"/>
      <c r="J1145" s="20"/>
      <c r="K1145" s="20"/>
      <c r="L1145" s="20"/>
      <c r="M1145" s="20"/>
      <c r="N1145" s="20"/>
      <c r="O1145" s="20"/>
      <c r="P1145" s="20"/>
    </row>
    <row r="1146" spans="6:16" ht="23.1" customHeight="1">
      <c r="F1146" s="50"/>
      <c r="G1146" s="20"/>
      <c r="H1146" s="20"/>
      <c r="I1146" s="20"/>
      <c r="J1146" s="20"/>
      <c r="K1146" s="20"/>
      <c r="L1146" s="20"/>
      <c r="M1146" s="20"/>
      <c r="N1146" s="20"/>
      <c r="O1146" s="20"/>
      <c r="P1146" s="20"/>
    </row>
    <row r="1147" spans="6:16" ht="23.1" customHeight="1">
      <c r="F1147" s="50"/>
      <c r="G1147" s="20"/>
      <c r="H1147" s="20"/>
      <c r="I1147" s="20"/>
      <c r="J1147" s="20"/>
      <c r="K1147" s="20"/>
      <c r="L1147" s="20"/>
      <c r="M1147" s="20"/>
      <c r="N1147" s="20"/>
      <c r="O1147" s="20"/>
      <c r="P1147" s="20"/>
    </row>
    <row r="1148" spans="6:16" ht="23.1" customHeight="1">
      <c r="F1148" s="50"/>
      <c r="G1148" s="20"/>
      <c r="H1148" s="20"/>
      <c r="I1148" s="20"/>
      <c r="J1148" s="20"/>
      <c r="K1148" s="20"/>
      <c r="L1148" s="20"/>
      <c r="M1148" s="20"/>
      <c r="N1148" s="20"/>
      <c r="O1148" s="20"/>
      <c r="P1148" s="20"/>
    </row>
    <row r="1149" spans="6:16" ht="23.1" customHeight="1">
      <c r="F1149" s="50"/>
      <c r="G1149" s="20"/>
      <c r="H1149" s="20"/>
      <c r="I1149" s="20"/>
      <c r="J1149" s="20"/>
      <c r="K1149" s="20"/>
      <c r="L1149" s="20"/>
      <c r="M1149" s="20"/>
      <c r="N1149" s="20"/>
      <c r="O1149" s="20"/>
      <c r="P1149" s="20"/>
    </row>
    <row r="1150" spans="6:16" ht="23.1" customHeight="1">
      <c r="F1150" s="50"/>
      <c r="G1150" s="20"/>
      <c r="H1150" s="20"/>
      <c r="I1150" s="20"/>
      <c r="J1150" s="20"/>
      <c r="K1150" s="20"/>
      <c r="L1150" s="20"/>
      <c r="M1150" s="20"/>
      <c r="N1150" s="20"/>
      <c r="O1150" s="20"/>
      <c r="P1150" s="20"/>
    </row>
    <row r="1151" spans="6:16" ht="23.1" customHeight="1">
      <c r="F1151" s="50"/>
      <c r="G1151" s="20"/>
      <c r="H1151" s="20"/>
      <c r="I1151" s="20"/>
      <c r="J1151" s="20"/>
      <c r="K1151" s="20"/>
      <c r="L1151" s="20"/>
      <c r="M1151" s="20"/>
      <c r="N1151" s="20"/>
      <c r="O1151" s="20"/>
      <c r="P1151" s="20"/>
    </row>
    <row r="1152" spans="6:16" ht="23.1" customHeight="1">
      <c r="F1152" s="50"/>
      <c r="G1152" s="20"/>
      <c r="H1152" s="20"/>
      <c r="I1152" s="20"/>
      <c r="J1152" s="20"/>
      <c r="K1152" s="20"/>
      <c r="L1152" s="20"/>
      <c r="M1152" s="20"/>
      <c r="N1152" s="20"/>
      <c r="O1152" s="20"/>
      <c r="P1152" s="20"/>
    </row>
    <row r="1153" spans="6:16" ht="23.1" customHeight="1">
      <c r="F1153" s="50"/>
      <c r="G1153" s="20"/>
      <c r="H1153" s="20"/>
      <c r="I1153" s="20"/>
      <c r="J1153" s="20"/>
      <c r="K1153" s="20"/>
      <c r="L1153" s="20"/>
      <c r="M1153" s="20"/>
      <c r="N1153" s="20"/>
      <c r="O1153" s="20"/>
      <c r="P1153" s="20"/>
    </row>
    <row r="1154" spans="6:16" ht="23.1" customHeight="1">
      <c r="F1154" s="50"/>
      <c r="G1154" s="20"/>
      <c r="H1154" s="20"/>
      <c r="I1154" s="20"/>
      <c r="J1154" s="20"/>
      <c r="K1154" s="20"/>
      <c r="L1154" s="20"/>
      <c r="M1154" s="20"/>
      <c r="N1154" s="20"/>
      <c r="O1154" s="20"/>
      <c r="P1154" s="20"/>
    </row>
    <row r="1155" spans="6:16" ht="23.1" customHeight="1">
      <c r="F1155" s="50"/>
      <c r="G1155" s="20"/>
      <c r="H1155" s="20"/>
      <c r="I1155" s="20"/>
      <c r="J1155" s="20"/>
      <c r="K1155" s="20"/>
      <c r="L1155" s="20"/>
      <c r="M1155" s="20"/>
      <c r="N1155" s="20"/>
      <c r="O1155" s="20"/>
      <c r="P1155" s="20"/>
    </row>
    <row r="1156" spans="6:16" ht="23.1" customHeight="1">
      <c r="F1156" s="50"/>
      <c r="G1156" s="20"/>
      <c r="H1156" s="20"/>
      <c r="I1156" s="20"/>
      <c r="J1156" s="20"/>
      <c r="K1156" s="20"/>
      <c r="L1156" s="20"/>
      <c r="M1156" s="20"/>
      <c r="N1156" s="20"/>
      <c r="O1156" s="20"/>
      <c r="P1156" s="20"/>
    </row>
    <row r="1157" spans="6:16" ht="23.1" customHeight="1">
      <c r="F1157" s="50"/>
      <c r="G1157" s="20"/>
      <c r="H1157" s="20"/>
      <c r="I1157" s="20"/>
      <c r="J1157" s="20"/>
      <c r="K1157" s="20"/>
      <c r="L1157" s="20"/>
      <c r="M1157" s="20"/>
      <c r="N1157" s="20"/>
      <c r="O1157" s="20"/>
      <c r="P1157" s="20"/>
    </row>
    <row r="1158" spans="6:16" ht="23.1" customHeight="1">
      <c r="F1158" s="50"/>
      <c r="G1158" s="20"/>
      <c r="H1158" s="20"/>
      <c r="I1158" s="20"/>
      <c r="J1158" s="20"/>
      <c r="K1158" s="20"/>
      <c r="L1158" s="20"/>
      <c r="M1158" s="20"/>
      <c r="N1158" s="20"/>
      <c r="O1158" s="20"/>
      <c r="P1158" s="20"/>
    </row>
    <row r="1159" spans="6:16" ht="23.1" customHeight="1">
      <c r="F1159" s="50"/>
      <c r="G1159" s="20"/>
      <c r="H1159" s="20"/>
      <c r="I1159" s="20"/>
      <c r="J1159" s="20"/>
      <c r="K1159" s="20"/>
      <c r="L1159" s="20"/>
      <c r="M1159" s="20"/>
      <c r="N1159" s="20"/>
      <c r="O1159" s="20"/>
      <c r="P1159" s="20"/>
    </row>
    <row r="1160" spans="6:16" ht="23.1" customHeight="1">
      <c r="F1160" s="50"/>
      <c r="G1160" s="20"/>
      <c r="H1160" s="20"/>
      <c r="I1160" s="20"/>
      <c r="J1160" s="20"/>
      <c r="K1160" s="20"/>
      <c r="L1160" s="20"/>
      <c r="M1160" s="20"/>
      <c r="N1160" s="20"/>
      <c r="O1160" s="20"/>
      <c r="P1160" s="20"/>
    </row>
    <row r="1161" spans="6:16" ht="23.1" customHeight="1">
      <c r="F1161" s="50"/>
      <c r="G1161" s="20"/>
      <c r="H1161" s="20"/>
      <c r="I1161" s="20"/>
      <c r="J1161" s="20"/>
      <c r="K1161" s="20"/>
      <c r="L1161" s="20"/>
      <c r="M1161" s="20"/>
      <c r="N1161" s="20"/>
      <c r="O1161" s="20"/>
      <c r="P1161" s="20"/>
    </row>
    <row r="1162" spans="6:16" ht="23.1" customHeight="1">
      <c r="F1162" s="50"/>
      <c r="G1162" s="20"/>
      <c r="H1162" s="20"/>
      <c r="I1162" s="20"/>
      <c r="J1162" s="20"/>
      <c r="K1162" s="20"/>
      <c r="L1162" s="20"/>
      <c r="M1162" s="20"/>
      <c r="N1162" s="20"/>
      <c r="O1162" s="20"/>
      <c r="P1162" s="20"/>
    </row>
    <row r="1163" spans="6:16" ht="23.1" customHeight="1">
      <c r="F1163" s="50"/>
      <c r="G1163" s="20"/>
      <c r="H1163" s="20"/>
      <c r="I1163" s="20"/>
      <c r="J1163" s="20"/>
      <c r="K1163" s="20"/>
      <c r="L1163" s="20"/>
      <c r="M1163" s="20"/>
      <c r="N1163" s="20"/>
      <c r="O1163" s="20"/>
      <c r="P1163" s="20"/>
    </row>
    <row r="1164" spans="6:16" ht="23.1" customHeight="1">
      <c r="F1164" s="50"/>
      <c r="G1164" s="20"/>
      <c r="H1164" s="20"/>
      <c r="I1164" s="20"/>
      <c r="J1164" s="20"/>
      <c r="K1164" s="20"/>
      <c r="L1164" s="20"/>
      <c r="M1164" s="20"/>
      <c r="N1164" s="20"/>
      <c r="O1164" s="20"/>
      <c r="P1164" s="20"/>
    </row>
    <row r="1165" spans="6:16" ht="23.1" customHeight="1">
      <c r="F1165" s="50"/>
      <c r="G1165" s="20"/>
      <c r="H1165" s="20"/>
      <c r="I1165" s="20"/>
      <c r="J1165" s="20"/>
      <c r="K1165" s="20"/>
      <c r="L1165" s="20"/>
      <c r="M1165" s="20"/>
      <c r="N1165" s="20"/>
      <c r="O1165" s="20"/>
      <c r="P1165" s="20"/>
    </row>
    <row r="1166" spans="6:16" ht="23.1" customHeight="1">
      <c r="F1166" s="50"/>
      <c r="G1166" s="20"/>
      <c r="H1166" s="20"/>
      <c r="I1166" s="20"/>
      <c r="J1166" s="20"/>
      <c r="K1166" s="20"/>
      <c r="L1166" s="20"/>
      <c r="M1166" s="20"/>
      <c r="N1166" s="20"/>
      <c r="O1166" s="20"/>
      <c r="P1166" s="20"/>
    </row>
    <row r="1167" spans="6:16" ht="23.1" customHeight="1">
      <c r="F1167" s="50"/>
      <c r="G1167" s="20"/>
      <c r="H1167" s="20"/>
      <c r="I1167" s="20"/>
      <c r="J1167" s="20"/>
      <c r="K1167" s="20"/>
      <c r="L1167" s="20"/>
      <c r="M1167" s="20"/>
      <c r="N1167" s="20"/>
      <c r="O1167" s="20"/>
      <c r="P1167" s="20"/>
    </row>
    <row r="1168" spans="6:16" ht="23.1" customHeight="1">
      <c r="F1168" s="50"/>
      <c r="G1168" s="20"/>
      <c r="H1168" s="20"/>
      <c r="I1168" s="20"/>
      <c r="J1168" s="20"/>
      <c r="K1168" s="20"/>
      <c r="L1168" s="20"/>
      <c r="M1168" s="20"/>
      <c r="N1168" s="20"/>
      <c r="O1168" s="20"/>
      <c r="P1168" s="20"/>
    </row>
    <row r="1169" spans="6:16" ht="23.1" customHeight="1">
      <c r="F1169" s="50"/>
      <c r="G1169" s="20"/>
      <c r="H1169" s="20"/>
      <c r="I1169" s="20"/>
      <c r="J1169" s="20"/>
      <c r="K1169" s="20"/>
      <c r="L1169" s="20"/>
      <c r="M1169" s="20"/>
      <c r="N1169" s="20"/>
      <c r="O1169" s="20"/>
      <c r="P1169" s="20"/>
    </row>
    <row r="1170" spans="6:16" ht="23.1" customHeight="1">
      <c r="F1170" s="50"/>
      <c r="G1170" s="20"/>
      <c r="H1170" s="20"/>
      <c r="I1170" s="20"/>
      <c r="J1170" s="20"/>
      <c r="K1170" s="20"/>
      <c r="L1170" s="20"/>
      <c r="M1170" s="20"/>
      <c r="N1170" s="20"/>
      <c r="O1170" s="20"/>
      <c r="P1170" s="20"/>
    </row>
    <row r="1171" spans="6:16" ht="23.1" customHeight="1">
      <c r="F1171" s="50"/>
      <c r="G1171" s="20"/>
      <c r="H1171" s="20"/>
      <c r="I1171" s="20"/>
      <c r="J1171" s="20"/>
      <c r="K1171" s="20"/>
      <c r="L1171" s="20"/>
      <c r="M1171" s="20"/>
      <c r="N1171" s="20"/>
      <c r="O1171" s="20"/>
      <c r="P1171" s="20"/>
    </row>
    <row r="1172" spans="6:16" ht="23.1" customHeight="1">
      <c r="F1172" s="50"/>
      <c r="G1172" s="20"/>
      <c r="H1172" s="20"/>
      <c r="I1172" s="20"/>
      <c r="J1172" s="20"/>
      <c r="K1172" s="20"/>
      <c r="L1172" s="20"/>
      <c r="M1172" s="20"/>
      <c r="N1172" s="20"/>
      <c r="O1172" s="20"/>
      <c r="P1172" s="20"/>
    </row>
    <row r="1173" spans="6:16" ht="23.1" customHeight="1">
      <c r="F1173" s="50"/>
      <c r="G1173" s="20"/>
      <c r="H1173" s="20"/>
      <c r="I1173" s="20"/>
      <c r="J1173" s="20"/>
      <c r="K1173" s="20"/>
      <c r="L1173" s="20"/>
      <c r="M1173" s="20"/>
      <c r="N1173" s="20"/>
      <c r="O1173" s="20"/>
      <c r="P1173" s="20"/>
    </row>
    <row r="1174" spans="6:16" ht="23.1" customHeight="1">
      <c r="F1174" s="50"/>
      <c r="G1174" s="20"/>
      <c r="H1174" s="20"/>
      <c r="I1174" s="20"/>
      <c r="J1174" s="20"/>
      <c r="K1174" s="20"/>
      <c r="L1174" s="20"/>
      <c r="M1174" s="20"/>
      <c r="N1174" s="20"/>
      <c r="O1174" s="20"/>
      <c r="P1174" s="20"/>
    </row>
    <row r="1175" spans="6:16" ht="23.1" customHeight="1">
      <c r="F1175" s="50"/>
      <c r="G1175" s="20"/>
      <c r="H1175" s="20"/>
      <c r="I1175" s="20"/>
      <c r="J1175" s="20"/>
      <c r="K1175" s="20"/>
      <c r="L1175" s="20"/>
      <c r="M1175" s="20"/>
      <c r="N1175" s="20"/>
      <c r="O1175" s="20"/>
      <c r="P1175" s="20"/>
    </row>
    <row r="1176" spans="6:16" ht="23.1" customHeight="1">
      <c r="F1176" s="50"/>
      <c r="G1176" s="20"/>
      <c r="H1176" s="20"/>
      <c r="I1176" s="20"/>
      <c r="J1176" s="20"/>
      <c r="K1176" s="20"/>
      <c r="L1176" s="20"/>
      <c r="M1176" s="20"/>
      <c r="N1176" s="20"/>
      <c r="O1176" s="20"/>
      <c r="P1176" s="20"/>
    </row>
    <row r="1177" spans="6:16" ht="23.1" customHeight="1">
      <c r="F1177" s="50"/>
      <c r="G1177" s="20"/>
      <c r="H1177" s="20"/>
      <c r="I1177" s="20"/>
      <c r="J1177" s="20"/>
      <c r="K1177" s="20"/>
      <c r="L1177" s="20"/>
      <c r="M1177" s="20"/>
      <c r="N1177" s="20"/>
      <c r="O1177" s="20"/>
      <c r="P1177" s="20"/>
    </row>
    <row r="1178" spans="6:16" ht="23.1" customHeight="1">
      <c r="F1178" s="50"/>
      <c r="G1178" s="20"/>
      <c r="H1178" s="20"/>
      <c r="I1178" s="20"/>
      <c r="J1178" s="20"/>
      <c r="K1178" s="20"/>
      <c r="L1178" s="20"/>
      <c r="M1178" s="20"/>
      <c r="N1178" s="20"/>
      <c r="O1178" s="20"/>
      <c r="P1178" s="20"/>
    </row>
    <row r="1179" spans="6:16" ht="23.1" customHeight="1">
      <c r="F1179" s="50"/>
      <c r="G1179" s="20"/>
      <c r="H1179" s="20"/>
      <c r="I1179" s="20"/>
      <c r="J1179" s="20"/>
      <c r="K1179" s="20"/>
      <c r="L1179" s="20"/>
      <c r="M1179" s="20"/>
      <c r="N1179" s="20"/>
      <c r="O1179" s="20"/>
      <c r="P1179" s="20"/>
    </row>
    <row r="1180" spans="6:16" ht="23.1" customHeight="1">
      <c r="F1180" s="50"/>
      <c r="G1180" s="20"/>
      <c r="H1180" s="20"/>
      <c r="I1180" s="20"/>
      <c r="J1180" s="20"/>
      <c r="K1180" s="20"/>
      <c r="L1180" s="20"/>
      <c r="M1180" s="20"/>
      <c r="N1180" s="20"/>
      <c r="O1180" s="20"/>
      <c r="P1180" s="20"/>
    </row>
    <row r="1181" spans="6:16" ht="23.1" customHeight="1">
      <c r="F1181" s="50"/>
      <c r="G1181" s="20"/>
      <c r="H1181" s="20"/>
      <c r="I1181" s="20"/>
      <c r="J1181" s="20"/>
      <c r="K1181" s="20"/>
      <c r="L1181" s="20"/>
      <c r="M1181" s="20"/>
      <c r="N1181" s="20"/>
      <c r="O1181" s="20"/>
      <c r="P1181" s="20"/>
    </row>
    <row r="1182" spans="6:16" ht="23.1" customHeight="1">
      <c r="F1182" s="50"/>
      <c r="G1182" s="20"/>
      <c r="H1182" s="20"/>
      <c r="I1182" s="20"/>
      <c r="J1182" s="20"/>
      <c r="K1182" s="20"/>
      <c r="L1182" s="20"/>
      <c r="M1182" s="20"/>
      <c r="N1182" s="20"/>
      <c r="O1182" s="20"/>
      <c r="P1182" s="20"/>
    </row>
    <row r="1183" spans="6:16" ht="23.1" customHeight="1">
      <c r="F1183" s="50"/>
      <c r="G1183" s="20"/>
      <c r="H1183" s="20"/>
      <c r="I1183" s="20"/>
      <c r="J1183" s="20"/>
      <c r="K1183" s="20"/>
      <c r="L1183" s="20"/>
      <c r="M1183" s="20"/>
      <c r="N1183" s="20"/>
      <c r="O1183" s="20"/>
      <c r="P1183" s="20"/>
    </row>
    <row r="1184" spans="6:16" ht="23.1" customHeight="1">
      <c r="F1184" s="50"/>
      <c r="G1184" s="20"/>
      <c r="H1184" s="20"/>
      <c r="I1184" s="20"/>
      <c r="J1184" s="20"/>
      <c r="K1184" s="20"/>
      <c r="L1184" s="20"/>
      <c r="M1184" s="20"/>
      <c r="N1184" s="20"/>
      <c r="O1184" s="20"/>
      <c r="P1184" s="20"/>
    </row>
    <row r="1185" spans="6:16" ht="23.1" customHeight="1">
      <c r="F1185" s="50"/>
      <c r="G1185" s="20"/>
      <c r="H1185" s="20"/>
      <c r="I1185" s="20"/>
      <c r="J1185" s="20"/>
      <c r="K1185" s="20"/>
      <c r="L1185" s="20"/>
      <c r="M1185" s="20"/>
      <c r="N1185" s="20"/>
      <c r="O1185" s="20"/>
      <c r="P1185" s="20"/>
    </row>
    <row r="1186" spans="6:16" ht="23.1" customHeight="1">
      <c r="F1186" s="50"/>
      <c r="G1186" s="20"/>
      <c r="H1186" s="20"/>
      <c r="I1186" s="20"/>
      <c r="J1186" s="20"/>
      <c r="K1186" s="20"/>
      <c r="L1186" s="20"/>
      <c r="M1186" s="20"/>
      <c r="N1186" s="20"/>
      <c r="O1186" s="20"/>
      <c r="P1186" s="20"/>
    </row>
    <row r="1187" spans="6:16" ht="23.1" customHeight="1">
      <c r="F1187" s="50"/>
      <c r="G1187" s="20"/>
      <c r="H1187" s="20"/>
      <c r="I1187" s="20"/>
      <c r="J1187" s="20"/>
      <c r="K1187" s="20"/>
      <c r="L1187" s="20"/>
      <c r="M1187" s="20"/>
      <c r="N1187" s="20"/>
      <c r="O1187" s="20"/>
      <c r="P1187" s="20"/>
    </row>
    <row r="1188" spans="6:16" ht="23.1" customHeight="1">
      <c r="F1188" s="50"/>
      <c r="G1188" s="20"/>
      <c r="H1188" s="20"/>
      <c r="I1188" s="20"/>
      <c r="J1188" s="20"/>
      <c r="K1188" s="20"/>
      <c r="L1188" s="20"/>
      <c r="M1188" s="20"/>
      <c r="N1188" s="20"/>
      <c r="O1188" s="20"/>
      <c r="P1188" s="20"/>
    </row>
    <row r="1189" spans="6:16" ht="23.1" customHeight="1">
      <c r="F1189" s="50"/>
      <c r="G1189" s="20"/>
      <c r="H1189" s="20"/>
      <c r="I1189" s="20"/>
      <c r="J1189" s="20"/>
      <c r="K1189" s="20"/>
      <c r="L1189" s="20"/>
      <c r="M1189" s="20"/>
      <c r="N1189" s="20"/>
      <c r="O1189" s="20"/>
      <c r="P1189" s="20"/>
    </row>
    <row r="1190" spans="6:16" ht="23.1" customHeight="1">
      <c r="F1190" s="50"/>
      <c r="G1190" s="20"/>
      <c r="H1190" s="20"/>
      <c r="I1190" s="20"/>
      <c r="J1190" s="20"/>
      <c r="K1190" s="20"/>
      <c r="L1190" s="20"/>
      <c r="M1190" s="20"/>
      <c r="N1190" s="20"/>
      <c r="O1190" s="20"/>
      <c r="P1190" s="20"/>
    </row>
    <row r="1191" spans="6:16" ht="23.1" customHeight="1">
      <c r="F1191" s="50"/>
      <c r="G1191" s="20"/>
      <c r="H1191" s="20"/>
      <c r="I1191" s="20"/>
      <c r="J1191" s="20"/>
      <c r="K1191" s="20"/>
      <c r="L1191" s="20"/>
      <c r="M1191" s="20"/>
      <c r="N1191" s="20"/>
      <c r="O1191" s="20"/>
      <c r="P1191" s="20"/>
    </row>
    <row r="1192" spans="6:16" ht="23.1" customHeight="1">
      <c r="F1192" s="50"/>
      <c r="G1192" s="20"/>
      <c r="H1192" s="20"/>
      <c r="I1192" s="20"/>
      <c r="J1192" s="20"/>
      <c r="K1192" s="20"/>
      <c r="L1192" s="20"/>
      <c r="M1192" s="20"/>
      <c r="N1192" s="20"/>
      <c r="O1192" s="20"/>
      <c r="P1192" s="20"/>
    </row>
    <row r="1193" spans="6:16" ht="23.1" customHeight="1">
      <c r="F1193" s="50"/>
      <c r="G1193" s="20"/>
      <c r="H1193" s="20"/>
      <c r="I1193" s="20"/>
      <c r="J1193" s="20"/>
      <c r="K1193" s="20"/>
      <c r="L1193" s="20"/>
      <c r="M1193" s="20"/>
      <c r="N1193" s="20"/>
      <c r="O1193" s="20"/>
      <c r="P1193" s="20"/>
    </row>
  </sheetData>
  <protectedRanges>
    <protectedRange sqref="A7:D7 C105:D105" name="Range1_1_1"/>
  </protectedRanges>
  <printOptions horizontalCentered="1"/>
  <pageMargins left="0.26" right="0.27" top="0.75" bottom="0.25" header="0.25" footer="0.2"/>
  <pageSetup scale="41"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20" max="6" man="1"/>
  </rowBreaks>
  <ignoredErrors>
    <ignoredError sqref="C78 D114:E117 D64:E101 D10:E56 D107:E112" unlockedFormula="1"/>
    <ignoredError sqref="C114:C117 C64:C77 C10:C56 C107:C112" numberStoredAsText="1"/>
    <ignoredError sqref="C79:C98 C99:C101" numberStoredAsText="1" unlocked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6" zoomScale="60" zoomScaleNormal="60" zoomScaleSheetLayoutView="5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213</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2165433</v>
      </c>
      <c r="E15" s="77">
        <v>0</v>
      </c>
      <c r="F15" s="108">
        <v>2165433</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0</v>
      </c>
      <c r="E16" s="77">
        <v>0</v>
      </c>
      <c r="F16" s="108">
        <v>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0</v>
      </c>
      <c r="E25" s="77">
        <v>0</v>
      </c>
      <c r="F25" s="108">
        <v>0</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232231</v>
      </c>
      <c r="E30" s="77">
        <v>0</v>
      </c>
      <c r="F30" s="108">
        <v>232231</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0</v>
      </c>
      <c r="E34" s="77">
        <v>0</v>
      </c>
      <c r="F34" s="108">
        <v>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48755</v>
      </c>
      <c r="E41" s="77">
        <v>0</v>
      </c>
      <c r="F41" s="108">
        <v>48755</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187151</v>
      </c>
      <c r="E48" s="77">
        <v>0</v>
      </c>
      <c r="F48" s="108">
        <v>187151</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264703</v>
      </c>
      <c r="E49" s="77">
        <v>0</v>
      </c>
      <c r="F49" s="108">
        <v>264703</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365162</v>
      </c>
      <c r="E54" s="77">
        <v>0</v>
      </c>
      <c r="F54" s="108">
        <v>365162</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3263435</v>
      </c>
      <c r="E57" s="114">
        <v>0</v>
      </c>
      <c r="F57" s="114">
        <v>3263435</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0</v>
      </c>
      <c r="E64" s="76">
        <v>0</v>
      </c>
      <c r="F64" s="100">
        <v>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0</v>
      </c>
      <c r="E65" s="77">
        <v>0</v>
      </c>
      <c r="F65" s="108">
        <v>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258</v>
      </c>
      <c r="E67" s="77">
        <v>0</v>
      </c>
      <c r="F67" s="108">
        <v>258</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0</v>
      </c>
      <c r="E79" s="77">
        <v>0</v>
      </c>
      <c r="F79" s="108">
        <v>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0</v>
      </c>
      <c r="E82" s="77">
        <v>0</v>
      </c>
      <c r="F82" s="108">
        <v>0</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116189</v>
      </c>
      <c r="E83" s="77">
        <v>0</v>
      </c>
      <c r="F83" s="108">
        <v>116189</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0</v>
      </c>
      <c r="E84" s="77">
        <v>0</v>
      </c>
      <c r="F84" s="108">
        <v>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v>0</v>
      </c>
      <c r="G85" s="101"/>
      <c r="H85" s="101"/>
      <c r="I85" s="101"/>
      <c r="J85" s="101"/>
      <c r="K85" s="101"/>
      <c r="L85" s="101"/>
      <c r="M85" s="101"/>
      <c r="N85" s="101"/>
      <c r="O85" s="101"/>
      <c r="P85" s="101"/>
      <c r="Q85" s="101"/>
    </row>
    <row r="86" spans="1:21" s="104" customFormat="1" ht="30" customHeight="1">
      <c r="A86" s="105" t="s">
        <v>147</v>
      </c>
      <c r="B86" s="106"/>
      <c r="C86" s="16" t="s">
        <v>148</v>
      </c>
      <c r="D86" s="77">
        <v>0</v>
      </c>
      <c r="E86" s="77">
        <v>0</v>
      </c>
      <c r="F86" s="108">
        <v>0</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116447</v>
      </c>
      <c r="E102" s="165">
        <v>0</v>
      </c>
      <c r="F102" s="165">
        <v>116447</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0</v>
      </c>
      <c r="E118" s="114">
        <v>0</v>
      </c>
      <c r="F118" s="114">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3379882</v>
      </c>
      <c r="E120" s="165">
        <v>0</v>
      </c>
      <c r="F120" s="165">
        <v>3379882</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3333354</v>
      </c>
      <c r="E125" s="77">
        <v>0</v>
      </c>
      <c r="F125" s="108">
        <v>3333354</v>
      </c>
      <c r="G125" s="20"/>
      <c r="H125" s="20"/>
      <c r="I125" s="20"/>
      <c r="J125" s="20"/>
      <c r="K125" s="20"/>
      <c r="L125" s="20"/>
      <c r="M125" s="20"/>
      <c r="N125" s="20"/>
      <c r="O125" s="20"/>
      <c r="P125" s="20"/>
      <c r="Q125" s="20"/>
    </row>
    <row r="126" spans="1:17" s="21" customFormat="1" ht="30" customHeight="1">
      <c r="A126" s="105" t="s">
        <v>201</v>
      </c>
      <c r="B126" s="127"/>
      <c r="C126" s="22"/>
      <c r="D126" s="79">
        <v>46528</v>
      </c>
      <c r="E126" s="77">
        <v>0</v>
      </c>
      <c r="F126" s="108">
        <v>46528</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3379882</v>
      </c>
      <c r="E136" s="140">
        <v>0</v>
      </c>
      <c r="F136" s="141">
        <v>3379882</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0</v>
      </c>
      <c r="E138" s="130">
        <v>0</v>
      </c>
      <c r="F138" s="130">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18" zoomScale="60" zoomScaleNormal="60" zoomScaleSheetLayoutView="5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5546875" style="136" customWidth="1"/>
    <col min="7" max="7" width="3.109375" style="82" customWidth="1"/>
    <col min="8" max="16384" width="12.44140625" style="82"/>
  </cols>
  <sheetData>
    <row r="1" spans="1:224" ht="30" customHeight="1" thickBot="1">
      <c r="A1" s="230" t="s">
        <v>0</v>
      </c>
      <c r="B1" s="231" t="s">
        <v>219</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1511526</v>
      </c>
      <c r="E15" s="77">
        <v>0</v>
      </c>
      <c r="F15" s="108">
        <v>1511526</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437242</v>
      </c>
      <c r="E16" s="77">
        <v>0</v>
      </c>
      <c r="F16" s="108">
        <v>437242</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316568</v>
      </c>
      <c r="E25" s="77">
        <v>0</v>
      </c>
      <c r="F25" s="108">
        <v>316568</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750</v>
      </c>
      <c r="E26" s="77">
        <v>0</v>
      </c>
      <c r="F26" s="108">
        <v>750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243254</v>
      </c>
      <c r="E30" s="77">
        <v>0</v>
      </c>
      <c r="F30" s="108">
        <v>243254</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169751</v>
      </c>
      <c r="E32" s="77">
        <v>0</v>
      </c>
      <c r="F32" s="108">
        <v>169751</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385133</v>
      </c>
      <c r="E34" s="77">
        <v>0</v>
      </c>
      <c r="F34" s="108">
        <v>385133</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228</v>
      </c>
      <c r="E40" s="77">
        <v>0</v>
      </c>
      <c r="F40" s="108">
        <v>228</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993854</v>
      </c>
      <c r="E41" s="77">
        <v>0</v>
      </c>
      <c r="F41" s="108">
        <v>993854</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170000</v>
      </c>
      <c r="E45" s="77">
        <v>0</v>
      </c>
      <c r="F45" s="108">
        <v>170000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225041</v>
      </c>
      <c r="E48" s="77">
        <v>0</v>
      </c>
      <c r="F48" s="108">
        <v>225041</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289878</v>
      </c>
      <c r="E49" s="77">
        <v>0</v>
      </c>
      <c r="F49" s="108">
        <v>289878</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2184</v>
      </c>
      <c r="E52" s="77">
        <v>0</v>
      </c>
      <c r="F52" s="108">
        <v>2184</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330496</v>
      </c>
      <c r="E54" s="77">
        <v>0</v>
      </c>
      <c r="F54" s="108">
        <v>330496</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5075905</v>
      </c>
      <c r="E57" s="114">
        <v>0</v>
      </c>
      <c r="F57" s="114">
        <v>5075905</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1709</v>
      </c>
      <c r="E64" s="76">
        <v>0</v>
      </c>
      <c r="F64" s="100">
        <v>1709</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777</v>
      </c>
      <c r="E65" s="77">
        <v>0</v>
      </c>
      <c r="F65" s="108">
        <v>777</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2714</v>
      </c>
      <c r="E67" s="77">
        <v>0</v>
      </c>
      <c r="F67" s="108">
        <v>2714</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1000</v>
      </c>
      <c r="E68" s="77">
        <v>0</v>
      </c>
      <c r="F68" s="108">
        <v>1000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15995</v>
      </c>
      <c r="E79" s="77">
        <v>0</v>
      </c>
      <c r="F79" s="108">
        <v>15995</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11339</v>
      </c>
      <c r="E82" s="77">
        <v>0</v>
      </c>
      <c r="F82" s="108">
        <v>11339</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160746</v>
      </c>
      <c r="E83" s="77">
        <v>0</v>
      </c>
      <c r="F83" s="108">
        <v>160746</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500</v>
      </c>
      <c r="E84" s="77">
        <v>0</v>
      </c>
      <c r="F84" s="108">
        <v>500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v>0</v>
      </c>
      <c r="G85" s="101"/>
      <c r="H85" s="101"/>
      <c r="I85" s="101"/>
      <c r="J85" s="101"/>
      <c r="K85" s="101"/>
      <c r="L85" s="101"/>
      <c r="M85" s="101"/>
      <c r="N85" s="101"/>
      <c r="O85" s="101"/>
      <c r="P85" s="101"/>
      <c r="Q85" s="101"/>
    </row>
    <row r="86" spans="1:21" s="104" customFormat="1" ht="30" customHeight="1">
      <c r="A86" s="105" t="s">
        <v>147</v>
      </c>
      <c r="B86" s="106"/>
      <c r="C86" s="16" t="s">
        <v>148</v>
      </c>
      <c r="D86" s="77">
        <v>3484</v>
      </c>
      <c r="E86" s="77">
        <v>0</v>
      </c>
      <c r="F86" s="108">
        <v>3484</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198264</v>
      </c>
      <c r="E102" s="165">
        <v>0</v>
      </c>
      <c r="F102" s="165">
        <v>198264</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107356</v>
      </c>
      <c r="E108" s="77">
        <v>0</v>
      </c>
      <c r="F108" s="108">
        <v>107356</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107356</v>
      </c>
      <c r="E118" s="114">
        <v>0</v>
      </c>
      <c r="F118" s="114">
        <v>107356</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5381525</v>
      </c>
      <c r="E120" s="165">
        <v>0</v>
      </c>
      <c r="F120" s="165">
        <v>5381525</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4084747</v>
      </c>
      <c r="E125" s="77">
        <v>0</v>
      </c>
      <c r="F125" s="108">
        <v>4084747</v>
      </c>
      <c r="G125" s="20"/>
      <c r="H125" s="20"/>
      <c r="I125" s="20"/>
      <c r="J125" s="20"/>
      <c r="K125" s="20"/>
      <c r="L125" s="20"/>
      <c r="M125" s="20"/>
      <c r="N125" s="20"/>
      <c r="O125" s="20"/>
      <c r="P125" s="20"/>
      <c r="Q125" s="20"/>
    </row>
    <row r="126" spans="1:17" s="21" customFormat="1" ht="30" customHeight="1">
      <c r="A126" s="105" t="s">
        <v>201</v>
      </c>
      <c r="B126" s="127"/>
      <c r="C126" s="22"/>
      <c r="D126" s="79">
        <v>393953</v>
      </c>
      <c r="E126" s="77">
        <v>0</v>
      </c>
      <c r="F126" s="108">
        <v>393953</v>
      </c>
      <c r="G126" s="20"/>
      <c r="H126" s="20"/>
      <c r="I126" s="20"/>
      <c r="J126" s="20"/>
      <c r="K126" s="20"/>
      <c r="L126" s="20"/>
      <c r="M126" s="20"/>
      <c r="N126" s="20"/>
      <c r="O126" s="20"/>
      <c r="P126" s="20"/>
      <c r="Q126" s="20"/>
    </row>
    <row r="127" spans="1:17" s="21" customFormat="1" ht="30" customHeight="1">
      <c r="A127" s="105" t="s">
        <v>202</v>
      </c>
      <c r="B127" s="127"/>
      <c r="C127" s="22"/>
      <c r="D127" s="77">
        <v>238061</v>
      </c>
      <c r="E127" s="77">
        <v>0</v>
      </c>
      <c r="F127" s="108">
        <v>238061</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v>0</v>
      </c>
      <c r="G130" s="20"/>
      <c r="H130" s="20"/>
      <c r="I130" s="20"/>
      <c r="J130" s="20"/>
      <c r="K130" s="20"/>
      <c r="L130" s="20"/>
      <c r="M130" s="20"/>
      <c r="N130" s="20"/>
      <c r="O130" s="20"/>
      <c r="P130" s="20"/>
      <c r="Q130" s="20"/>
    </row>
    <row r="131" spans="1:17" s="21" customFormat="1" ht="30" customHeight="1">
      <c r="A131" s="105" t="s">
        <v>206</v>
      </c>
      <c r="B131" s="127"/>
      <c r="C131" s="22"/>
      <c r="D131" s="77">
        <v>664764</v>
      </c>
      <c r="E131" s="77">
        <v>0</v>
      </c>
      <c r="F131" s="108">
        <v>664764</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5381525</v>
      </c>
      <c r="E136" s="140">
        <v>0</v>
      </c>
      <c r="F136" s="141">
        <v>5381525</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0</v>
      </c>
      <c r="E138" s="130">
        <v>0</v>
      </c>
      <c r="F138" s="130">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2" zoomScale="60" zoomScaleNormal="60" zoomScaleSheetLayoutView="5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220</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417322</v>
      </c>
      <c r="E12" s="77">
        <v>0</v>
      </c>
      <c r="F12" s="108">
        <v>417322</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0</v>
      </c>
      <c r="E15" s="77">
        <v>0</v>
      </c>
      <c r="F15" s="108">
        <v>0</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58120</v>
      </c>
      <c r="E16" s="77">
        <v>0</v>
      </c>
      <c r="F16" s="108">
        <v>58120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103066</v>
      </c>
      <c r="E25" s="77">
        <v>0</v>
      </c>
      <c r="F25" s="108">
        <v>103066</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0</v>
      </c>
      <c r="E30" s="77">
        <v>0</v>
      </c>
      <c r="F30" s="108">
        <v>0</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166875</v>
      </c>
      <c r="E34" s="77">
        <v>0</v>
      </c>
      <c r="F34" s="108">
        <v>166875</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56820</v>
      </c>
      <c r="E48" s="77">
        <v>0</v>
      </c>
      <c r="F48" s="108">
        <v>56820</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61399</v>
      </c>
      <c r="E49" s="77">
        <v>0</v>
      </c>
      <c r="F49" s="108">
        <v>61399</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53025</v>
      </c>
      <c r="E54" s="77">
        <v>0</v>
      </c>
      <c r="F54" s="108">
        <v>53025</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916627</v>
      </c>
      <c r="E57" s="114">
        <v>0</v>
      </c>
      <c r="F57" s="114">
        <v>916627</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7210</v>
      </c>
      <c r="E64" s="76">
        <v>0</v>
      </c>
      <c r="F64" s="100">
        <v>7210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0</v>
      </c>
      <c r="E65" s="77">
        <v>0</v>
      </c>
      <c r="F65" s="108">
        <v>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9975</v>
      </c>
      <c r="E67" s="77">
        <v>0</v>
      </c>
      <c r="F67" s="108">
        <v>9975</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0</v>
      </c>
      <c r="E79" s="77">
        <v>0</v>
      </c>
      <c r="F79" s="108">
        <v>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3422</v>
      </c>
      <c r="E82" s="77">
        <v>0</v>
      </c>
      <c r="F82" s="108">
        <v>3422</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0</v>
      </c>
      <c r="E83" s="77">
        <v>0</v>
      </c>
      <c r="F83" s="108">
        <v>0</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0</v>
      </c>
      <c r="E84" s="77">
        <v>0</v>
      </c>
      <c r="F84" s="108">
        <v>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v>0</v>
      </c>
      <c r="G85" s="101"/>
      <c r="H85" s="101"/>
      <c r="I85" s="101"/>
      <c r="J85" s="101"/>
      <c r="K85" s="101"/>
      <c r="L85" s="101"/>
      <c r="M85" s="101"/>
      <c r="N85" s="101"/>
      <c r="O85" s="101"/>
      <c r="P85" s="101"/>
      <c r="Q85" s="101"/>
    </row>
    <row r="86" spans="1:21" s="104" customFormat="1" ht="30" customHeight="1">
      <c r="A86" s="105" t="s">
        <v>147</v>
      </c>
      <c r="B86" s="106"/>
      <c r="C86" s="16" t="s">
        <v>148</v>
      </c>
      <c r="D86" s="77">
        <v>0</v>
      </c>
      <c r="E86" s="77">
        <v>0</v>
      </c>
      <c r="F86" s="108">
        <v>0</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v>0</v>
      </c>
      <c r="G98" s="101"/>
      <c r="H98" s="101"/>
      <c r="I98" s="101"/>
      <c r="J98" s="101"/>
      <c r="K98" s="101"/>
      <c r="L98" s="101"/>
      <c r="M98" s="101"/>
      <c r="N98" s="101"/>
      <c r="O98" s="101"/>
      <c r="P98" s="101"/>
      <c r="Q98" s="101"/>
    </row>
    <row r="99" spans="1:17" s="104" customFormat="1" ht="30" customHeight="1">
      <c r="A99" s="105" t="s">
        <v>169</v>
      </c>
      <c r="B99" s="106"/>
      <c r="C99" s="16" t="s">
        <v>170</v>
      </c>
      <c r="D99" s="77">
        <v>180</v>
      </c>
      <c r="E99" s="77">
        <v>0</v>
      </c>
      <c r="F99" s="108">
        <v>180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20787</v>
      </c>
      <c r="E102" s="165">
        <v>0</v>
      </c>
      <c r="F102" s="165">
        <v>20787</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0</v>
      </c>
      <c r="E118" s="114">
        <v>0</v>
      </c>
      <c r="F118" s="114">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937414</v>
      </c>
      <c r="E120" s="165">
        <v>0</v>
      </c>
      <c r="F120" s="165">
        <v>937414</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937414</v>
      </c>
      <c r="E125" s="77">
        <v>0</v>
      </c>
      <c r="F125" s="108">
        <v>937414</v>
      </c>
      <c r="G125" s="20"/>
      <c r="H125" s="20"/>
      <c r="I125" s="20"/>
      <c r="J125" s="20"/>
      <c r="K125" s="20"/>
      <c r="L125" s="20"/>
      <c r="M125" s="20"/>
      <c r="N125" s="20"/>
      <c r="O125" s="20"/>
      <c r="P125" s="20"/>
      <c r="Q125" s="20"/>
    </row>
    <row r="126" spans="1:17" s="21" customFormat="1" ht="30" customHeight="1">
      <c r="A126" s="105" t="s">
        <v>201</v>
      </c>
      <c r="B126" s="127"/>
      <c r="C126" s="22"/>
      <c r="D126" s="79">
        <v>0</v>
      </c>
      <c r="E126" s="77">
        <v>0</v>
      </c>
      <c r="F126" s="108">
        <v>0</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937414</v>
      </c>
      <c r="E136" s="140">
        <v>0</v>
      </c>
      <c r="F136" s="141">
        <v>937414</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0</v>
      </c>
      <c r="E138" s="130">
        <v>0</v>
      </c>
      <c r="F138" s="130">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3" zoomScale="60" zoomScaleNormal="60" zoomScaleSheetLayoutView="5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tr">
        <f>'[28]CHECK SHEET'!D7</f>
        <v>Chipola College</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f t="shared" ref="F10:F80" si="0">+D10+E10</f>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85707</v>
      </c>
      <c r="E11" s="77">
        <v>0</v>
      </c>
      <c r="F11" s="108">
        <f t="shared" si="0"/>
        <v>85707</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f t="shared" si="0"/>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f t="shared" si="0"/>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f t="shared" si="0"/>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450447</v>
      </c>
      <c r="E15" s="77">
        <v>0</v>
      </c>
      <c r="F15" s="108">
        <f t="shared" si="0"/>
        <v>450447</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0</v>
      </c>
      <c r="E16" s="77">
        <v>0</v>
      </c>
      <c r="F16" s="108">
        <f t="shared" si="0"/>
        <v>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f t="shared" si="0"/>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f t="shared" si="0"/>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f t="shared" si="0"/>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f>+D20+E20</f>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f t="shared" si="0"/>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f t="shared" si="0"/>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f t="shared" si="0"/>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f t="shared" si="0"/>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0</v>
      </c>
      <c r="E25" s="77">
        <v>0</v>
      </c>
      <c r="F25" s="108">
        <f t="shared" si="0"/>
        <v>0</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f t="shared" si="0"/>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f t="shared" si="0"/>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f t="shared" si="0"/>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f t="shared" si="0"/>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8302</v>
      </c>
      <c r="E30" s="77">
        <v>0</v>
      </c>
      <c r="F30" s="108">
        <f t="shared" si="0"/>
        <v>8302</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f t="shared" si="0"/>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f>+D32+E32</f>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f t="shared" si="0"/>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87720</v>
      </c>
      <c r="E34" s="77">
        <v>0</v>
      </c>
      <c r="F34" s="108">
        <f t="shared" si="0"/>
        <v>87720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f>+D35+E35</f>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f>+D36+E36</f>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f>+D37+E37</f>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f>+D38+E38</f>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f t="shared" si="0"/>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f t="shared" si="0"/>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7308</v>
      </c>
      <c r="E41" s="77">
        <v>0</v>
      </c>
      <c r="F41" s="108">
        <f t="shared" si="0"/>
        <v>7308</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f t="shared" si="0"/>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f t="shared" si="0"/>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f t="shared" si="0"/>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f t="shared" si="0"/>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f t="shared" si="0"/>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f t="shared" si="0"/>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48921</v>
      </c>
      <c r="E48" s="77">
        <v>0</v>
      </c>
      <c r="F48" s="108">
        <f t="shared" si="0"/>
        <v>48921</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69192</v>
      </c>
      <c r="E49" s="77">
        <v>0</v>
      </c>
      <c r="F49" s="108">
        <f t="shared" si="0"/>
        <v>69192</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f t="shared" si="0"/>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f t="shared" si="0"/>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f t="shared" si="0"/>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f>+D53+E53</f>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52000</v>
      </c>
      <c r="E54" s="77">
        <v>0</v>
      </c>
      <c r="F54" s="108">
        <f t="shared" si="0"/>
        <v>52000</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f t="shared" si="0"/>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f t="shared" si="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f>SUM(D10:D56)</f>
        <v>809597</v>
      </c>
      <c r="E57" s="114">
        <f>SUM(E10:E56)</f>
        <v>0</v>
      </c>
      <c r="F57" s="114">
        <f t="shared" si="0"/>
        <v>809597</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tr">
        <f>C7</f>
        <v>2021-22</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15000</v>
      </c>
      <c r="E64" s="76">
        <v>0</v>
      </c>
      <c r="F64" s="100">
        <f t="shared" si="0"/>
        <v>15000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0</v>
      </c>
      <c r="E65" s="77">
        <v>0</v>
      </c>
      <c r="F65" s="108">
        <f t="shared" si="0"/>
        <v>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f t="shared" si="0"/>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0</v>
      </c>
      <c r="E67" s="77">
        <v>0</v>
      </c>
      <c r="F67" s="108">
        <f t="shared" si="0"/>
        <v>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f t="shared" si="0"/>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f t="shared" si="0"/>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f t="shared" si="0"/>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f t="shared" si="0"/>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f t="shared" si="0"/>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f t="shared" si="0"/>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f t="shared" si="0"/>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f t="shared" si="0"/>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f t="shared" si="0"/>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f t="shared" si="0"/>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f t="shared" si="0"/>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65000</v>
      </c>
      <c r="E79" s="77">
        <v>0</v>
      </c>
      <c r="F79" s="108">
        <f t="shared" si="0"/>
        <v>65000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f t="shared" si="0"/>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f t="shared" ref="F81:F117" si="1">+D81+E81</f>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0</v>
      </c>
      <c r="E82" s="77">
        <v>0</v>
      </c>
      <c r="F82" s="108">
        <f t="shared" si="1"/>
        <v>0</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55000</v>
      </c>
      <c r="E83" s="77">
        <v>0</v>
      </c>
      <c r="F83" s="108">
        <f t="shared" si="1"/>
        <v>55000</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0</v>
      </c>
      <c r="E84" s="77">
        <v>0</v>
      </c>
      <c r="F84" s="108">
        <f t="shared" si="1"/>
        <v>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f t="shared" si="1"/>
        <v>0</v>
      </c>
      <c r="G85" s="101"/>
      <c r="H85" s="101"/>
      <c r="I85" s="101"/>
      <c r="J85" s="101"/>
      <c r="K85" s="101"/>
      <c r="L85" s="101"/>
      <c r="M85" s="101"/>
      <c r="N85" s="101"/>
      <c r="O85" s="101"/>
      <c r="P85" s="101"/>
      <c r="Q85" s="101"/>
    </row>
    <row r="86" spans="1:21" s="104" customFormat="1" ht="30" customHeight="1">
      <c r="A86" s="105" t="s">
        <v>147</v>
      </c>
      <c r="B86" s="106"/>
      <c r="C86" s="16" t="s">
        <v>148</v>
      </c>
      <c r="D86" s="77">
        <v>0</v>
      </c>
      <c r="E86" s="77">
        <v>0</v>
      </c>
      <c r="F86" s="108">
        <f t="shared" si="1"/>
        <v>0</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f t="shared" si="1"/>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f t="shared" si="1"/>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f t="shared" si="1"/>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f t="shared" si="1"/>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f t="shared" si="1"/>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f t="shared" si="1"/>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f t="shared" si="1"/>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f t="shared" si="1"/>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f t="shared" si="1"/>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f t="shared" si="1"/>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f t="shared" si="1"/>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f t="shared" si="1"/>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f t="shared" si="1"/>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f t="shared" si="1"/>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f t="shared" si="1"/>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f>SUM(D64:D101)</f>
        <v>135000</v>
      </c>
      <c r="E102" s="165">
        <f>SUM(E64:E101)</f>
        <v>0</v>
      </c>
      <c r="F102" s="165">
        <f t="shared" si="1"/>
        <v>135000</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tr">
        <f>C7</f>
        <v>2021-22</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f t="shared" si="1"/>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f t="shared" si="1"/>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20000</v>
      </c>
      <c r="E109" s="77">
        <v>0</v>
      </c>
      <c r="F109" s="108">
        <f t="shared" si="1"/>
        <v>20000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f t="shared" si="1"/>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f t="shared" si="1"/>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f>+D112+E112</f>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f t="shared" si="1"/>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f t="shared" si="1"/>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f t="shared" si="1"/>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f t="shared" si="1"/>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f>SUM(D107:D117)</f>
        <v>20000</v>
      </c>
      <c r="E118" s="114">
        <f>SUM(E107:E117)</f>
        <v>0</v>
      </c>
      <c r="F118" s="114">
        <f>SUM(D118:E118)</f>
        <v>20000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f>+D57+D102+D118</f>
        <v>964597</v>
      </c>
      <c r="E120" s="165">
        <f>+E57+E102+E118</f>
        <v>0</v>
      </c>
      <c r="F120" s="165">
        <f>SUM(D120:E120)</f>
        <v>964597</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f>+D124+E124</f>
        <v>0</v>
      </c>
      <c r="G124" s="20"/>
      <c r="H124" s="20"/>
      <c r="I124" s="20"/>
      <c r="J124" s="20"/>
      <c r="K124" s="20"/>
      <c r="L124" s="20"/>
      <c r="M124" s="20"/>
      <c r="N124" s="20"/>
      <c r="O124" s="20"/>
      <c r="P124" s="20"/>
      <c r="Q124" s="20"/>
    </row>
    <row r="125" spans="1:17" s="21" customFormat="1" ht="30" customHeight="1">
      <c r="A125" s="105" t="s">
        <v>200</v>
      </c>
      <c r="B125" s="127"/>
      <c r="C125" s="22"/>
      <c r="D125" s="79">
        <v>429577</v>
      </c>
      <c r="E125" s="77">
        <v>0</v>
      </c>
      <c r="F125" s="108">
        <f t="shared" ref="F125:F135" si="2">+D125+E125</f>
        <v>429577</v>
      </c>
      <c r="G125" s="20"/>
      <c r="H125" s="20"/>
      <c r="I125" s="20"/>
      <c r="J125" s="20"/>
      <c r="K125" s="20"/>
      <c r="L125" s="20"/>
      <c r="M125" s="20"/>
      <c r="N125" s="20"/>
      <c r="O125" s="20"/>
      <c r="P125" s="20"/>
      <c r="Q125" s="20"/>
    </row>
    <row r="126" spans="1:17" s="21" customFormat="1" ht="30" customHeight="1">
      <c r="A126" s="105" t="s">
        <v>201</v>
      </c>
      <c r="B126" s="127"/>
      <c r="C126" s="22"/>
      <c r="D126" s="79">
        <v>0</v>
      </c>
      <c r="E126" s="77">
        <v>0</v>
      </c>
      <c r="F126" s="108">
        <f t="shared" si="2"/>
        <v>0</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f t="shared" si="2"/>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f t="shared" si="2"/>
        <v>0</v>
      </c>
      <c r="G128" s="20"/>
      <c r="H128" s="20"/>
      <c r="I128" s="20"/>
      <c r="J128" s="20"/>
      <c r="K128" s="20"/>
      <c r="L128" s="20"/>
      <c r="M128" s="20"/>
      <c r="N128" s="20"/>
      <c r="O128" s="20"/>
      <c r="P128" s="20"/>
      <c r="Q128" s="20"/>
    </row>
    <row r="129" spans="1:17" s="21" customFormat="1" ht="50.25" customHeight="1">
      <c r="A129" s="239" t="s">
        <v>246</v>
      </c>
      <c r="B129" s="240"/>
      <c r="C129" s="22"/>
      <c r="D129" s="77">
        <v>0</v>
      </c>
      <c r="E129" s="77">
        <v>0</v>
      </c>
      <c r="F129" s="108">
        <f t="shared" si="2"/>
        <v>0</v>
      </c>
      <c r="G129" s="20"/>
      <c r="H129" s="20"/>
      <c r="I129" s="20"/>
      <c r="J129" s="20"/>
      <c r="K129" s="20"/>
      <c r="L129" s="20"/>
      <c r="M129" s="20"/>
      <c r="N129" s="20"/>
      <c r="O129" s="20"/>
      <c r="P129" s="20"/>
      <c r="Q129" s="20"/>
    </row>
    <row r="130" spans="1:17" s="21" customFormat="1" ht="30" customHeight="1">
      <c r="A130" s="105" t="s">
        <v>205</v>
      </c>
      <c r="B130" s="127"/>
      <c r="C130" s="22"/>
      <c r="D130" s="77">
        <v>535020</v>
      </c>
      <c r="E130" s="77">
        <v>0</v>
      </c>
      <c r="F130" s="108">
        <f t="shared" si="2"/>
        <v>535020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f t="shared" si="2"/>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f t="shared" si="2"/>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f t="shared" si="2"/>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f t="shared" si="2"/>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f t="shared" si="2"/>
        <v>0</v>
      </c>
      <c r="G135" s="20"/>
      <c r="H135" s="20"/>
      <c r="I135" s="20"/>
      <c r="J135" s="20"/>
      <c r="K135" s="20"/>
      <c r="L135" s="20"/>
      <c r="M135" s="20"/>
      <c r="N135" s="20"/>
      <c r="O135" s="20"/>
      <c r="P135" s="20"/>
      <c r="Q135" s="20"/>
    </row>
    <row r="136" spans="1:17" ht="30" customHeight="1" thickBot="1">
      <c r="A136" s="217" t="s">
        <v>211</v>
      </c>
      <c r="B136" s="218"/>
      <c r="C136" s="160"/>
      <c r="D136" s="139">
        <f>SUM(D124:D135)</f>
        <v>964597</v>
      </c>
      <c r="E136" s="140">
        <f>SUM(E124:E135)</f>
        <v>0</v>
      </c>
      <c r="F136" s="141">
        <f>SUM(F124:F135)</f>
        <v>964597</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247</v>
      </c>
      <c r="B138" s="241"/>
      <c r="C138" s="242"/>
      <c r="D138" s="130">
        <f>D136-D120</f>
        <v>0</v>
      </c>
      <c r="E138" s="130">
        <f t="shared" ref="E138:F138" si="3">E136-E120</f>
        <v>0</v>
      </c>
      <c r="F138" s="130">
        <f t="shared" si="3"/>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3" zoomScale="60" zoomScaleNormal="60" zoomScaleSheetLayoutView="5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222</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91035</v>
      </c>
      <c r="E10" s="76">
        <v>0</v>
      </c>
      <c r="F10" s="100">
        <v>91035</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866059</v>
      </c>
      <c r="E15" s="77">
        <v>0</v>
      </c>
      <c r="F15" s="108">
        <v>866059</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236184</v>
      </c>
      <c r="E16" s="77">
        <v>0</v>
      </c>
      <c r="F16" s="108">
        <v>236184</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0</v>
      </c>
      <c r="E25" s="77">
        <v>0</v>
      </c>
      <c r="F25" s="108">
        <v>0</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0</v>
      </c>
      <c r="E30" s="77">
        <v>0</v>
      </c>
      <c r="F30" s="108">
        <v>0</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177818</v>
      </c>
      <c r="E34" s="77">
        <v>0</v>
      </c>
      <c r="F34" s="108">
        <v>177818</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93864</v>
      </c>
      <c r="E48" s="77">
        <v>0</v>
      </c>
      <c r="F48" s="108">
        <v>93864</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136272</v>
      </c>
      <c r="E49" s="77">
        <v>0</v>
      </c>
      <c r="F49" s="108">
        <v>136272</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2731</v>
      </c>
      <c r="E52" s="77">
        <v>0</v>
      </c>
      <c r="F52" s="108">
        <v>2731</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86948</v>
      </c>
      <c r="E54" s="77">
        <v>0</v>
      </c>
      <c r="F54" s="108">
        <v>86948</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1690911</v>
      </c>
      <c r="E57" s="114">
        <v>0</v>
      </c>
      <c r="F57" s="114">
        <v>1690911</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4506</v>
      </c>
      <c r="E64" s="76">
        <v>0</v>
      </c>
      <c r="F64" s="100">
        <v>4506</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0</v>
      </c>
      <c r="E65" s="77">
        <v>0</v>
      </c>
      <c r="F65" s="108">
        <v>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22950</v>
      </c>
      <c r="E67" s="77">
        <v>0</v>
      </c>
      <c r="F67" s="108">
        <v>22950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344</v>
      </c>
      <c r="E69" s="77">
        <v>0</v>
      </c>
      <c r="F69" s="108">
        <v>344</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26311</v>
      </c>
      <c r="E79" s="77">
        <v>0</v>
      </c>
      <c r="F79" s="108">
        <v>26311</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78242</v>
      </c>
      <c r="E82" s="77">
        <v>0</v>
      </c>
      <c r="F82" s="108">
        <v>78242</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106249</v>
      </c>
      <c r="E83" s="77">
        <v>0</v>
      </c>
      <c r="F83" s="108">
        <v>106249</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154687</v>
      </c>
      <c r="E84" s="77">
        <v>0</v>
      </c>
      <c r="F84" s="108">
        <v>154687</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v>0</v>
      </c>
      <c r="G85" s="101"/>
      <c r="H85" s="101"/>
      <c r="I85" s="101"/>
      <c r="J85" s="101"/>
      <c r="K85" s="101"/>
      <c r="L85" s="101"/>
      <c r="M85" s="101"/>
      <c r="N85" s="101"/>
      <c r="O85" s="101"/>
      <c r="P85" s="101"/>
      <c r="Q85" s="101"/>
    </row>
    <row r="86" spans="1:21" s="104" customFormat="1" ht="30" customHeight="1">
      <c r="A86" s="105" t="s">
        <v>147</v>
      </c>
      <c r="B86" s="106"/>
      <c r="C86" s="16" t="s">
        <v>148</v>
      </c>
      <c r="D86" s="77">
        <v>16248</v>
      </c>
      <c r="E86" s="77">
        <v>0</v>
      </c>
      <c r="F86" s="108">
        <v>16248</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409537</v>
      </c>
      <c r="E102" s="165">
        <v>0</v>
      </c>
      <c r="F102" s="165">
        <v>409537</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0</v>
      </c>
      <c r="E118" s="114">
        <v>0</v>
      </c>
      <c r="F118" s="114">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2100448</v>
      </c>
      <c r="E120" s="165">
        <v>0</v>
      </c>
      <c r="F120" s="165">
        <v>2100448</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1809456</v>
      </c>
      <c r="E125" s="77">
        <v>0</v>
      </c>
      <c r="F125" s="108">
        <v>1809456</v>
      </c>
      <c r="G125" s="20"/>
      <c r="H125" s="20"/>
      <c r="I125" s="20"/>
      <c r="J125" s="20"/>
      <c r="K125" s="20"/>
      <c r="L125" s="20"/>
      <c r="M125" s="20"/>
      <c r="N125" s="20"/>
      <c r="O125" s="20"/>
      <c r="P125" s="20"/>
      <c r="Q125" s="20"/>
    </row>
    <row r="126" spans="1:17" s="21" customFormat="1" ht="30" customHeight="1">
      <c r="A126" s="105" t="s">
        <v>201</v>
      </c>
      <c r="B126" s="127"/>
      <c r="C126" s="22"/>
      <c r="D126" s="79">
        <v>290992</v>
      </c>
      <c r="E126" s="77">
        <v>0</v>
      </c>
      <c r="F126" s="108">
        <v>290992</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2100448</v>
      </c>
      <c r="E136" s="140">
        <v>0</v>
      </c>
      <c r="F136" s="141">
        <v>2100448</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0</v>
      </c>
      <c r="E138" s="130">
        <v>0</v>
      </c>
      <c r="F138" s="130">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3" zoomScale="60" zoomScaleNormal="60" zoomScaleSheetLayoutView="5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221</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2233873</v>
      </c>
      <c r="E15" s="77">
        <v>0</v>
      </c>
      <c r="F15" s="108">
        <v>2233873</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0</v>
      </c>
      <c r="E16" s="77">
        <v>0</v>
      </c>
      <c r="F16" s="108">
        <v>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86975</v>
      </c>
      <c r="E25" s="77">
        <v>0</v>
      </c>
      <c r="F25" s="108">
        <v>86975</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88289</v>
      </c>
      <c r="E30" s="77">
        <v>0</v>
      </c>
      <c r="F30" s="108">
        <v>88289</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0</v>
      </c>
      <c r="E34" s="77">
        <v>0</v>
      </c>
      <c r="F34" s="108">
        <v>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184328</v>
      </c>
      <c r="E48" s="77">
        <v>0</v>
      </c>
      <c r="F48" s="108">
        <v>184328</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237801</v>
      </c>
      <c r="E49" s="77">
        <v>0</v>
      </c>
      <c r="F49" s="108">
        <v>237801</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240939</v>
      </c>
      <c r="E54" s="77">
        <v>0</v>
      </c>
      <c r="F54" s="108">
        <v>240939</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4140</v>
      </c>
      <c r="E55" s="77">
        <v>0</v>
      </c>
      <c r="F55" s="108">
        <v>4140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3076345</v>
      </c>
      <c r="E57" s="114">
        <v>0</v>
      </c>
      <c r="F57" s="114">
        <v>3076345</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2500</v>
      </c>
      <c r="E64" s="76">
        <v>0</v>
      </c>
      <c r="F64" s="100">
        <v>2500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0</v>
      </c>
      <c r="E65" s="77">
        <v>0</v>
      </c>
      <c r="F65" s="108">
        <v>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650</v>
      </c>
      <c r="E67" s="77">
        <v>0</v>
      </c>
      <c r="F67" s="108">
        <v>650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50</v>
      </c>
      <c r="E71" s="77">
        <v>0</v>
      </c>
      <c r="F71" s="108">
        <v>50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0</v>
      </c>
      <c r="E79" s="77">
        <v>0</v>
      </c>
      <c r="F79" s="108">
        <v>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15535</v>
      </c>
      <c r="E82" s="77">
        <v>0</v>
      </c>
      <c r="F82" s="108">
        <v>15535</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14825</v>
      </c>
      <c r="E83" s="77">
        <v>0</v>
      </c>
      <c r="F83" s="108">
        <v>14825</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3000</v>
      </c>
      <c r="E84" s="77">
        <v>0</v>
      </c>
      <c r="F84" s="108">
        <v>3000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v>0</v>
      </c>
      <c r="G85" s="101"/>
      <c r="H85" s="101"/>
      <c r="I85" s="101"/>
      <c r="J85" s="101"/>
      <c r="K85" s="101"/>
      <c r="L85" s="101"/>
      <c r="M85" s="101"/>
      <c r="N85" s="101"/>
      <c r="O85" s="101"/>
      <c r="P85" s="101"/>
      <c r="Q85" s="101"/>
    </row>
    <row r="86" spans="1:21" s="104" customFormat="1" ht="30" customHeight="1">
      <c r="A86" s="105" t="s">
        <v>147</v>
      </c>
      <c r="B86" s="106"/>
      <c r="C86" s="16" t="s">
        <v>148</v>
      </c>
      <c r="D86" s="77">
        <v>100</v>
      </c>
      <c r="E86" s="77">
        <v>0</v>
      </c>
      <c r="F86" s="108">
        <v>100</v>
      </c>
      <c r="G86" s="101"/>
      <c r="H86" s="101"/>
      <c r="I86" s="101"/>
      <c r="J86" s="101"/>
      <c r="K86" s="101"/>
      <c r="L86" s="101"/>
      <c r="M86" s="101"/>
      <c r="N86" s="101"/>
      <c r="O86" s="101"/>
      <c r="P86" s="101"/>
      <c r="Q86" s="101"/>
    </row>
    <row r="87" spans="1:21" s="104" customFormat="1" ht="30" customHeight="1">
      <c r="A87" s="105" t="s">
        <v>149</v>
      </c>
      <c r="B87" s="106"/>
      <c r="C87" s="16" t="s">
        <v>150</v>
      </c>
      <c r="D87" s="77">
        <v>7500</v>
      </c>
      <c r="E87" s="77">
        <v>0</v>
      </c>
      <c r="F87" s="108">
        <v>7500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44160</v>
      </c>
      <c r="E102" s="165">
        <v>0</v>
      </c>
      <c r="F102" s="165">
        <v>44160</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0</v>
      </c>
      <c r="E118" s="114">
        <v>0</v>
      </c>
      <c r="F118" s="114">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3120505</v>
      </c>
      <c r="E120" s="165">
        <v>0</v>
      </c>
      <c r="F120" s="165">
        <v>3120505</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2657645</v>
      </c>
      <c r="E125" s="77">
        <v>0</v>
      </c>
      <c r="F125" s="108">
        <v>2657645</v>
      </c>
      <c r="G125" s="20"/>
      <c r="H125" s="20"/>
      <c r="I125" s="20"/>
      <c r="J125" s="20"/>
      <c r="K125" s="20"/>
      <c r="L125" s="20"/>
      <c r="M125" s="20"/>
      <c r="N125" s="20"/>
      <c r="O125" s="20"/>
      <c r="P125" s="20"/>
      <c r="Q125" s="20"/>
    </row>
    <row r="126" spans="1:17" s="21" customFormat="1" ht="30" customHeight="1">
      <c r="A126" s="105" t="s">
        <v>201</v>
      </c>
      <c r="B126" s="127"/>
      <c r="C126" s="22"/>
      <c r="D126" s="79">
        <v>194413</v>
      </c>
      <c r="E126" s="77">
        <v>0</v>
      </c>
      <c r="F126" s="108">
        <v>194413</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268447</v>
      </c>
      <c r="E130" s="77">
        <v>0</v>
      </c>
      <c r="F130" s="108">
        <v>268447</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3120505</v>
      </c>
      <c r="E136" s="140">
        <v>0</v>
      </c>
      <c r="F136" s="141">
        <v>3120505</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0</v>
      </c>
      <c r="E138" s="130">
        <v>0</v>
      </c>
      <c r="F138" s="130">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3" zoomScale="60" zoomScaleNormal="60" zoomScalePageLayoutView="60" workbookViewId="0">
      <selection activeCell="B1" sqref="B1"/>
    </sheetView>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223</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290118</v>
      </c>
      <c r="E10" s="76">
        <v>0</v>
      </c>
      <c r="F10" s="100">
        <v>290118</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73130</v>
      </c>
      <c r="E11" s="77">
        <v>0</v>
      </c>
      <c r="F11" s="108">
        <v>73130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1753652</v>
      </c>
      <c r="E15" s="77">
        <v>0</v>
      </c>
      <c r="F15" s="108">
        <v>1753652</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495147</v>
      </c>
      <c r="E16" s="77">
        <v>0</v>
      </c>
      <c r="F16" s="108">
        <v>495147</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91705</v>
      </c>
      <c r="E25" s="77">
        <v>0</v>
      </c>
      <c r="F25" s="108">
        <v>91705</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186942</v>
      </c>
      <c r="E30" s="77">
        <v>0</v>
      </c>
      <c r="F30" s="108">
        <v>186942</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0</v>
      </c>
      <c r="E34" s="77">
        <v>0</v>
      </c>
      <c r="F34" s="108">
        <v>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671982</v>
      </c>
      <c r="E35" s="77">
        <v>0</v>
      </c>
      <c r="F35" s="108">
        <v>671982</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217296</v>
      </c>
      <c r="E48" s="77">
        <v>0</v>
      </c>
      <c r="F48" s="108">
        <v>217296</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234114</v>
      </c>
      <c r="E49" s="77">
        <v>0</v>
      </c>
      <c r="F49" s="108">
        <v>234114</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472594</v>
      </c>
      <c r="E54" s="77">
        <v>0</v>
      </c>
      <c r="F54" s="108">
        <v>472594</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4486680</v>
      </c>
      <c r="E57" s="114">
        <v>0</v>
      </c>
      <c r="F57" s="114">
        <v>4486680</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9240</v>
      </c>
      <c r="E64" s="76">
        <v>0</v>
      </c>
      <c r="F64" s="100">
        <v>9240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700</v>
      </c>
      <c r="E65" s="77">
        <v>0</v>
      </c>
      <c r="F65" s="108">
        <v>700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c r="E66" s="77">
        <v>0</v>
      </c>
      <c r="F66" s="108">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3317</v>
      </c>
      <c r="E67" s="77">
        <v>0</v>
      </c>
      <c r="F67" s="108">
        <v>3317</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4460</v>
      </c>
      <c r="E68" s="77">
        <v>0</v>
      </c>
      <c r="F68" s="108">
        <v>4460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c r="E69" s="77">
        <v>0</v>
      </c>
      <c r="F69" s="108">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c r="E70" s="77">
        <v>0</v>
      </c>
      <c r="F70" s="108">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100</v>
      </c>
      <c r="E71" s="77">
        <v>0</v>
      </c>
      <c r="F71" s="108">
        <v>100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300</v>
      </c>
      <c r="E73" s="77">
        <v>0</v>
      </c>
      <c r="F73" s="108">
        <v>300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11608</v>
      </c>
      <c r="E74" s="77">
        <v>0</v>
      </c>
      <c r="F74" s="108">
        <v>11608</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100</v>
      </c>
      <c r="E77" s="77">
        <v>0</v>
      </c>
      <c r="F77" s="108">
        <v>100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14250</v>
      </c>
      <c r="E79" s="77">
        <v>0</v>
      </c>
      <c r="F79" s="108">
        <v>14250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c r="E80" s="77">
        <v>0</v>
      </c>
      <c r="F80" s="108">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c r="E82" s="77">
        <v>0</v>
      </c>
      <c r="F82" s="108">
        <v>0</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57456</v>
      </c>
      <c r="E83" s="77">
        <v>0</v>
      </c>
      <c r="F83" s="108">
        <v>57456</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110079</v>
      </c>
      <c r="E84" s="77">
        <v>0</v>
      </c>
      <c r="F84" s="108">
        <v>110079</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v>0</v>
      </c>
      <c r="G85" s="101"/>
      <c r="H85" s="101"/>
      <c r="I85" s="101"/>
      <c r="J85" s="101"/>
      <c r="K85" s="101"/>
      <c r="L85" s="101"/>
      <c r="M85" s="101"/>
      <c r="N85" s="101"/>
      <c r="O85" s="101"/>
      <c r="P85" s="101"/>
      <c r="Q85" s="101"/>
    </row>
    <row r="86" spans="1:21" s="104" customFormat="1" ht="30" customHeight="1">
      <c r="A86" s="105" t="s">
        <v>147</v>
      </c>
      <c r="B86" s="106"/>
      <c r="C86" s="16" t="s">
        <v>148</v>
      </c>
      <c r="D86" s="77">
        <v>3315</v>
      </c>
      <c r="E86" s="77">
        <v>0</v>
      </c>
      <c r="F86" s="108">
        <v>3315</v>
      </c>
      <c r="G86" s="101"/>
      <c r="H86" s="101"/>
      <c r="I86" s="101"/>
      <c r="J86" s="101"/>
      <c r="K86" s="101"/>
      <c r="L86" s="101"/>
      <c r="M86" s="101"/>
      <c r="N86" s="101"/>
      <c r="O86" s="101"/>
      <c r="P86" s="101"/>
      <c r="Q86" s="101"/>
    </row>
    <row r="87" spans="1:21" s="104" customFormat="1" ht="30" customHeight="1">
      <c r="A87" s="105" t="s">
        <v>149</v>
      </c>
      <c r="B87" s="106"/>
      <c r="C87" s="16" t="s">
        <v>150</v>
      </c>
      <c r="D87" s="77">
        <v>316</v>
      </c>
      <c r="E87" s="77">
        <v>0</v>
      </c>
      <c r="F87" s="108">
        <v>316</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60000</v>
      </c>
      <c r="E101" s="77">
        <v>0</v>
      </c>
      <c r="F101" s="110">
        <v>60000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275241</v>
      </c>
      <c r="E102" s="165">
        <v>0</v>
      </c>
      <c r="F102" s="165">
        <v>275241</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13042</v>
      </c>
      <c r="E107" s="76">
        <v>0</v>
      </c>
      <c r="F107" s="100">
        <v>13042</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2050</v>
      </c>
      <c r="E108" s="77">
        <v>0</v>
      </c>
      <c r="F108" s="108">
        <v>2050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6198</v>
      </c>
      <c r="E109" s="77">
        <v>0</v>
      </c>
      <c r="F109" s="108">
        <v>6198</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50000</v>
      </c>
      <c r="E117" s="78">
        <v>0</v>
      </c>
      <c r="F117" s="110">
        <v>50000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71290</v>
      </c>
      <c r="E118" s="114">
        <v>0</v>
      </c>
      <c r="F118" s="114">
        <v>71290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4833211</v>
      </c>
      <c r="E120" s="165">
        <v>0</v>
      </c>
      <c r="F120" s="165">
        <v>4833211</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4797313</v>
      </c>
      <c r="E125" s="77">
        <v>0</v>
      </c>
      <c r="F125" s="108">
        <v>4797313</v>
      </c>
      <c r="G125" s="20"/>
      <c r="H125" s="20"/>
      <c r="I125" s="20"/>
      <c r="J125" s="20"/>
      <c r="K125" s="20"/>
      <c r="L125" s="20"/>
      <c r="M125" s="20"/>
      <c r="N125" s="20"/>
      <c r="O125" s="20"/>
      <c r="P125" s="20"/>
      <c r="Q125" s="20"/>
    </row>
    <row r="126" spans="1:17" s="21" customFormat="1" ht="30" customHeight="1">
      <c r="A126" s="105" t="s">
        <v>201</v>
      </c>
      <c r="B126" s="127"/>
      <c r="C126" s="22"/>
      <c r="D126" s="79">
        <v>35898</v>
      </c>
      <c r="E126" s="77">
        <v>0</v>
      </c>
      <c r="F126" s="108">
        <v>35898</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4833211</v>
      </c>
      <c r="E136" s="140">
        <v>0</v>
      </c>
      <c r="F136" s="141">
        <v>4833211</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0</v>
      </c>
      <c r="E138" s="130">
        <v>0</v>
      </c>
      <c r="F138" s="130">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7" zoomScale="60" zoomScaleNormal="60" zoomScalePageLayoutView="60" workbookViewId="0">
      <selection activeCell="A150" sqref="A150"/>
    </sheetView>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224</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350922</v>
      </c>
      <c r="E15" s="77">
        <v>0</v>
      </c>
      <c r="F15" s="108">
        <v>350922</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6501</v>
      </c>
      <c r="E16" s="77">
        <v>0</v>
      </c>
      <c r="F16" s="108">
        <v>6501</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37990</v>
      </c>
      <c r="E25" s="77">
        <v>0</v>
      </c>
      <c r="F25" s="108">
        <v>37990</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3636</v>
      </c>
      <c r="E26" s="77">
        <v>0</v>
      </c>
      <c r="F26" s="108">
        <v>3636</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0</v>
      </c>
      <c r="E30" s="77">
        <v>0</v>
      </c>
      <c r="F30" s="108">
        <v>0</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26389</v>
      </c>
      <c r="E34" s="77">
        <v>0</v>
      </c>
      <c r="F34" s="108">
        <v>26389</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3075</v>
      </c>
      <c r="E41" s="77">
        <v>0</v>
      </c>
      <c r="F41" s="108">
        <v>3075</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32327</v>
      </c>
      <c r="E48" s="77">
        <v>0</v>
      </c>
      <c r="F48" s="108">
        <v>32327</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40346</v>
      </c>
      <c r="E49" s="77">
        <v>0</v>
      </c>
      <c r="F49" s="108">
        <v>40346</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61605</v>
      </c>
      <c r="E54" s="77">
        <v>0</v>
      </c>
      <c r="F54" s="108">
        <v>61605</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562791</v>
      </c>
      <c r="E57" s="114">
        <v>0</v>
      </c>
      <c r="F57" s="114">
        <v>562791</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10</v>
      </c>
      <c r="E64" s="76">
        <v>0</v>
      </c>
      <c r="F64" s="100">
        <v>10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653</v>
      </c>
      <c r="E65" s="77">
        <v>0</v>
      </c>
      <c r="F65" s="108">
        <v>653</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0</v>
      </c>
      <c r="E67" s="77">
        <v>0</v>
      </c>
      <c r="F67" s="108">
        <v>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15</v>
      </c>
      <c r="E68" s="77">
        <v>0</v>
      </c>
      <c r="F68" s="108">
        <v>15</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635</v>
      </c>
      <c r="E70" s="77">
        <v>0</v>
      </c>
      <c r="F70" s="108">
        <v>635</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1309</v>
      </c>
      <c r="E71" s="77">
        <v>0</v>
      </c>
      <c r="F71" s="108">
        <v>1309</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10050</v>
      </c>
      <c r="E79" s="77">
        <v>0</v>
      </c>
      <c r="F79" s="108">
        <v>10050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10981</v>
      </c>
      <c r="E82" s="77">
        <v>0</v>
      </c>
      <c r="F82" s="108">
        <v>10981</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3929</v>
      </c>
      <c r="E83" s="77">
        <v>0</v>
      </c>
      <c r="F83" s="108">
        <v>3929</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0</v>
      </c>
      <c r="E84" s="77">
        <v>0</v>
      </c>
      <c r="F84" s="108">
        <v>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v>0</v>
      </c>
      <c r="G85" s="101"/>
      <c r="H85" s="101"/>
      <c r="I85" s="101"/>
      <c r="J85" s="101"/>
      <c r="K85" s="101"/>
      <c r="L85" s="101"/>
      <c r="M85" s="101"/>
      <c r="N85" s="101"/>
      <c r="O85" s="101"/>
      <c r="P85" s="101"/>
      <c r="Q85" s="101"/>
    </row>
    <row r="86" spans="1:21" s="104" customFormat="1" ht="30" customHeight="1">
      <c r="A86" s="105" t="s">
        <v>147</v>
      </c>
      <c r="B86" s="106"/>
      <c r="C86" s="16" t="s">
        <v>148</v>
      </c>
      <c r="D86" s="77">
        <v>708</v>
      </c>
      <c r="E86" s="77">
        <v>0</v>
      </c>
      <c r="F86" s="108">
        <v>708</v>
      </c>
      <c r="G86" s="101"/>
      <c r="H86" s="101"/>
      <c r="I86" s="101"/>
      <c r="J86" s="101"/>
      <c r="K86" s="101"/>
      <c r="L86" s="101"/>
      <c r="M86" s="101"/>
      <c r="N86" s="101"/>
      <c r="O86" s="101"/>
      <c r="P86" s="101"/>
      <c r="Q86" s="101"/>
    </row>
    <row r="87" spans="1:21" s="104" customFormat="1" ht="30" customHeight="1">
      <c r="A87" s="105" t="s">
        <v>149</v>
      </c>
      <c r="B87" s="106"/>
      <c r="C87" s="16" t="s">
        <v>150</v>
      </c>
      <c r="D87" s="77">
        <v>100</v>
      </c>
      <c r="E87" s="77">
        <v>0</v>
      </c>
      <c r="F87" s="108">
        <v>100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28390</v>
      </c>
      <c r="E102" s="165">
        <v>0</v>
      </c>
      <c r="F102" s="165">
        <v>28390</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0</v>
      </c>
      <c r="E118" s="114">
        <v>0</v>
      </c>
      <c r="F118" s="114">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591181</v>
      </c>
      <c r="E120" s="165">
        <v>0</v>
      </c>
      <c r="F120" s="165">
        <v>591181</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121163</v>
      </c>
      <c r="E125" s="77">
        <v>0</v>
      </c>
      <c r="F125" s="108">
        <v>121163</v>
      </c>
      <c r="G125" s="20"/>
      <c r="H125" s="20"/>
      <c r="I125" s="20"/>
      <c r="J125" s="20"/>
      <c r="K125" s="20"/>
      <c r="L125" s="20"/>
      <c r="M125" s="20"/>
      <c r="N125" s="20"/>
      <c r="O125" s="20"/>
      <c r="P125" s="20"/>
      <c r="Q125" s="20"/>
    </row>
    <row r="126" spans="1:17" s="21" customFormat="1" ht="30" customHeight="1">
      <c r="A126" s="105" t="s">
        <v>201</v>
      </c>
      <c r="B126" s="127"/>
      <c r="C126" s="22"/>
      <c r="D126" s="79">
        <v>0</v>
      </c>
      <c r="E126" s="77">
        <v>0</v>
      </c>
      <c r="F126" s="108">
        <v>0</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25000</v>
      </c>
      <c r="E130" s="77">
        <v>0</v>
      </c>
      <c r="F130" s="108">
        <v>25000</v>
      </c>
      <c r="G130" s="20"/>
      <c r="H130" s="20"/>
      <c r="I130" s="20"/>
      <c r="J130" s="20"/>
      <c r="K130" s="20"/>
      <c r="L130" s="20"/>
      <c r="M130" s="20"/>
      <c r="N130" s="20"/>
      <c r="O130" s="20"/>
      <c r="P130" s="20"/>
      <c r="Q130" s="20"/>
    </row>
    <row r="131" spans="1:17" s="21" customFormat="1" ht="30" customHeight="1">
      <c r="A131" s="105" t="s">
        <v>206</v>
      </c>
      <c r="B131" s="127"/>
      <c r="C131" s="22"/>
      <c r="D131" s="77">
        <v>-206800.55</v>
      </c>
      <c r="E131" s="77">
        <v>0</v>
      </c>
      <c r="F131" s="108">
        <v>-206800.55</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-60637.549999999988</v>
      </c>
      <c r="E136" s="140">
        <v>0</v>
      </c>
      <c r="F136" s="141">
        <v>-60637.549999999988</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-651818.55000000005</v>
      </c>
      <c r="E138" s="130">
        <v>0</v>
      </c>
      <c r="F138" s="130">
        <v>-651818.55000000005</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61" t="s">
        <v>255</v>
      </c>
      <c r="B141" s="262"/>
      <c r="C141" s="262"/>
      <c r="D141" s="262"/>
      <c r="E141" s="262"/>
      <c r="F141" s="263"/>
      <c r="G141" s="129"/>
      <c r="H141" s="129"/>
      <c r="I141" s="129"/>
      <c r="J141" s="129"/>
      <c r="K141" s="129"/>
      <c r="L141" s="129"/>
      <c r="M141" s="129"/>
      <c r="N141" s="129"/>
      <c r="O141" s="129"/>
      <c r="P141" s="129"/>
      <c r="Q141" s="129"/>
    </row>
    <row r="142" spans="1:17" ht="30" customHeight="1">
      <c r="A142" s="264"/>
      <c r="B142" s="265"/>
      <c r="C142" s="265"/>
      <c r="D142" s="265"/>
      <c r="E142" s="265"/>
      <c r="F142" s="266"/>
      <c r="G142" s="129"/>
      <c r="H142" s="129"/>
      <c r="I142" s="129"/>
      <c r="J142" s="129"/>
      <c r="K142" s="129"/>
      <c r="L142" s="129"/>
      <c r="M142" s="129"/>
      <c r="N142" s="129"/>
      <c r="O142" s="129"/>
      <c r="P142" s="129"/>
      <c r="Q142" s="129"/>
    </row>
    <row r="143" spans="1:17" ht="30" customHeight="1">
      <c r="A143" s="264"/>
      <c r="B143" s="265"/>
      <c r="C143" s="265"/>
      <c r="D143" s="265"/>
      <c r="E143" s="265"/>
      <c r="F143" s="266"/>
      <c r="G143" s="129"/>
      <c r="H143" s="129"/>
      <c r="I143" s="129"/>
      <c r="J143" s="129"/>
      <c r="K143" s="129"/>
      <c r="L143" s="129"/>
      <c r="M143" s="129"/>
      <c r="N143" s="129"/>
      <c r="O143" s="129"/>
      <c r="P143" s="129"/>
      <c r="Q143" s="129"/>
    </row>
    <row r="144" spans="1:17" ht="30" customHeight="1">
      <c r="A144" s="264"/>
      <c r="B144" s="265"/>
      <c r="C144" s="265"/>
      <c r="D144" s="265"/>
      <c r="E144" s="265"/>
      <c r="F144" s="266"/>
      <c r="G144" s="129"/>
      <c r="H144" s="129"/>
      <c r="I144" s="129"/>
      <c r="J144" s="129"/>
      <c r="K144" s="129"/>
      <c r="L144" s="129"/>
      <c r="M144" s="129"/>
      <c r="N144" s="129"/>
      <c r="O144" s="129"/>
      <c r="P144" s="129"/>
      <c r="Q144" s="129"/>
    </row>
    <row r="145" spans="1:17" ht="30" customHeight="1">
      <c r="A145" s="264"/>
      <c r="B145" s="265"/>
      <c r="C145" s="265"/>
      <c r="D145" s="265"/>
      <c r="E145" s="265"/>
      <c r="F145" s="266"/>
      <c r="G145" s="129"/>
      <c r="H145" s="129"/>
      <c r="I145" s="129"/>
      <c r="J145" s="129"/>
      <c r="K145" s="129"/>
      <c r="L145" s="129"/>
      <c r="M145" s="129"/>
      <c r="N145" s="129"/>
      <c r="O145" s="129"/>
      <c r="P145" s="129"/>
      <c r="Q145" s="129"/>
    </row>
    <row r="146" spans="1:17" ht="30" customHeight="1">
      <c r="A146" s="264"/>
      <c r="B146" s="265"/>
      <c r="C146" s="265"/>
      <c r="D146" s="265"/>
      <c r="E146" s="265"/>
      <c r="F146" s="266"/>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mergeCells count="1">
    <mergeCell ref="A141:F146"/>
  </mergeCells>
  <printOptions horizontalCentered="1"/>
  <pageMargins left="0.26" right="0.27" top="0.75" bottom="0.25" header="0.25" footer="0.2"/>
  <pageSetup scale="37"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1" zoomScale="60" zoomScaleNormal="6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225</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321427</v>
      </c>
      <c r="E15" s="77">
        <v>0</v>
      </c>
      <c r="F15" s="108">
        <v>321427</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0</v>
      </c>
      <c r="E16" s="77">
        <v>0</v>
      </c>
      <c r="F16" s="108">
        <v>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0</v>
      </c>
      <c r="E25" s="77">
        <v>0</v>
      </c>
      <c r="F25" s="108">
        <v>0</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9981</v>
      </c>
      <c r="E30" s="77">
        <v>0</v>
      </c>
      <c r="F30" s="108">
        <v>9981</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0</v>
      </c>
      <c r="E34" s="77">
        <v>0</v>
      </c>
      <c r="F34" s="108">
        <v>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25352</v>
      </c>
      <c r="E48" s="77">
        <v>0</v>
      </c>
      <c r="F48" s="108">
        <v>25352</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26247</v>
      </c>
      <c r="E49" s="77">
        <v>0</v>
      </c>
      <c r="F49" s="108">
        <v>26247</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0</v>
      </c>
      <c r="E54" s="77">
        <v>0</v>
      </c>
      <c r="F54" s="108">
        <v>0</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383007</v>
      </c>
      <c r="E57" s="114">
        <v>0</v>
      </c>
      <c r="F57" s="114">
        <v>383007</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34</v>
      </c>
      <c r="E64" s="76">
        <v>0</v>
      </c>
      <c r="F64" s="100">
        <v>34</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40</v>
      </c>
      <c r="E65" s="77">
        <v>0</v>
      </c>
      <c r="F65" s="108">
        <v>40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200</v>
      </c>
      <c r="E67" s="77">
        <v>0</v>
      </c>
      <c r="F67" s="108">
        <v>200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426</v>
      </c>
      <c r="E70" s="77">
        <v>0</v>
      </c>
      <c r="F70" s="108">
        <v>426</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219</v>
      </c>
      <c r="E79" s="77">
        <v>0</v>
      </c>
      <c r="F79" s="108">
        <v>219</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2697</v>
      </c>
      <c r="E82" s="77">
        <v>0</v>
      </c>
      <c r="F82" s="108">
        <v>2697</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6840</v>
      </c>
      <c r="E83" s="77">
        <v>0</v>
      </c>
      <c r="F83" s="108">
        <v>6840</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0</v>
      </c>
      <c r="E84" s="77">
        <v>0</v>
      </c>
      <c r="F84" s="108">
        <v>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v>0</v>
      </c>
      <c r="G85" s="101"/>
      <c r="H85" s="101"/>
      <c r="I85" s="101"/>
      <c r="J85" s="101"/>
      <c r="K85" s="101"/>
      <c r="L85" s="101"/>
      <c r="M85" s="101"/>
      <c r="N85" s="101"/>
      <c r="O85" s="101"/>
      <c r="P85" s="101"/>
      <c r="Q85" s="101"/>
    </row>
    <row r="86" spans="1:21" s="104" customFormat="1" ht="30" customHeight="1">
      <c r="A86" s="105" t="s">
        <v>147</v>
      </c>
      <c r="B86" s="106"/>
      <c r="C86" s="16" t="s">
        <v>148</v>
      </c>
      <c r="D86" s="77">
        <v>500</v>
      </c>
      <c r="E86" s="77">
        <v>0</v>
      </c>
      <c r="F86" s="108">
        <v>500</v>
      </c>
      <c r="G86" s="101"/>
      <c r="H86" s="101"/>
      <c r="I86" s="101"/>
      <c r="J86" s="101"/>
      <c r="K86" s="101"/>
      <c r="L86" s="101"/>
      <c r="M86" s="101"/>
      <c r="N86" s="101"/>
      <c r="O86" s="101"/>
      <c r="P86" s="101"/>
      <c r="Q86" s="101"/>
    </row>
    <row r="87" spans="1:21" s="104" customFormat="1" ht="30" customHeight="1">
      <c r="A87" s="105" t="s">
        <v>149</v>
      </c>
      <c r="B87" s="106"/>
      <c r="C87" s="16" t="s">
        <v>150</v>
      </c>
      <c r="D87" s="77">
        <v>500</v>
      </c>
      <c r="E87" s="77">
        <v>0</v>
      </c>
      <c r="F87" s="108">
        <v>500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11456</v>
      </c>
      <c r="E102" s="165">
        <v>0</v>
      </c>
      <c r="F102" s="165">
        <v>11456</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0</v>
      </c>
      <c r="E118" s="114">
        <v>0</v>
      </c>
      <c r="F118" s="114">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394463</v>
      </c>
      <c r="E120" s="165">
        <v>0</v>
      </c>
      <c r="F120" s="165">
        <v>394463</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363213</v>
      </c>
      <c r="E125" s="77">
        <v>0</v>
      </c>
      <c r="F125" s="108">
        <v>363213</v>
      </c>
      <c r="G125" s="20"/>
      <c r="H125" s="20"/>
      <c r="I125" s="20"/>
      <c r="J125" s="20"/>
      <c r="K125" s="20"/>
      <c r="L125" s="20"/>
      <c r="M125" s="20"/>
      <c r="N125" s="20"/>
      <c r="O125" s="20"/>
      <c r="P125" s="20"/>
      <c r="Q125" s="20"/>
    </row>
    <row r="126" spans="1:17" s="21" customFormat="1" ht="30" customHeight="1">
      <c r="A126" s="105" t="s">
        <v>201</v>
      </c>
      <c r="B126" s="127"/>
      <c r="C126" s="22"/>
      <c r="D126" s="79">
        <v>1311</v>
      </c>
      <c r="E126" s="77">
        <v>0</v>
      </c>
      <c r="F126" s="108">
        <v>1311</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v>0</v>
      </c>
      <c r="G130" s="20"/>
      <c r="H130" s="20"/>
      <c r="I130" s="20"/>
      <c r="J130" s="20"/>
      <c r="K130" s="20"/>
      <c r="L130" s="20"/>
      <c r="M130" s="20"/>
      <c r="N130" s="20"/>
      <c r="O130" s="20"/>
      <c r="P130" s="20"/>
      <c r="Q130" s="20"/>
    </row>
    <row r="131" spans="1:17" s="21" customFormat="1" ht="30" customHeight="1">
      <c r="A131" s="105" t="s">
        <v>206</v>
      </c>
      <c r="B131" s="127"/>
      <c r="C131" s="22"/>
      <c r="D131" s="77">
        <v>29939</v>
      </c>
      <c r="E131" s="77">
        <v>0</v>
      </c>
      <c r="F131" s="108">
        <v>29939</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394463</v>
      </c>
      <c r="E136" s="140">
        <v>0</v>
      </c>
      <c r="F136" s="141">
        <v>394463</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0</v>
      </c>
      <c r="E138" s="130">
        <v>0</v>
      </c>
      <c r="F138" s="130">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topLeftCell="B123" zoomScale="60" zoomScaleNormal="6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226</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f t="shared" ref="F10:F80" si="0">+D10+E10</f>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f t="shared" si="0"/>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f t="shared" si="0"/>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f t="shared" si="0"/>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f t="shared" si="0"/>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0</v>
      </c>
      <c r="E15" s="77">
        <v>0</v>
      </c>
      <c r="F15" s="108">
        <f t="shared" si="0"/>
        <v>0</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0</v>
      </c>
      <c r="E16" s="77">
        <v>0</v>
      </c>
      <c r="F16" s="108">
        <f t="shared" si="0"/>
        <v>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f t="shared" si="0"/>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f t="shared" si="0"/>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f t="shared" si="0"/>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f>+D20+E20</f>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f t="shared" si="0"/>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f t="shared" si="0"/>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f t="shared" si="0"/>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f t="shared" si="0"/>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0</v>
      </c>
      <c r="E25" s="77">
        <v>0</v>
      </c>
      <c r="F25" s="108">
        <f t="shared" si="0"/>
        <v>0</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f t="shared" si="0"/>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f t="shared" si="0"/>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f t="shared" si="0"/>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f t="shared" si="0"/>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0</v>
      </c>
      <c r="E30" s="77">
        <v>0</v>
      </c>
      <c r="F30" s="108">
        <f t="shared" si="0"/>
        <v>0</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f t="shared" si="0"/>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f>+D32+E32</f>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f t="shared" si="0"/>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0</v>
      </c>
      <c r="E34" s="77">
        <v>0</v>
      </c>
      <c r="F34" s="108">
        <f t="shared" si="0"/>
        <v>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f>+D35+E35</f>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f>+D36+E36</f>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f>+D37+E37</f>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f>+D38+E38</f>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f t="shared" si="0"/>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f t="shared" si="0"/>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f t="shared" si="0"/>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f t="shared" si="0"/>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f t="shared" si="0"/>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f t="shared" si="0"/>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f t="shared" si="0"/>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f t="shared" si="0"/>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f t="shared" si="0"/>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0</v>
      </c>
      <c r="E48" s="77">
        <v>0</v>
      </c>
      <c r="F48" s="108">
        <f t="shared" si="0"/>
        <v>0</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0</v>
      </c>
      <c r="E49" s="77">
        <v>0</v>
      </c>
      <c r="F49" s="108">
        <f t="shared" si="0"/>
        <v>0</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f t="shared" si="0"/>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f t="shared" si="0"/>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f t="shared" si="0"/>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f>+D53+E53</f>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0</v>
      </c>
      <c r="E54" s="77">
        <v>0</v>
      </c>
      <c r="F54" s="108">
        <f t="shared" si="0"/>
        <v>0</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f t="shared" si="0"/>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f t="shared" si="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f>SUM(D10:D56)</f>
        <v>0</v>
      </c>
      <c r="E57" s="114">
        <f>SUM(E10:E56)</f>
        <v>0</v>
      </c>
      <c r="F57" s="114">
        <f t="shared" si="0"/>
        <v>0</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tr">
        <f>C7</f>
        <v>2021-22</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0</v>
      </c>
      <c r="E64" s="76">
        <v>0</v>
      </c>
      <c r="F64" s="100">
        <f t="shared" si="0"/>
        <v>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0</v>
      </c>
      <c r="E65" s="77">
        <v>0</v>
      </c>
      <c r="F65" s="108">
        <f t="shared" si="0"/>
        <v>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f t="shared" si="0"/>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0</v>
      </c>
      <c r="E67" s="77">
        <v>0</v>
      </c>
      <c r="F67" s="108">
        <f t="shared" si="0"/>
        <v>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f t="shared" si="0"/>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f t="shared" si="0"/>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f t="shared" si="0"/>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f t="shared" si="0"/>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f t="shared" si="0"/>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f t="shared" si="0"/>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f t="shared" si="0"/>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f t="shared" si="0"/>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f t="shared" si="0"/>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f t="shared" si="0"/>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f t="shared" si="0"/>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0</v>
      </c>
      <c r="E79" s="77">
        <v>0</v>
      </c>
      <c r="F79" s="108">
        <f t="shared" si="0"/>
        <v>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f t="shared" si="0"/>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f t="shared" ref="F81:F117" si="1">+D81+E81</f>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0</v>
      </c>
      <c r="E82" s="77">
        <v>0</v>
      </c>
      <c r="F82" s="108">
        <f t="shared" si="1"/>
        <v>0</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0</v>
      </c>
      <c r="E83" s="77">
        <v>0</v>
      </c>
      <c r="F83" s="108">
        <f t="shared" si="1"/>
        <v>0</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0</v>
      </c>
      <c r="E84" s="77">
        <v>0</v>
      </c>
      <c r="F84" s="108">
        <f t="shared" si="1"/>
        <v>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f t="shared" si="1"/>
        <v>0</v>
      </c>
      <c r="G85" s="101"/>
      <c r="H85" s="101"/>
      <c r="I85" s="101"/>
      <c r="J85" s="101"/>
      <c r="K85" s="101"/>
      <c r="L85" s="101"/>
      <c r="M85" s="101"/>
      <c r="N85" s="101"/>
      <c r="O85" s="101"/>
      <c r="P85" s="101"/>
      <c r="Q85" s="101"/>
    </row>
    <row r="86" spans="1:21" s="104" customFormat="1" ht="30" customHeight="1">
      <c r="A86" s="105" t="s">
        <v>147</v>
      </c>
      <c r="B86" s="106"/>
      <c r="C86" s="16" t="s">
        <v>148</v>
      </c>
      <c r="D86" s="77">
        <v>0</v>
      </c>
      <c r="E86" s="77">
        <v>0</v>
      </c>
      <c r="F86" s="108">
        <f t="shared" si="1"/>
        <v>0</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f t="shared" si="1"/>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f t="shared" si="1"/>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f t="shared" si="1"/>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f t="shared" si="1"/>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f t="shared" si="1"/>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f t="shared" si="1"/>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f t="shared" si="1"/>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f t="shared" si="1"/>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f t="shared" si="1"/>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f t="shared" si="1"/>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f t="shared" si="1"/>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f t="shared" si="1"/>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f t="shared" si="1"/>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f t="shared" si="1"/>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f t="shared" si="1"/>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f>SUM(D64:D101)</f>
        <v>0</v>
      </c>
      <c r="E102" s="165">
        <f>SUM(E64:E101)</f>
        <v>0</v>
      </c>
      <c r="F102" s="165">
        <f t="shared" si="1"/>
        <v>0</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tr">
        <f>C7</f>
        <v>2021-22</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f t="shared" si="1"/>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f t="shared" si="1"/>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f t="shared" si="1"/>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f t="shared" si="1"/>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f t="shared" si="1"/>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f>+D112+E112</f>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f t="shared" si="1"/>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f t="shared" si="1"/>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f t="shared" si="1"/>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f t="shared" si="1"/>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f>SUM(D107:D117)</f>
        <v>0</v>
      </c>
      <c r="E118" s="114">
        <f>SUM(E107:E117)</f>
        <v>0</v>
      </c>
      <c r="F118" s="114">
        <f>SUM(D118:E118)</f>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f>+D57+D102+D118</f>
        <v>0</v>
      </c>
      <c r="E120" s="165">
        <f>+E57+E102+E118</f>
        <v>0</v>
      </c>
      <c r="F120" s="165">
        <f>SUM(D120:E120)</f>
        <v>0</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f>+D124+E124</f>
        <v>0</v>
      </c>
      <c r="G124" s="20"/>
      <c r="H124" s="20"/>
      <c r="I124" s="20"/>
      <c r="J124" s="20"/>
      <c r="K124" s="20"/>
      <c r="L124" s="20"/>
      <c r="M124" s="20"/>
      <c r="N124" s="20"/>
      <c r="O124" s="20"/>
      <c r="P124" s="20"/>
      <c r="Q124" s="20"/>
    </row>
    <row r="125" spans="1:17" s="21" customFormat="1" ht="30" customHeight="1">
      <c r="A125" s="105" t="s">
        <v>200</v>
      </c>
      <c r="B125" s="127"/>
      <c r="C125" s="22"/>
      <c r="D125" s="79">
        <v>0</v>
      </c>
      <c r="E125" s="77">
        <v>0</v>
      </c>
      <c r="F125" s="108">
        <f t="shared" ref="F125:F135" si="2">+D125+E125</f>
        <v>0</v>
      </c>
      <c r="G125" s="20"/>
      <c r="H125" s="20"/>
      <c r="I125" s="20"/>
      <c r="J125" s="20"/>
      <c r="K125" s="20"/>
      <c r="L125" s="20"/>
      <c r="M125" s="20"/>
      <c r="N125" s="20"/>
      <c r="O125" s="20"/>
      <c r="P125" s="20"/>
      <c r="Q125" s="20"/>
    </row>
    <row r="126" spans="1:17" s="21" customFormat="1" ht="30" customHeight="1">
      <c r="A126" s="105" t="s">
        <v>201</v>
      </c>
      <c r="B126" s="127"/>
      <c r="C126" s="22"/>
      <c r="D126" s="79">
        <v>0</v>
      </c>
      <c r="E126" s="77">
        <v>0</v>
      </c>
      <c r="F126" s="108">
        <f t="shared" si="2"/>
        <v>0</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f t="shared" si="2"/>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f t="shared" si="2"/>
        <v>0</v>
      </c>
      <c r="G128" s="20"/>
      <c r="H128" s="20"/>
      <c r="I128" s="20"/>
      <c r="J128" s="20"/>
      <c r="K128" s="20"/>
      <c r="L128" s="20"/>
      <c r="M128" s="20"/>
      <c r="N128" s="20"/>
      <c r="O128" s="20"/>
      <c r="P128" s="20"/>
      <c r="Q128" s="20"/>
    </row>
    <row r="129" spans="1:17" s="21" customFormat="1" ht="50.25" customHeight="1">
      <c r="A129" s="239" t="s">
        <v>246</v>
      </c>
      <c r="B129" s="240"/>
      <c r="C129" s="22"/>
      <c r="D129" s="77">
        <v>0</v>
      </c>
      <c r="E129" s="77">
        <v>0</v>
      </c>
      <c r="F129" s="108">
        <f t="shared" si="2"/>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f t="shared" si="2"/>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f t="shared" si="2"/>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f t="shared" si="2"/>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f t="shared" si="2"/>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f t="shared" si="2"/>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f t="shared" si="2"/>
        <v>0</v>
      </c>
      <c r="G135" s="20"/>
      <c r="H135" s="20"/>
      <c r="I135" s="20"/>
      <c r="J135" s="20"/>
      <c r="K135" s="20"/>
      <c r="L135" s="20"/>
      <c r="M135" s="20"/>
      <c r="N135" s="20"/>
      <c r="O135" s="20"/>
      <c r="P135" s="20"/>
      <c r="Q135" s="20"/>
    </row>
    <row r="136" spans="1:17" ht="30" customHeight="1" thickBot="1">
      <c r="A136" s="217" t="s">
        <v>211</v>
      </c>
      <c r="B136" s="218"/>
      <c r="C136" s="160"/>
      <c r="D136" s="139">
        <f>SUM(D124:D135)</f>
        <v>0</v>
      </c>
      <c r="E136" s="140">
        <f>SUM(E124:E135)</f>
        <v>0</v>
      </c>
      <c r="F136" s="141">
        <f>SUM(F124:F135)</f>
        <v>0</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247</v>
      </c>
      <c r="B138" s="241"/>
      <c r="C138" s="242"/>
      <c r="D138" s="130">
        <f>D136-D120</f>
        <v>0</v>
      </c>
      <c r="E138" s="130">
        <f t="shared" ref="E138:F138" si="3">E136-E120</f>
        <v>0</v>
      </c>
      <c r="F138" s="130">
        <f t="shared" si="3"/>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ageMargins left="0.7" right="0.7" top="0.75" bottom="0.75" header="0.3" footer="0.3"/>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1" zoomScale="60" zoomScaleNormal="6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227</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2637712</v>
      </c>
      <c r="E15" s="77">
        <v>0</v>
      </c>
      <c r="F15" s="108">
        <v>2637712</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250000</v>
      </c>
      <c r="E16" s="77">
        <v>0</v>
      </c>
      <c r="F16" s="108">
        <v>250000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0</v>
      </c>
      <c r="E25" s="77">
        <v>0</v>
      </c>
      <c r="F25" s="108">
        <v>0</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48173</v>
      </c>
      <c r="E28" s="77">
        <v>0</v>
      </c>
      <c r="F28" s="108">
        <v>48173</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184122</v>
      </c>
      <c r="E30" s="77">
        <v>0</v>
      </c>
      <c r="F30" s="108">
        <v>184122</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208000</v>
      </c>
      <c r="E34" s="77">
        <v>0</v>
      </c>
      <c r="F34" s="108">
        <v>208000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267483</v>
      </c>
      <c r="E48" s="77">
        <v>0</v>
      </c>
      <c r="F48" s="108">
        <v>267483</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359686</v>
      </c>
      <c r="E49" s="77">
        <v>0</v>
      </c>
      <c r="F49" s="108">
        <v>359686</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357930</v>
      </c>
      <c r="E54" s="77">
        <v>0</v>
      </c>
      <c r="F54" s="108">
        <v>357930</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4313106</v>
      </c>
      <c r="E57" s="114">
        <v>0</v>
      </c>
      <c r="F57" s="114">
        <v>4313106</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40590</v>
      </c>
      <c r="E64" s="76">
        <v>16950</v>
      </c>
      <c r="F64" s="100">
        <v>57540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0</v>
      </c>
      <c r="E65" s="77">
        <v>0</v>
      </c>
      <c r="F65" s="108">
        <v>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4220</v>
      </c>
      <c r="E67" s="77">
        <v>50</v>
      </c>
      <c r="F67" s="108">
        <v>4270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1910</v>
      </c>
      <c r="E69" s="77">
        <v>0</v>
      </c>
      <c r="F69" s="108">
        <v>1910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6120</v>
      </c>
      <c r="E79" s="77">
        <v>0</v>
      </c>
      <c r="F79" s="108">
        <v>6120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9060</v>
      </c>
      <c r="E82" s="77">
        <v>0</v>
      </c>
      <c r="F82" s="108">
        <v>9060</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39700</v>
      </c>
      <c r="E83" s="77">
        <v>1900</v>
      </c>
      <c r="F83" s="108">
        <v>41600</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21460</v>
      </c>
      <c r="E84" s="77">
        <v>0</v>
      </c>
      <c r="F84" s="108">
        <v>21460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v>0</v>
      </c>
      <c r="G85" s="101"/>
      <c r="H85" s="101"/>
      <c r="I85" s="101"/>
      <c r="J85" s="101"/>
      <c r="K85" s="101"/>
      <c r="L85" s="101"/>
      <c r="M85" s="101"/>
      <c r="N85" s="101"/>
      <c r="O85" s="101"/>
      <c r="P85" s="101"/>
      <c r="Q85" s="101"/>
    </row>
    <row r="86" spans="1:21" s="104" customFormat="1" ht="30" customHeight="1">
      <c r="A86" s="105" t="s">
        <v>147</v>
      </c>
      <c r="B86" s="106"/>
      <c r="C86" s="16" t="s">
        <v>148</v>
      </c>
      <c r="D86" s="77">
        <v>7061</v>
      </c>
      <c r="E86" s="77">
        <v>3500</v>
      </c>
      <c r="F86" s="108">
        <v>10561</v>
      </c>
      <c r="G86" s="101"/>
      <c r="H86" s="101"/>
      <c r="I86" s="101"/>
      <c r="J86" s="101"/>
      <c r="K86" s="101"/>
      <c r="L86" s="101"/>
      <c r="M86" s="101"/>
      <c r="N86" s="101"/>
      <c r="O86" s="101"/>
      <c r="P86" s="101"/>
      <c r="Q86" s="101"/>
    </row>
    <row r="87" spans="1:21" s="104" customFormat="1" ht="30" customHeight="1">
      <c r="A87" s="105" t="s">
        <v>149</v>
      </c>
      <c r="B87" s="106"/>
      <c r="C87" s="16" t="s">
        <v>150</v>
      </c>
      <c r="D87" s="77">
        <v>20000</v>
      </c>
      <c r="E87" s="77">
        <v>0</v>
      </c>
      <c r="F87" s="108">
        <v>20000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174855</v>
      </c>
      <c r="F91" s="108">
        <v>174855</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150121</v>
      </c>
      <c r="E102" s="165">
        <v>197255</v>
      </c>
      <c r="F102" s="165">
        <v>347376</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29642</v>
      </c>
      <c r="E109" s="77">
        <v>0</v>
      </c>
      <c r="F109" s="108">
        <v>29642</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29642</v>
      </c>
      <c r="E118" s="114">
        <v>0</v>
      </c>
      <c r="F118" s="114">
        <v>29642</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4492869</v>
      </c>
      <c r="E120" s="165">
        <v>197255</v>
      </c>
      <c r="F120" s="165">
        <v>4690124</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4171213</v>
      </c>
      <c r="E125" s="77">
        <v>195878</v>
      </c>
      <c r="F125" s="108">
        <v>4367091</v>
      </c>
      <c r="G125" s="20"/>
      <c r="H125" s="20"/>
      <c r="I125" s="20"/>
      <c r="J125" s="20"/>
      <c r="K125" s="20"/>
      <c r="L125" s="20"/>
      <c r="M125" s="20"/>
      <c r="N125" s="20"/>
      <c r="O125" s="20"/>
      <c r="P125" s="20"/>
      <c r="Q125" s="20"/>
    </row>
    <row r="126" spans="1:17" s="21" customFormat="1" ht="30" customHeight="1">
      <c r="A126" s="105" t="s">
        <v>201</v>
      </c>
      <c r="B126" s="127"/>
      <c r="C126" s="22"/>
      <c r="D126" s="79">
        <v>180918</v>
      </c>
      <c r="E126" s="77">
        <v>1377</v>
      </c>
      <c r="F126" s="108">
        <v>182295</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v>0</v>
      </c>
      <c r="G130" s="20"/>
      <c r="H130" s="20"/>
      <c r="I130" s="20"/>
      <c r="J130" s="20"/>
      <c r="K130" s="20"/>
      <c r="L130" s="20"/>
      <c r="M130" s="20"/>
      <c r="N130" s="20"/>
      <c r="O130" s="20"/>
      <c r="P130" s="20"/>
      <c r="Q130" s="20"/>
    </row>
    <row r="131" spans="1:17" s="21" customFormat="1" ht="30" customHeight="1">
      <c r="A131" s="105" t="s">
        <v>206</v>
      </c>
      <c r="B131" s="127"/>
      <c r="C131" s="22"/>
      <c r="D131" s="77">
        <v>140738</v>
      </c>
      <c r="E131" s="77">
        <v>0</v>
      </c>
      <c r="F131" s="108">
        <v>140738</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4492869</v>
      </c>
      <c r="E136" s="140">
        <v>197255</v>
      </c>
      <c r="F136" s="141">
        <v>4690124</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0</v>
      </c>
      <c r="E138" s="130">
        <v>0</v>
      </c>
      <c r="F138" s="130">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0" zoomScale="60" zoomScaleNormal="6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249</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f t="shared" ref="F10:F80" si="0">+D10+E10</f>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f t="shared" si="0"/>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f t="shared" si="0"/>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f t="shared" si="0"/>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f t="shared" si="0"/>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0</v>
      </c>
      <c r="E15" s="77">
        <v>0</v>
      </c>
      <c r="F15" s="108">
        <f t="shared" si="0"/>
        <v>0</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371363.52</v>
      </c>
      <c r="E16" s="77">
        <v>0</v>
      </c>
      <c r="F16" s="108">
        <f t="shared" si="0"/>
        <v>371363.52</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f t="shared" si="0"/>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f t="shared" si="0"/>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f t="shared" si="0"/>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f>+D20+E20</f>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f t="shared" si="0"/>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f t="shared" si="0"/>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f t="shared" si="0"/>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f t="shared" si="0"/>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0</v>
      </c>
      <c r="E25" s="77">
        <v>0</v>
      </c>
      <c r="F25" s="108">
        <f t="shared" si="0"/>
        <v>0</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f t="shared" si="0"/>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f t="shared" si="0"/>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f t="shared" si="0"/>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f t="shared" si="0"/>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0</v>
      </c>
      <c r="E30" s="77">
        <v>0</v>
      </c>
      <c r="F30" s="108">
        <f t="shared" si="0"/>
        <v>0</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f t="shared" si="0"/>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f>+D32+E32</f>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f t="shared" si="0"/>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0</v>
      </c>
      <c r="E34" s="77">
        <v>0</v>
      </c>
      <c r="F34" s="108">
        <f t="shared" si="0"/>
        <v>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152000</v>
      </c>
      <c r="E35" s="77">
        <v>0</v>
      </c>
      <c r="F35" s="108">
        <f>+D35+E35</f>
        <v>152000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f>+D36+E36</f>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f>+D37+E37</f>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f>+D38+E38</f>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f t="shared" si="0"/>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f t="shared" si="0"/>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f t="shared" si="0"/>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f t="shared" si="0"/>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f t="shared" si="0"/>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f t="shared" si="0"/>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f t="shared" si="0"/>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f t="shared" si="0"/>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f t="shared" si="0"/>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24775.56</v>
      </c>
      <c r="E48" s="77">
        <v>0</v>
      </c>
      <c r="F48" s="108">
        <f t="shared" si="0"/>
        <v>24775.56</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35042.03</v>
      </c>
      <c r="E49" s="77">
        <v>0</v>
      </c>
      <c r="F49" s="108">
        <f t="shared" si="0"/>
        <v>35042.03</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f t="shared" si="0"/>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f t="shared" si="0"/>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f t="shared" si="0"/>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f>+D53+E53</f>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42978.47</v>
      </c>
      <c r="E54" s="77">
        <v>0</v>
      </c>
      <c r="F54" s="108">
        <f t="shared" si="0"/>
        <v>42978.47</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f t="shared" si="0"/>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f t="shared" si="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f>SUM(D10:D56)</f>
        <v>626159.58000000007</v>
      </c>
      <c r="E57" s="114">
        <f>SUM(E10:E56)</f>
        <v>0</v>
      </c>
      <c r="F57" s="114">
        <f t="shared" si="0"/>
        <v>626159.58000000007</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tr">
        <f>C7</f>
        <v>2021-22</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8200</v>
      </c>
      <c r="E64" s="76">
        <v>0</v>
      </c>
      <c r="F64" s="100">
        <f t="shared" si="0"/>
        <v>8200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400</v>
      </c>
      <c r="E65" s="77">
        <v>0</v>
      </c>
      <c r="F65" s="108">
        <f t="shared" si="0"/>
        <v>400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750</v>
      </c>
      <c r="E66" s="77">
        <v>0</v>
      </c>
      <c r="F66" s="108">
        <f t="shared" si="0"/>
        <v>750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0</v>
      </c>
      <c r="E67" s="77">
        <v>0</v>
      </c>
      <c r="F67" s="108">
        <f t="shared" si="0"/>
        <v>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f t="shared" si="0"/>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f t="shared" si="0"/>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f t="shared" si="0"/>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f t="shared" si="0"/>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f t="shared" si="0"/>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f t="shared" si="0"/>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f t="shared" si="0"/>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f t="shared" si="0"/>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f t="shared" si="0"/>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f t="shared" si="0"/>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f t="shared" si="0"/>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4850</v>
      </c>
      <c r="E79" s="77">
        <v>0</v>
      </c>
      <c r="F79" s="108">
        <f t="shared" si="0"/>
        <v>4850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f t="shared" si="0"/>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f t="shared" ref="F81:F117" si="1">+D81+E81</f>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14000</v>
      </c>
      <c r="E82" s="77">
        <v>0</v>
      </c>
      <c r="F82" s="108">
        <f t="shared" si="1"/>
        <v>14000</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22200</v>
      </c>
      <c r="E83" s="77">
        <v>0</v>
      </c>
      <c r="F83" s="108">
        <f t="shared" si="1"/>
        <v>22200</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0</v>
      </c>
      <c r="E84" s="77">
        <v>0</v>
      </c>
      <c r="F84" s="108">
        <f t="shared" si="1"/>
        <v>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f t="shared" si="1"/>
        <v>0</v>
      </c>
      <c r="G85" s="101"/>
      <c r="H85" s="101"/>
      <c r="I85" s="101"/>
      <c r="J85" s="101"/>
      <c r="K85" s="101"/>
      <c r="L85" s="101"/>
      <c r="M85" s="101"/>
      <c r="N85" s="101"/>
      <c r="O85" s="101"/>
      <c r="P85" s="101"/>
      <c r="Q85" s="101"/>
    </row>
    <row r="86" spans="1:21" s="104" customFormat="1" ht="30" customHeight="1">
      <c r="A86" s="105" t="s">
        <v>147</v>
      </c>
      <c r="B86" s="106"/>
      <c r="C86" s="16" t="s">
        <v>148</v>
      </c>
      <c r="D86" s="77">
        <v>950</v>
      </c>
      <c r="E86" s="77">
        <v>0</v>
      </c>
      <c r="F86" s="108">
        <f t="shared" si="1"/>
        <v>950</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f t="shared" si="1"/>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f t="shared" si="1"/>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f t="shared" si="1"/>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f t="shared" si="1"/>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f t="shared" si="1"/>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f t="shared" si="1"/>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f t="shared" si="1"/>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f t="shared" si="1"/>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f t="shared" si="1"/>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f t="shared" si="1"/>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f t="shared" si="1"/>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f t="shared" si="1"/>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f t="shared" si="1"/>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f t="shared" si="1"/>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f t="shared" si="1"/>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f>SUM(D64:D101)</f>
        <v>51350</v>
      </c>
      <c r="E102" s="165">
        <f>SUM(E64:E101)</f>
        <v>0</v>
      </c>
      <c r="F102" s="165">
        <f t="shared" si="1"/>
        <v>51350</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tr">
        <f>C7</f>
        <v>2021-22</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f t="shared" si="1"/>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f t="shared" si="1"/>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f t="shared" si="1"/>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f t="shared" si="1"/>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f t="shared" si="1"/>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f>+D112+E112</f>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f t="shared" si="1"/>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f t="shared" si="1"/>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f t="shared" si="1"/>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f t="shared" si="1"/>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f>SUM(D107:D117)</f>
        <v>0</v>
      </c>
      <c r="E118" s="114">
        <f>SUM(E107:E117)</f>
        <v>0</v>
      </c>
      <c r="F118" s="114">
        <f>SUM(D118:E118)</f>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f>+D57+D102+D118</f>
        <v>677509.58000000007</v>
      </c>
      <c r="E120" s="165">
        <f>+E57+E102+E118</f>
        <v>0</v>
      </c>
      <c r="F120" s="165">
        <f>SUM(D120:E120)</f>
        <v>677509.58000000007</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f>+D124+E124</f>
        <v>0</v>
      </c>
      <c r="G124" s="20"/>
      <c r="H124" s="20"/>
      <c r="I124" s="20"/>
      <c r="J124" s="20"/>
      <c r="K124" s="20"/>
      <c r="L124" s="20"/>
      <c r="M124" s="20"/>
      <c r="N124" s="20"/>
      <c r="O124" s="20"/>
      <c r="P124" s="20"/>
      <c r="Q124" s="20"/>
    </row>
    <row r="125" spans="1:17" s="21" customFormat="1" ht="30" customHeight="1">
      <c r="A125" s="105" t="s">
        <v>200</v>
      </c>
      <c r="B125" s="127"/>
      <c r="C125" s="22"/>
      <c r="D125" s="79">
        <v>266558</v>
      </c>
      <c r="E125" s="77">
        <v>0</v>
      </c>
      <c r="F125" s="108">
        <f t="shared" ref="F125:F135" si="2">+D125+E125</f>
        <v>266558</v>
      </c>
      <c r="G125" s="20"/>
      <c r="H125" s="20"/>
      <c r="I125" s="20"/>
      <c r="J125" s="20"/>
      <c r="K125" s="20"/>
      <c r="L125" s="20"/>
      <c r="M125" s="20"/>
      <c r="N125" s="20"/>
      <c r="O125" s="20"/>
      <c r="P125" s="20"/>
      <c r="Q125" s="20"/>
    </row>
    <row r="126" spans="1:17" s="21" customFormat="1" ht="30" customHeight="1">
      <c r="A126" s="105" t="s">
        <v>201</v>
      </c>
      <c r="B126" s="127"/>
      <c r="C126" s="22"/>
      <c r="D126" s="79">
        <v>0</v>
      </c>
      <c r="E126" s="77">
        <v>0</v>
      </c>
      <c r="F126" s="108">
        <f t="shared" si="2"/>
        <v>0</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f t="shared" si="2"/>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f t="shared" si="2"/>
        <v>0</v>
      </c>
      <c r="G128" s="20"/>
      <c r="H128" s="20"/>
      <c r="I128" s="20"/>
      <c r="J128" s="20"/>
      <c r="K128" s="20"/>
      <c r="L128" s="20"/>
      <c r="M128" s="20"/>
      <c r="N128" s="20"/>
      <c r="O128" s="20"/>
      <c r="P128" s="20"/>
      <c r="Q128" s="20"/>
    </row>
    <row r="129" spans="1:17" s="21" customFormat="1" ht="50.25" customHeight="1">
      <c r="A129" s="239" t="s">
        <v>246</v>
      </c>
      <c r="B129" s="240"/>
      <c r="C129" s="22"/>
      <c r="D129" s="77">
        <v>0</v>
      </c>
      <c r="E129" s="77">
        <v>0</v>
      </c>
      <c r="F129" s="108">
        <f t="shared" si="2"/>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f t="shared" si="2"/>
        <v>0</v>
      </c>
      <c r="G130" s="20"/>
      <c r="H130" s="20"/>
      <c r="I130" s="20"/>
      <c r="J130" s="20"/>
      <c r="K130" s="20"/>
      <c r="L130" s="20"/>
      <c r="M130" s="20"/>
      <c r="N130" s="20"/>
      <c r="O130" s="20"/>
      <c r="P130" s="20"/>
      <c r="Q130" s="20"/>
    </row>
    <row r="131" spans="1:17" s="21" customFormat="1" ht="30" customHeight="1">
      <c r="A131" s="105" t="s">
        <v>206</v>
      </c>
      <c r="B131" s="127"/>
      <c r="C131" s="22"/>
      <c r="D131" s="77">
        <f>368636.58+42315</f>
        <v>410951.58</v>
      </c>
      <c r="E131" s="77">
        <v>0</v>
      </c>
      <c r="F131" s="108">
        <f t="shared" si="2"/>
        <v>410951.58</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f t="shared" si="2"/>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f t="shared" si="2"/>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f t="shared" si="2"/>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f t="shared" si="2"/>
        <v>0</v>
      </c>
      <c r="G135" s="20"/>
      <c r="H135" s="20"/>
      <c r="I135" s="20"/>
      <c r="J135" s="20"/>
      <c r="K135" s="20"/>
      <c r="L135" s="20"/>
      <c r="M135" s="20"/>
      <c r="N135" s="20"/>
      <c r="O135" s="20"/>
      <c r="P135" s="20"/>
      <c r="Q135" s="20"/>
    </row>
    <row r="136" spans="1:17" ht="30" customHeight="1" thickBot="1">
      <c r="A136" s="217" t="s">
        <v>211</v>
      </c>
      <c r="B136" s="218"/>
      <c r="C136" s="160"/>
      <c r="D136" s="139">
        <f>SUM(D124:D135)</f>
        <v>677509.58000000007</v>
      </c>
      <c r="E136" s="140">
        <f>SUM(E124:E135)</f>
        <v>0</v>
      </c>
      <c r="F136" s="141">
        <f>SUM(F124:F135)</f>
        <v>677509.58000000007</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247</v>
      </c>
      <c r="B138" s="241"/>
      <c r="C138" s="242"/>
      <c r="D138" s="130">
        <f>D136-D120</f>
        <v>0</v>
      </c>
      <c r="E138" s="130">
        <f t="shared" ref="E138:F138" si="3">E136-E120</f>
        <v>0</v>
      </c>
      <c r="F138" s="130">
        <f t="shared" si="3"/>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3" zoomScale="60" zoomScaleNormal="6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228</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160000</v>
      </c>
      <c r="E11" s="77">
        <v>0</v>
      </c>
      <c r="F11" s="108">
        <v>160000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58639.56</v>
      </c>
      <c r="E15" s="77">
        <v>0</v>
      </c>
      <c r="F15" s="108">
        <v>58639.56</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8300</v>
      </c>
      <c r="E16" s="77">
        <v>0</v>
      </c>
      <c r="F16" s="108">
        <v>8300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50158</v>
      </c>
      <c r="E25" s="77">
        <v>0</v>
      </c>
      <c r="F25" s="108">
        <v>50158</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4500</v>
      </c>
      <c r="E26" s="77">
        <v>0</v>
      </c>
      <c r="F26" s="108">
        <v>4500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0</v>
      </c>
      <c r="E30" s="77">
        <v>0</v>
      </c>
      <c r="F30" s="108">
        <v>0</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0</v>
      </c>
      <c r="E34" s="77">
        <v>0</v>
      </c>
      <c r="F34" s="108">
        <v>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32000</v>
      </c>
      <c r="E35" s="77">
        <v>0</v>
      </c>
      <c r="F35" s="108">
        <v>32000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23990</v>
      </c>
      <c r="E48" s="77">
        <v>0</v>
      </c>
      <c r="F48" s="108">
        <v>23990</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25903</v>
      </c>
      <c r="E49" s="77">
        <v>0</v>
      </c>
      <c r="F49" s="108">
        <v>25903</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44866</v>
      </c>
      <c r="E54" s="77">
        <v>0</v>
      </c>
      <c r="F54" s="108">
        <v>44866</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408356.56</v>
      </c>
      <c r="E57" s="114">
        <v>0</v>
      </c>
      <c r="F57" s="114">
        <v>408356.56</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0</v>
      </c>
      <c r="E64" s="76">
        <v>0</v>
      </c>
      <c r="F64" s="100">
        <v>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0</v>
      </c>
      <c r="E65" s="77">
        <v>0</v>
      </c>
      <c r="F65" s="108">
        <v>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0</v>
      </c>
      <c r="E67" s="77">
        <v>0</v>
      </c>
      <c r="F67" s="108">
        <v>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0</v>
      </c>
      <c r="E79" s="77">
        <v>0</v>
      </c>
      <c r="F79" s="108">
        <v>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2500</v>
      </c>
      <c r="E82" s="77">
        <v>0</v>
      </c>
      <c r="F82" s="108">
        <v>2500</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0</v>
      </c>
      <c r="E83" s="77">
        <v>0</v>
      </c>
      <c r="F83" s="108">
        <v>0</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0</v>
      </c>
      <c r="E84" s="77">
        <v>0</v>
      </c>
      <c r="F84" s="108">
        <v>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v>0</v>
      </c>
      <c r="G85" s="101"/>
      <c r="H85" s="101"/>
      <c r="I85" s="101"/>
      <c r="J85" s="101"/>
      <c r="K85" s="101"/>
      <c r="L85" s="101"/>
      <c r="M85" s="101"/>
      <c r="N85" s="101"/>
      <c r="O85" s="101"/>
      <c r="P85" s="101"/>
      <c r="Q85" s="101"/>
    </row>
    <row r="86" spans="1:21" s="104" customFormat="1" ht="30" customHeight="1">
      <c r="A86" s="105" t="s">
        <v>147</v>
      </c>
      <c r="B86" s="106"/>
      <c r="C86" s="16" t="s">
        <v>148</v>
      </c>
      <c r="D86" s="77">
        <v>0</v>
      </c>
      <c r="E86" s="77">
        <v>0</v>
      </c>
      <c r="F86" s="108">
        <v>0</v>
      </c>
      <c r="G86" s="101"/>
      <c r="H86" s="101"/>
      <c r="I86" s="101"/>
      <c r="J86" s="101"/>
      <c r="K86" s="101"/>
      <c r="L86" s="101"/>
      <c r="M86" s="101"/>
      <c r="N86" s="101"/>
      <c r="O86" s="101"/>
      <c r="P86" s="101"/>
      <c r="Q86" s="101"/>
    </row>
    <row r="87" spans="1:21" s="104" customFormat="1" ht="30" customHeight="1">
      <c r="A87" s="105" t="s">
        <v>149</v>
      </c>
      <c r="B87" s="106"/>
      <c r="C87" s="16" t="s">
        <v>150</v>
      </c>
      <c r="D87" s="77">
        <v>20000</v>
      </c>
      <c r="E87" s="77">
        <v>0</v>
      </c>
      <c r="F87" s="108">
        <v>20000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22500</v>
      </c>
      <c r="E102" s="165">
        <v>0</v>
      </c>
      <c r="F102" s="165">
        <v>22500</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0</v>
      </c>
      <c r="E118" s="114">
        <v>0</v>
      </c>
      <c r="F118" s="114">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430856.56</v>
      </c>
      <c r="E120" s="165">
        <v>0</v>
      </c>
      <c r="F120" s="165">
        <v>430856.56</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323700</v>
      </c>
      <c r="E125" s="77">
        <v>0</v>
      </c>
      <c r="F125" s="108">
        <v>323700</v>
      </c>
      <c r="G125" s="20"/>
      <c r="H125" s="20"/>
      <c r="I125" s="20"/>
      <c r="J125" s="20"/>
      <c r="K125" s="20"/>
      <c r="L125" s="20"/>
      <c r="M125" s="20"/>
      <c r="N125" s="20"/>
      <c r="O125" s="20"/>
      <c r="P125" s="20"/>
      <c r="Q125" s="20"/>
    </row>
    <row r="126" spans="1:17" s="21" customFormat="1" ht="30" customHeight="1">
      <c r="A126" s="105" t="s">
        <v>201</v>
      </c>
      <c r="B126" s="127"/>
      <c r="C126" s="22"/>
      <c r="D126" s="79">
        <v>3300</v>
      </c>
      <c r="E126" s="77">
        <v>0</v>
      </c>
      <c r="F126" s="108">
        <v>3300</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v>0</v>
      </c>
      <c r="G130" s="20"/>
      <c r="H130" s="20"/>
      <c r="I130" s="20"/>
      <c r="J130" s="20"/>
      <c r="K130" s="20"/>
      <c r="L130" s="20"/>
      <c r="M130" s="20"/>
      <c r="N130" s="20"/>
      <c r="O130" s="20"/>
      <c r="P130" s="20"/>
      <c r="Q130" s="20"/>
    </row>
    <row r="131" spans="1:17" s="21" customFormat="1" ht="30" customHeight="1">
      <c r="A131" s="105" t="s">
        <v>206</v>
      </c>
      <c r="B131" s="127"/>
      <c r="C131" s="22"/>
      <c r="D131" s="77">
        <v>103856.56</v>
      </c>
      <c r="E131" s="77">
        <v>0</v>
      </c>
      <c r="F131" s="108">
        <v>103856.56</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430856.56</v>
      </c>
      <c r="E136" s="140">
        <v>0</v>
      </c>
      <c r="F136" s="141">
        <v>430856.56</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0</v>
      </c>
      <c r="E138" s="130">
        <v>0</v>
      </c>
      <c r="F138" s="130">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2" zoomScale="60" zoomScaleNormal="6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5546875" style="136" customWidth="1"/>
    <col min="7" max="7" width="3.109375" style="82" customWidth="1"/>
    <col min="8" max="16384" width="12.44140625" style="82"/>
  </cols>
  <sheetData>
    <row r="1" spans="1:224" ht="30" customHeight="1" thickBot="1">
      <c r="A1" s="230" t="s">
        <v>0</v>
      </c>
      <c r="B1" s="231" t="s">
        <v>229</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f t="shared" ref="F10:F80" si="0">+D10+E10</f>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f t="shared" si="0"/>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f t="shared" si="0"/>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f t="shared" si="0"/>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f t="shared" si="0"/>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f>516049+12500</f>
        <v>528549</v>
      </c>
      <c r="E15" s="77">
        <v>0</v>
      </c>
      <c r="F15" s="108">
        <f t="shared" si="0"/>
        <v>528549</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f>77000+94000+71000</f>
        <v>242000</v>
      </c>
      <c r="E16" s="77">
        <v>0</v>
      </c>
      <c r="F16" s="108">
        <f t="shared" si="0"/>
        <v>242000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f t="shared" si="0"/>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f t="shared" si="0"/>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f t="shared" si="0"/>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f>+D20+E20</f>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f t="shared" si="0"/>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f t="shared" si="0"/>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f t="shared" si="0"/>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f t="shared" si="0"/>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55462</v>
      </c>
      <c r="E25" s="77">
        <v>0</v>
      </c>
      <c r="F25" s="108">
        <f t="shared" si="0"/>
        <v>55462</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f t="shared" si="0"/>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f t="shared" si="0"/>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f t="shared" si="0"/>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f t="shared" si="0"/>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0</v>
      </c>
      <c r="E30" s="77">
        <v>0</v>
      </c>
      <c r="F30" s="108">
        <f t="shared" si="0"/>
        <v>0</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f t="shared" si="0"/>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f>+D32+E32</f>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f t="shared" si="0"/>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10000</v>
      </c>
      <c r="E34" s="77">
        <v>0</v>
      </c>
      <c r="F34" s="108">
        <f t="shared" si="0"/>
        <v>10000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f>+D35+E35</f>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f>+D36+E36</f>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f>+D37+E37</f>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f>+D38+E38</f>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f>144000+133000+80000</f>
        <v>357000</v>
      </c>
      <c r="E39" s="77">
        <v>0</v>
      </c>
      <c r="F39" s="108">
        <f t="shared" si="0"/>
        <v>357000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f t="shared" si="0"/>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f t="shared" si="0"/>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10420</v>
      </c>
      <c r="F42" s="108">
        <f t="shared" si="0"/>
        <v>10420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f t="shared" si="0"/>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f t="shared" si="0"/>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f t="shared" si="0"/>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f t="shared" si="0"/>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f t="shared" si="0"/>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f>46832+16276</f>
        <v>63108</v>
      </c>
      <c r="E48" s="77">
        <v>0</v>
      </c>
      <c r="F48" s="108">
        <f t="shared" si="0"/>
        <v>63108</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98194</v>
      </c>
      <c r="E49" s="77">
        <v>0</v>
      </c>
      <c r="F49" s="108">
        <f t="shared" si="0"/>
        <v>98194</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f t="shared" si="0"/>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f t="shared" si="0"/>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f t="shared" si="0"/>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f>+D53+E53</f>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f>76672+2469+1090</f>
        <v>80231</v>
      </c>
      <c r="E54" s="77">
        <v>0</v>
      </c>
      <c r="F54" s="108">
        <f t="shared" si="0"/>
        <v>80231</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f t="shared" si="0"/>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63969</v>
      </c>
      <c r="E56" s="78">
        <v>0</v>
      </c>
      <c r="F56" s="110">
        <f t="shared" si="0"/>
        <v>63969</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f>SUM(D10:D56)</f>
        <v>1498513</v>
      </c>
      <c r="E57" s="114">
        <f>SUM(E10:E56)</f>
        <v>10420</v>
      </c>
      <c r="F57" s="114">
        <f t="shared" si="0"/>
        <v>1508933</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tr">
        <f>C7</f>
        <v>2021-22</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f>3600+5200+1000</f>
        <v>9800</v>
      </c>
      <c r="E64" s="76">
        <v>0</v>
      </c>
      <c r="F64" s="100">
        <f t="shared" si="0"/>
        <v>9800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250</v>
      </c>
      <c r="E65" s="77">
        <v>0</v>
      </c>
      <c r="F65" s="108">
        <f t="shared" si="0"/>
        <v>250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f t="shared" si="0"/>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f>1150+4450</f>
        <v>5600</v>
      </c>
      <c r="E67" s="77">
        <v>0</v>
      </c>
      <c r="F67" s="108">
        <f t="shared" si="0"/>
        <v>5600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f t="shared" si="0"/>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f t="shared" si="0"/>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f t="shared" si="0"/>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f t="shared" si="0"/>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f t="shared" si="0"/>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f t="shared" si="0"/>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f t="shared" si="0"/>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f t="shared" si="0"/>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f t="shared" si="0"/>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f t="shared" si="0"/>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f t="shared" si="0"/>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f>4000+5000</f>
        <v>9000</v>
      </c>
      <c r="E79" s="77">
        <f>30875+22500+14250</f>
        <v>67625</v>
      </c>
      <c r="F79" s="108">
        <f t="shared" si="0"/>
        <v>76625</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f t="shared" si="0"/>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f t="shared" ref="F81:F117" si="1">+D81+E81</f>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6000</v>
      </c>
      <c r="E82" s="77">
        <v>0</v>
      </c>
      <c r="F82" s="108">
        <f t="shared" si="1"/>
        <v>6000</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6800</v>
      </c>
      <c r="E83" s="77">
        <v>56976</v>
      </c>
      <c r="F83" s="108">
        <f t="shared" si="1"/>
        <v>63776</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3500</v>
      </c>
      <c r="E84" s="77">
        <v>0</v>
      </c>
      <c r="F84" s="108">
        <f t="shared" si="1"/>
        <v>3500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f t="shared" si="1"/>
        <v>0</v>
      </c>
      <c r="G85" s="101"/>
      <c r="H85" s="101"/>
      <c r="I85" s="101"/>
      <c r="J85" s="101"/>
      <c r="K85" s="101"/>
      <c r="L85" s="101"/>
      <c r="M85" s="101"/>
      <c r="N85" s="101"/>
      <c r="O85" s="101"/>
      <c r="P85" s="101"/>
      <c r="Q85" s="101"/>
    </row>
    <row r="86" spans="1:21" s="104" customFormat="1" ht="30" customHeight="1">
      <c r="A86" s="105" t="s">
        <v>147</v>
      </c>
      <c r="B86" s="106"/>
      <c r="C86" s="16" t="s">
        <v>148</v>
      </c>
      <c r="D86" s="77">
        <v>2000</v>
      </c>
      <c r="E86" s="77">
        <f>900+86612</f>
        <v>87512</v>
      </c>
      <c r="F86" s="108">
        <f t="shared" si="1"/>
        <v>89512</v>
      </c>
      <c r="G86" s="101"/>
      <c r="H86" s="101"/>
      <c r="I86" s="101"/>
      <c r="J86" s="101"/>
      <c r="K86" s="101"/>
      <c r="L86" s="101"/>
      <c r="M86" s="101"/>
      <c r="N86" s="101"/>
      <c r="O86" s="101"/>
      <c r="P86" s="101"/>
      <c r="Q86" s="101"/>
    </row>
    <row r="87" spans="1:21" s="104" customFormat="1" ht="30" customHeight="1">
      <c r="A87" s="105" t="s">
        <v>149</v>
      </c>
      <c r="B87" s="106"/>
      <c r="C87" s="16" t="s">
        <v>150</v>
      </c>
      <c r="D87" s="77">
        <v>71245</v>
      </c>
      <c r="E87" s="77">
        <v>0</v>
      </c>
      <c r="F87" s="108">
        <f t="shared" si="1"/>
        <v>71245</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f t="shared" si="1"/>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f t="shared" si="1"/>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f t="shared" si="1"/>
        <v>0</v>
      </c>
      <c r="G90" s="101"/>
      <c r="H90" s="101"/>
      <c r="I90" s="101"/>
      <c r="J90" s="101"/>
      <c r="K90" s="101"/>
      <c r="L90" s="101"/>
      <c r="M90" s="101"/>
      <c r="N90" s="101"/>
      <c r="O90" s="101"/>
      <c r="P90" s="101"/>
      <c r="Q90" s="101"/>
    </row>
    <row r="91" spans="1:21" s="104" customFormat="1" ht="30" customHeight="1">
      <c r="A91" s="105" t="s">
        <v>157</v>
      </c>
      <c r="B91" s="106"/>
      <c r="C91" s="16" t="s">
        <v>158</v>
      </c>
      <c r="D91" s="77">
        <v>37000</v>
      </c>
      <c r="E91" s="77">
        <v>0</v>
      </c>
      <c r="F91" s="108">
        <f t="shared" si="1"/>
        <v>37000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f t="shared" si="1"/>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f t="shared" si="1"/>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f t="shared" si="1"/>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f t="shared" si="1"/>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f t="shared" si="1"/>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f t="shared" si="1"/>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f t="shared" si="1"/>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15355</v>
      </c>
      <c r="F99" s="108">
        <f t="shared" si="1"/>
        <v>15355</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f t="shared" si="1"/>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f>27270-1534</f>
        <v>25736</v>
      </c>
      <c r="E101" s="77">
        <v>0</v>
      </c>
      <c r="F101" s="110">
        <f t="shared" si="1"/>
        <v>25736</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f>SUM(D64:D101)</f>
        <v>176931</v>
      </c>
      <c r="E102" s="165">
        <f>SUM(E64:E101)</f>
        <v>227468</v>
      </c>
      <c r="F102" s="165">
        <f t="shared" si="1"/>
        <v>404399</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tr">
        <f>C7</f>
        <v>2021-22</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f t="shared" si="1"/>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f t="shared" si="1"/>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f t="shared" si="1"/>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f t="shared" si="1"/>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f t="shared" si="1"/>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f>+D112+E112</f>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f t="shared" si="1"/>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f t="shared" si="1"/>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f t="shared" si="1"/>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185500</v>
      </c>
      <c r="F117" s="110">
        <f t="shared" si="1"/>
        <v>185500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f>SUM(D107:D117)</f>
        <v>0</v>
      </c>
      <c r="E118" s="114">
        <f>SUM(E107:E117)</f>
        <v>185500</v>
      </c>
      <c r="F118" s="114">
        <f>SUM(D118:E118)</f>
        <v>185500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f>+D57+D102+D118</f>
        <v>1675444</v>
      </c>
      <c r="E120" s="165">
        <f>+E57+E102+E118</f>
        <v>423388</v>
      </c>
      <c r="F120" s="165">
        <f>SUM(D120:E120)</f>
        <v>2098832</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f>+D124+E124</f>
        <v>0</v>
      </c>
      <c r="G124" s="20"/>
      <c r="H124" s="20"/>
      <c r="I124" s="20"/>
      <c r="J124" s="20"/>
      <c r="K124" s="20"/>
      <c r="L124" s="20"/>
      <c r="M124" s="20"/>
      <c r="N124" s="20"/>
      <c r="O124" s="20"/>
      <c r="P124" s="20"/>
      <c r="Q124" s="20"/>
    </row>
    <row r="125" spans="1:17" s="21" customFormat="1" ht="30" customHeight="1">
      <c r="A125" s="105" t="s">
        <v>200</v>
      </c>
      <c r="B125" s="127"/>
      <c r="C125" s="22"/>
      <c r="D125" s="79">
        <v>1291485</v>
      </c>
      <c r="E125" s="77">
        <v>0</v>
      </c>
      <c r="F125" s="108">
        <f t="shared" ref="F125:F135" si="2">+D125+E125</f>
        <v>1291485</v>
      </c>
      <c r="G125" s="20"/>
      <c r="H125" s="20"/>
      <c r="I125" s="20"/>
      <c r="J125" s="20"/>
      <c r="K125" s="20"/>
      <c r="L125" s="20"/>
      <c r="M125" s="20"/>
      <c r="N125" s="20"/>
      <c r="O125" s="20"/>
      <c r="P125" s="20"/>
      <c r="Q125" s="20"/>
    </row>
    <row r="126" spans="1:17" s="21" customFormat="1" ht="30" customHeight="1">
      <c r="A126" s="105" t="s">
        <v>201</v>
      </c>
      <c r="B126" s="127"/>
      <c r="C126" s="22"/>
      <c r="D126" s="79">
        <v>76725</v>
      </c>
      <c r="E126" s="77">
        <v>0</v>
      </c>
      <c r="F126" s="108">
        <f t="shared" si="2"/>
        <v>76725</v>
      </c>
      <c r="G126" s="20"/>
      <c r="H126" s="20"/>
      <c r="I126" s="20"/>
      <c r="J126" s="20"/>
      <c r="K126" s="20"/>
      <c r="L126" s="20"/>
      <c r="M126" s="20"/>
      <c r="N126" s="20"/>
      <c r="O126" s="20"/>
      <c r="P126" s="20"/>
      <c r="Q126" s="20"/>
    </row>
    <row r="127" spans="1:17" s="21" customFormat="1" ht="30" customHeight="1">
      <c r="A127" s="105" t="s">
        <v>202</v>
      </c>
      <c r="B127" s="127"/>
      <c r="C127" s="22"/>
      <c r="D127" s="77">
        <f>10000+43373+2800+70000</f>
        <v>126173</v>
      </c>
      <c r="E127" s="77">
        <v>237888</v>
      </c>
      <c r="F127" s="108">
        <f t="shared" si="2"/>
        <v>364061</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f t="shared" si="2"/>
        <v>0</v>
      </c>
      <c r="G128" s="20"/>
      <c r="H128" s="20"/>
      <c r="I128" s="20"/>
      <c r="J128" s="20"/>
      <c r="K128" s="20"/>
      <c r="L128" s="20"/>
      <c r="M128" s="20"/>
      <c r="N128" s="20"/>
      <c r="O128" s="20"/>
      <c r="P128" s="20"/>
      <c r="Q128" s="20"/>
    </row>
    <row r="129" spans="1:17" s="21" customFormat="1" ht="50.25" customHeight="1">
      <c r="A129" s="239" t="s">
        <v>246</v>
      </c>
      <c r="B129" s="240"/>
      <c r="C129" s="22"/>
      <c r="D129" s="77">
        <v>0</v>
      </c>
      <c r="E129" s="77">
        <v>185500</v>
      </c>
      <c r="F129" s="108">
        <f t="shared" si="2"/>
        <v>185500</v>
      </c>
      <c r="G129" s="20"/>
      <c r="H129" s="20"/>
      <c r="I129" s="20"/>
      <c r="J129" s="20"/>
      <c r="K129" s="20"/>
      <c r="L129" s="20"/>
      <c r="M129" s="20"/>
      <c r="N129" s="20"/>
      <c r="O129" s="20"/>
      <c r="P129" s="20"/>
      <c r="Q129" s="20"/>
    </row>
    <row r="130" spans="1:17" s="21" customFormat="1" ht="30" customHeight="1">
      <c r="A130" s="105" t="s">
        <v>205</v>
      </c>
      <c r="B130" s="127"/>
      <c r="C130" s="22"/>
      <c r="D130" s="77">
        <v>178164</v>
      </c>
      <c r="E130" s="77">
        <v>0</v>
      </c>
      <c r="F130" s="108">
        <f t="shared" si="2"/>
        <v>178164</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f t="shared" si="2"/>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f t="shared" si="2"/>
        <v>0</v>
      </c>
      <c r="G132" s="20"/>
      <c r="H132" s="20"/>
      <c r="I132" s="20"/>
      <c r="J132" s="20"/>
      <c r="K132" s="20"/>
      <c r="L132" s="20"/>
      <c r="M132" s="20"/>
      <c r="N132" s="20"/>
      <c r="O132" s="20"/>
      <c r="P132" s="20"/>
      <c r="Q132" s="20"/>
    </row>
    <row r="133" spans="1:17" s="21" customFormat="1" ht="30" customHeight="1">
      <c r="A133" s="105" t="s">
        <v>208</v>
      </c>
      <c r="B133" s="127"/>
      <c r="C133" s="22"/>
      <c r="D133" s="77">
        <v>2897</v>
      </c>
      <c r="E133" s="77">
        <v>0</v>
      </c>
      <c r="F133" s="108">
        <f t="shared" si="2"/>
        <v>2897</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f t="shared" si="2"/>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f t="shared" si="2"/>
        <v>0</v>
      </c>
      <c r="G135" s="20"/>
      <c r="H135" s="20"/>
      <c r="I135" s="20"/>
      <c r="J135" s="20"/>
      <c r="K135" s="20"/>
      <c r="L135" s="20"/>
      <c r="M135" s="20"/>
      <c r="N135" s="20"/>
      <c r="O135" s="20"/>
      <c r="P135" s="20"/>
      <c r="Q135" s="20"/>
    </row>
    <row r="136" spans="1:17" ht="30" customHeight="1" thickBot="1">
      <c r="A136" s="217" t="s">
        <v>211</v>
      </c>
      <c r="B136" s="218"/>
      <c r="C136" s="160"/>
      <c r="D136" s="139">
        <f>SUM(D124:D135)</f>
        <v>1675444</v>
      </c>
      <c r="E136" s="140">
        <f>SUM(E124:E135)</f>
        <v>423388</v>
      </c>
      <c r="F136" s="141">
        <f>SUM(F124:F135)</f>
        <v>2098832</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247</v>
      </c>
      <c r="B138" s="241"/>
      <c r="C138" s="242"/>
      <c r="D138" s="130">
        <f>D136-D120</f>
        <v>0</v>
      </c>
      <c r="E138" s="130">
        <f t="shared" ref="E138:F138" si="3">E136-E120</f>
        <v>0</v>
      </c>
      <c r="F138" s="130">
        <f t="shared" si="3"/>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44"/>
      <c r="B141" s="245"/>
      <c r="C141" s="245"/>
      <c r="D141" s="245"/>
      <c r="E141" s="245"/>
      <c r="F141" s="246"/>
      <c r="G141" s="129"/>
      <c r="H141" s="129"/>
      <c r="I141" s="129"/>
      <c r="J141" s="129"/>
      <c r="K141" s="129"/>
      <c r="L141" s="129"/>
      <c r="M141" s="129"/>
      <c r="N141" s="129"/>
      <c r="O141" s="129"/>
      <c r="P141" s="129"/>
      <c r="Q141" s="129"/>
    </row>
    <row r="142" spans="1:17" ht="30" customHeight="1">
      <c r="A142" s="247"/>
      <c r="B142" s="248"/>
      <c r="C142" s="248"/>
      <c r="D142" s="248"/>
      <c r="E142" s="248"/>
      <c r="F142" s="249"/>
      <c r="G142" s="129"/>
      <c r="H142" s="129"/>
      <c r="I142" s="129"/>
      <c r="J142" s="129"/>
      <c r="K142" s="129"/>
      <c r="L142" s="129"/>
      <c r="M142" s="129"/>
      <c r="N142" s="129"/>
      <c r="O142" s="129"/>
      <c r="P142" s="129"/>
      <c r="Q142" s="129"/>
    </row>
    <row r="143" spans="1:17" ht="30" customHeight="1">
      <c r="A143" s="247"/>
      <c r="B143" s="248"/>
      <c r="C143" s="248"/>
      <c r="D143" s="248"/>
      <c r="E143" s="248"/>
      <c r="F143" s="249"/>
      <c r="G143" s="129"/>
      <c r="H143" s="129"/>
      <c r="I143" s="129"/>
      <c r="J143" s="129"/>
      <c r="K143" s="129"/>
      <c r="L143" s="129"/>
      <c r="M143" s="129"/>
      <c r="N143" s="129"/>
      <c r="O143" s="129"/>
      <c r="P143" s="129"/>
      <c r="Q143" s="129"/>
    </row>
    <row r="144" spans="1:17" ht="30" customHeight="1">
      <c r="A144" s="247"/>
      <c r="B144" s="248"/>
      <c r="C144" s="248"/>
      <c r="D144" s="248"/>
      <c r="E144" s="248"/>
      <c r="F144" s="249"/>
      <c r="G144" s="129"/>
      <c r="H144" s="129"/>
      <c r="I144" s="129"/>
      <c r="J144" s="129"/>
      <c r="K144" s="129"/>
      <c r="L144" s="129"/>
      <c r="M144" s="129"/>
      <c r="N144" s="129"/>
      <c r="O144" s="129"/>
      <c r="P144" s="129"/>
      <c r="Q144" s="129"/>
    </row>
    <row r="145" spans="1:17" ht="30" customHeight="1">
      <c r="A145" s="247"/>
      <c r="B145" s="248"/>
      <c r="C145" s="248"/>
      <c r="D145" s="248"/>
      <c r="E145" s="248"/>
      <c r="F145" s="249"/>
      <c r="G145" s="129"/>
      <c r="H145" s="129"/>
      <c r="I145" s="129"/>
      <c r="J145" s="129"/>
      <c r="K145" s="129"/>
      <c r="L145" s="129"/>
      <c r="M145" s="129"/>
      <c r="N145" s="129"/>
      <c r="O145" s="129"/>
      <c r="P145" s="129"/>
      <c r="Q145" s="129"/>
    </row>
    <row r="146" spans="1:17" ht="30" customHeight="1">
      <c r="A146" s="247"/>
      <c r="B146" s="248"/>
      <c r="C146" s="248"/>
      <c r="D146" s="248"/>
      <c r="E146" s="248"/>
      <c r="F146" s="249"/>
      <c r="G146" s="129"/>
      <c r="H146" s="129"/>
      <c r="I146" s="129"/>
      <c r="J146" s="129"/>
      <c r="K146" s="129"/>
      <c r="L146" s="129"/>
      <c r="M146" s="129"/>
      <c r="N146" s="129"/>
      <c r="O146" s="129"/>
      <c r="P146" s="129"/>
      <c r="Q146" s="129"/>
    </row>
    <row r="147" spans="1:17" ht="30" customHeight="1" thickBot="1">
      <c r="A147" s="250"/>
      <c r="B147" s="251"/>
      <c r="C147" s="251"/>
      <c r="D147" s="251"/>
      <c r="E147" s="251"/>
      <c r="F147" s="252"/>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44" t="s">
        <v>256</v>
      </c>
      <c r="B150" s="245"/>
      <c r="C150" s="245"/>
      <c r="D150" s="245"/>
      <c r="E150" s="245"/>
      <c r="F150" s="246"/>
      <c r="G150" s="129"/>
      <c r="H150" s="129"/>
      <c r="I150" s="129"/>
      <c r="J150" s="129"/>
      <c r="K150" s="129"/>
      <c r="L150" s="129"/>
      <c r="M150" s="129"/>
      <c r="N150" s="129"/>
      <c r="O150" s="129"/>
      <c r="P150" s="129"/>
      <c r="Q150" s="129"/>
    </row>
    <row r="151" spans="1:17" ht="30" customHeight="1">
      <c r="A151" s="247"/>
      <c r="B151" s="248"/>
      <c r="C151" s="248"/>
      <c r="D151" s="248"/>
      <c r="E151" s="248"/>
      <c r="F151" s="249"/>
      <c r="G151" s="129"/>
      <c r="H151" s="129"/>
      <c r="I151" s="129"/>
      <c r="J151" s="129"/>
      <c r="K151" s="129"/>
      <c r="L151" s="129"/>
      <c r="M151" s="129"/>
      <c r="N151" s="129"/>
      <c r="O151" s="129"/>
      <c r="P151" s="129"/>
      <c r="Q151" s="129"/>
    </row>
    <row r="152" spans="1:17" ht="30" customHeight="1">
      <c r="A152" s="247"/>
      <c r="B152" s="248"/>
      <c r="C152" s="248"/>
      <c r="D152" s="248"/>
      <c r="E152" s="248"/>
      <c r="F152" s="249"/>
      <c r="G152" s="129"/>
      <c r="H152" s="129"/>
      <c r="I152" s="129"/>
      <c r="J152" s="129"/>
      <c r="K152" s="129"/>
      <c r="L152" s="129"/>
      <c r="M152" s="129"/>
      <c r="N152" s="129"/>
      <c r="O152" s="129"/>
      <c r="P152" s="129"/>
      <c r="Q152" s="129"/>
    </row>
    <row r="153" spans="1:17" ht="30" customHeight="1">
      <c r="A153" s="247"/>
      <c r="B153" s="248"/>
      <c r="C153" s="248"/>
      <c r="D153" s="248"/>
      <c r="E153" s="248"/>
      <c r="F153" s="249"/>
      <c r="G153" s="129"/>
      <c r="H153" s="129"/>
      <c r="I153" s="129"/>
      <c r="J153" s="129"/>
      <c r="K153" s="129"/>
      <c r="L153" s="129"/>
      <c r="M153" s="129"/>
      <c r="N153" s="129"/>
      <c r="O153" s="129"/>
      <c r="P153" s="129"/>
      <c r="Q153" s="129"/>
    </row>
    <row r="154" spans="1:17" ht="30" customHeight="1">
      <c r="A154" s="247"/>
      <c r="B154" s="248"/>
      <c r="C154" s="248"/>
      <c r="D154" s="248"/>
      <c r="E154" s="248"/>
      <c r="F154" s="249"/>
      <c r="G154" s="129"/>
      <c r="H154" s="129"/>
      <c r="I154" s="129"/>
      <c r="J154" s="129"/>
      <c r="K154" s="129"/>
      <c r="L154" s="129"/>
      <c r="M154" s="129"/>
      <c r="N154" s="129"/>
      <c r="O154" s="129"/>
      <c r="P154" s="129"/>
      <c r="Q154" s="129"/>
    </row>
    <row r="155" spans="1:17" ht="30" customHeight="1">
      <c r="A155" s="247"/>
      <c r="B155" s="248"/>
      <c r="C155" s="248"/>
      <c r="D155" s="248"/>
      <c r="E155" s="248"/>
      <c r="F155" s="249"/>
      <c r="G155" s="129"/>
      <c r="H155" s="129"/>
      <c r="I155" s="129"/>
      <c r="J155" s="129"/>
      <c r="K155" s="129"/>
      <c r="L155" s="129"/>
      <c r="M155" s="129"/>
      <c r="N155" s="129"/>
      <c r="O155" s="129"/>
      <c r="P155" s="129"/>
      <c r="Q155" s="129"/>
    </row>
    <row r="156" spans="1:17" ht="30" customHeight="1" thickBot="1">
      <c r="A156" s="250"/>
      <c r="B156" s="251"/>
      <c r="C156" s="251"/>
      <c r="D156" s="251"/>
      <c r="E156" s="251"/>
      <c r="F156" s="252"/>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2"/>
  </protectedRanges>
  <mergeCells count="2">
    <mergeCell ref="A141:F147"/>
    <mergeCell ref="A150:F156"/>
  </mergeCell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3" zoomScale="60" zoomScaleNormal="6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5546875" style="136" customWidth="1"/>
    <col min="7" max="7" width="3.109375" style="82" customWidth="1"/>
    <col min="8" max="16384" width="12.44140625" style="82"/>
  </cols>
  <sheetData>
    <row r="1" spans="1:224" ht="30" customHeight="1" thickBot="1">
      <c r="A1" s="230" t="s">
        <v>0</v>
      </c>
      <c r="B1" s="231" t="s">
        <v>230</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239126</v>
      </c>
      <c r="E11" s="77">
        <v>0</v>
      </c>
      <c r="F11" s="108">
        <v>239126</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3766174</v>
      </c>
      <c r="E15" s="77">
        <v>0</v>
      </c>
      <c r="F15" s="108">
        <v>3766174</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0</v>
      </c>
      <c r="E16" s="77">
        <v>0</v>
      </c>
      <c r="F16" s="108">
        <v>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480676</v>
      </c>
      <c r="E25" s="77">
        <v>0</v>
      </c>
      <c r="F25" s="108">
        <v>480676</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95582</v>
      </c>
      <c r="E30" s="77">
        <v>0</v>
      </c>
      <c r="F30" s="108">
        <v>95582</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192079</v>
      </c>
      <c r="E32" s="77">
        <v>0</v>
      </c>
      <c r="F32" s="108">
        <v>192079</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196143</v>
      </c>
      <c r="E34" s="77">
        <v>0</v>
      </c>
      <c r="F34" s="108">
        <v>196143</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606884</v>
      </c>
      <c r="E41" s="77">
        <v>0</v>
      </c>
      <c r="F41" s="108">
        <v>606884</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411610</v>
      </c>
      <c r="E48" s="77">
        <v>0</v>
      </c>
      <c r="F48" s="108">
        <v>411610</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509036</v>
      </c>
      <c r="E49" s="77">
        <v>0</v>
      </c>
      <c r="F49" s="108">
        <v>509036</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623873</v>
      </c>
      <c r="E54" s="77">
        <v>0</v>
      </c>
      <c r="F54" s="108">
        <v>623873</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7121183</v>
      </c>
      <c r="E57" s="114">
        <v>0</v>
      </c>
      <c r="F57" s="114">
        <v>7121183</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12503</v>
      </c>
      <c r="E64" s="76">
        <v>0</v>
      </c>
      <c r="F64" s="100">
        <v>12503</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266</v>
      </c>
      <c r="E65" s="77">
        <v>0</v>
      </c>
      <c r="F65" s="108">
        <v>266</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0</v>
      </c>
      <c r="E67" s="77">
        <v>0</v>
      </c>
      <c r="F67" s="108">
        <v>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534</v>
      </c>
      <c r="E69" s="77">
        <v>0</v>
      </c>
      <c r="F69" s="108">
        <v>534</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185602</v>
      </c>
      <c r="E79" s="77">
        <v>0</v>
      </c>
      <c r="F79" s="108">
        <v>185602</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0</v>
      </c>
      <c r="E82" s="77">
        <v>0</v>
      </c>
      <c r="F82" s="108">
        <v>0</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215918</v>
      </c>
      <c r="E83" s="77">
        <v>0</v>
      </c>
      <c r="F83" s="108">
        <v>215918</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266</v>
      </c>
      <c r="E84" s="77">
        <v>0</v>
      </c>
      <c r="F84" s="108">
        <v>266</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v>0</v>
      </c>
      <c r="G85" s="101"/>
      <c r="H85" s="101"/>
      <c r="I85" s="101"/>
      <c r="J85" s="101"/>
      <c r="K85" s="101"/>
      <c r="L85" s="101"/>
      <c r="M85" s="101"/>
      <c r="N85" s="101"/>
      <c r="O85" s="101"/>
      <c r="P85" s="101"/>
      <c r="Q85" s="101"/>
    </row>
    <row r="86" spans="1:21" s="104" customFormat="1" ht="30" customHeight="1">
      <c r="A86" s="105" t="s">
        <v>147</v>
      </c>
      <c r="B86" s="106"/>
      <c r="C86" s="16" t="s">
        <v>148</v>
      </c>
      <c r="D86" s="77">
        <v>0</v>
      </c>
      <c r="E86" s="77">
        <v>0</v>
      </c>
      <c r="F86" s="108">
        <v>0</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v>0</v>
      </c>
      <c r="G98" s="101"/>
      <c r="H98" s="101"/>
      <c r="I98" s="101"/>
      <c r="J98" s="101"/>
      <c r="K98" s="101"/>
      <c r="L98" s="101"/>
      <c r="M98" s="101"/>
      <c r="N98" s="101"/>
      <c r="O98" s="101"/>
      <c r="P98" s="101"/>
      <c r="Q98" s="101"/>
    </row>
    <row r="99" spans="1:17" s="104" customFormat="1" ht="30" customHeight="1">
      <c r="A99" s="105" t="s">
        <v>169</v>
      </c>
      <c r="B99" s="106"/>
      <c r="C99" s="16" t="s">
        <v>170</v>
      </c>
      <c r="D99" s="77">
        <v>1000</v>
      </c>
      <c r="E99" s="77">
        <v>0</v>
      </c>
      <c r="F99" s="108">
        <v>1000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416089</v>
      </c>
      <c r="E102" s="165">
        <v>0</v>
      </c>
      <c r="F102" s="165">
        <v>416089</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24075</v>
      </c>
      <c r="E108" s="77">
        <v>0</v>
      </c>
      <c r="F108" s="108">
        <v>24075</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64742</v>
      </c>
      <c r="E109" s="77">
        <v>0</v>
      </c>
      <c r="F109" s="108">
        <v>64742</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88817</v>
      </c>
      <c r="E118" s="114">
        <v>0</v>
      </c>
      <c r="F118" s="114">
        <v>88817</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7626089</v>
      </c>
      <c r="E120" s="165">
        <v>0</v>
      </c>
      <c r="F120" s="165">
        <v>7626089</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6851756</v>
      </c>
      <c r="E125" s="77">
        <v>0</v>
      </c>
      <c r="F125" s="108">
        <v>6851756</v>
      </c>
      <c r="G125" s="20"/>
      <c r="H125" s="20"/>
      <c r="I125" s="20"/>
      <c r="J125" s="20"/>
      <c r="K125" s="20"/>
      <c r="L125" s="20"/>
      <c r="M125" s="20"/>
      <c r="N125" s="20"/>
      <c r="O125" s="20"/>
      <c r="P125" s="20"/>
      <c r="Q125" s="20"/>
    </row>
    <row r="126" spans="1:17" s="21" customFormat="1" ht="30" customHeight="1">
      <c r="A126" s="105" t="s">
        <v>201</v>
      </c>
      <c r="B126" s="127"/>
      <c r="C126" s="22"/>
      <c r="D126" s="79">
        <v>774333</v>
      </c>
      <c r="E126" s="77">
        <v>0</v>
      </c>
      <c r="F126" s="108">
        <v>774333</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7626089</v>
      </c>
      <c r="E136" s="140">
        <v>0</v>
      </c>
      <c r="F136" s="141">
        <v>7626089</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0</v>
      </c>
      <c r="E138" s="130">
        <v>0</v>
      </c>
      <c r="F138" s="130">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3" zoomScale="60" zoomScaleNormal="6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231</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f t="shared" ref="F10:F80" si="0">+D10+E10</f>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f t="shared" si="0"/>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f t="shared" si="0"/>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f t="shared" si="0"/>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f t="shared" si="0"/>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60832</v>
      </c>
      <c r="E15" s="77">
        <v>0</v>
      </c>
      <c r="F15" s="108">
        <f t="shared" si="0"/>
        <v>60832</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0</v>
      </c>
      <c r="E16" s="77">
        <v>0</v>
      </c>
      <c r="F16" s="108">
        <f t="shared" si="0"/>
        <v>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f t="shared" si="0"/>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f t="shared" si="0"/>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f t="shared" si="0"/>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f>+D20+E20</f>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f t="shared" si="0"/>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f t="shared" si="0"/>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f t="shared" si="0"/>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f t="shared" si="0"/>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0</v>
      </c>
      <c r="E25" s="77">
        <v>0</v>
      </c>
      <c r="F25" s="108">
        <f t="shared" si="0"/>
        <v>0</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f t="shared" si="0"/>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f t="shared" si="0"/>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f t="shared" si="0"/>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f t="shared" si="0"/>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0</v>
      </c>
      <c r="E30" s="77">
        <v>0</v>
      </c>
      <c r="F30" s="108">
        <f t="shared" si="0"/>
        <v>0</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f t="shared" si="0"/>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f>+D32+E32</f>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f t="shared" si="0"/>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30000</v>
      </c>
      <c r="E34" s="77">
        <v>0</v>
      </c>
      <c r="F34" s="108">
        <f t="shared" si="0"/>
        <v>30000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f>+D35+E35</f>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f>+D36+E36</f>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f>+D37+E37</f>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f>+D38+E38</f>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f t="shared" si="0"/>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f t="shared" si="0"/>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f t="shared" si="0"/>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f t="shared" si="0"/>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f t="shared" si="0"/>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f t="shared" si="0"/>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f t="shared" si="0"/>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f t="shared" si="0"/>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f t="shared" si="0"/>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4654</v>
      </c>
      <c r="E48" s="77">
        <v>0</v>
      </c>
      <c r="F48" s="108">
        <f t="shared" si="0"/>
        <v>4654</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6691</v>
      </c>
      <c r="E49" s="77">
        <v>0</v>
      </c>
      <c r="F49" s="108">
        <f t="shared" si="0"/>
        <v>6691</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f t="shared" si="0"/>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f t="shared" si="0"/>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f t="shared" si="0"/>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f>+D53+E53</f>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8981</v>
      </c>
      <c r="E54" s="77">
        <v>0</v>
      </c>
      <c r="F54" s="108">
        <f t="shared" si="0"/>
        <v>8981</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f t="shared" si="0"/>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f t="shared" si="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f>SUM(D10:D56)</f>
        <v>111158</v>
      </c>
      <c r="E57" s="114">
        <f>SUM(E10:E56)</f>
        <v>0</v>
      </c>
      <c r="F57" s="114">
        <f t="shared" si="0"/>
        <v>111158</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tr">
        <f>C7</f>
        <v>2021-22</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2500</v>
      </c>
      <c r="E64" s="76">
        <v>0</v>
      </c>
      <c r="F64" s="100">
        <f t="shared" si="0"/>
        <v>2500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30</v>
      </c>
      <c r="E65" s="77">
        <v>0</v>
      </c>
      <c r="F65" s="108">
        <f t="shared" si="0"/>
        <v>30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f t="shared" si="0"/>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0</v>
      </c>
      <c r="E67" s="77">
        <v>0</v>
      </c>
      <c r="F67" s="108">
        <f t="shared" si="0"/>
        <v>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f t="shared" si="0"/>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f t="shared" si="0"/>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f t="shared" si="0"/>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f t="shared" si="0"/>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f t="shared" si="0"/>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f t="shared" si="0"/>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f t="shared" si="0"/>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f t="shared" si="0"/>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f t="shared" si="0"/>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f t="shared" si="0"/>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f t="shared" si="0"/>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100</v>
      </c>
      <c r="E79" s="77">
        <v>0</v>
      </c>
      <c r="F79" s="108">
        <f t="shared" si="0"/>
        <v>100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f t="shared" si="0"/>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f t="shared" ref="F81:F117" si="1">+D81+E81</f>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0</v>
      </c>
      <c r="E82" s="77">
        <v>0</v>
      </c>
      <c r="F82" s="108">
        <f t="shared" si="1"/>
        <v>0</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60</v>
      </c>
      <c r="E83" s="77">
        <v>0</v>
      </c>
      <c r="F83" s="108">
        <f t="shared" si="1"/>
        <v>60</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1000</v>
      </c>
      <c r="E84" s="77">
        <v>0</v>
      </c>
      <c r="F84" s="108">
        <f t="shared" si="1"/>
        <v>1000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f t="shared" si="1"/>
        <v>0</v>
      </c>
      <c r="G85" s="101"/>
      <c r="H85" s="101"/>
      <c r="I85" s="101"/>
      <c r="J85" s="101"/>
      <c r="K85" s="101"/>
      <c r="L85" s="101"/>
      <c r="M85" s="101"/>
      <c r="N85" s="101"/>
      <c r="O85" s="101"/>
      <c r="P85" s="101"/>
      <c r="Q85" s="101"/>
    </row>
    <row r="86" spans="1:21" s="104" customFormat="1" ht="30" customHeight="1">
      <c r="A86" s="105" t="s">
        <v>147</v>
      </c>
      <c r="B86" s="106"/>
      <c r="C86" s="16" t="s">
        <v>148</v>
      </c>
      <c r="D86" s="77">
        <v>0</v>
      </c>
      <c r="E86" s="77">
        <v>0</v>
      </c>
      <c r="F86" s="108">
        <f t="shared" si="1"/>
        <v>0</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f t="shared" si="1"/>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f t="shared" si="1"/>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f t="shared" si="1"/>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f t="shared" si="1"/>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f t="shared" si="1"/>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f t="shared" si="1"/>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f t="shared" si="1"/>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f t="shared" si="1"/>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f t="shared" si="1"/>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f t="shared" si="1"/>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f t="shared" si="1"/>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f t="shared" si="1"/>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f t="shared" si="1"/>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f t="shared" si="1"/>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f t="shared" si="1"/>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f>SUM(D64:D101)</f>
        <v>3690</v>
      </c>
      <c r="E102" s="165">
        <f>SUM(E64:E101)</f>
        <v>0</v>
      </c>
      <c r="F102" s="165">
        <f t="shared" si="1"/>
        <v>3690</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tr">
        <f>C7</f>
        <v>2021-22</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f t="shared" si="1"/>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f t="shared" si="1"/>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f t="shared" si="1"/>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f t="shared" si="1"/>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f t="shared" si="1"/>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f>+D112+E112</f>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f t="shared" si="1"/>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f t="shared" si="1"/>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f t="shared" si="1"/>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f t="shared" si="1"/>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f>SUM(D107:D117)</f>
        <v>0</v>
      </c>
      <c r="E118" s="114">
        <f>SUM(E107:E117)</f>
        <v>0</v>
      </c>
      <c r="F118" s="114">
        <f>SUM(D118:E118)</f>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f>+D57+D102+D118</f>
        <v>114848</v>
      </c>
      <c r="E120" s="165">
        <f>+E57+E102+E118</f>
        <v>0</v>
      </c>
      <c r="F120" s="165">
        <f>SUM(D120:E120)</f>
        <v>114848</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f>+D124+E124</f>
        <v>0</v>
      </c>
      <c r="G124" s="20"/>
      <c r="H124" s="20"/>
      <c r="I124" s="20"/>
      <c r="J124" s="20"/>
      <c r="K124" s="20"/>
      <c r="L124" s="20"/>
      <c r="M124" s="20"/>
      <c r="N124" s="20"/>
      <c r="O124" s="20"/>
      <c r="P124" s="20"/>
      <c r="Q124" s="20"/>
    </row>
    <row r="125" spans="1:17" s="21" customFormat="1" ht="30" customHeight="1">
      <c r="A125" s="105" t="s">
        <v>200</v>
      </c>
      <c r="B125" s="127"/>
      <c r="C125" s="22"/>
      <c r="D125" s="79">
        <v>110699</v>
      </c>
      <c r="E125" s="77">
        <v>0</v>
      </c>
      <c r="F125" s="108">
        <f t="shared" ref="F125:F135" si="2">+D125+E125</f>
        <v>110699</v>
      </c>
      <c r="G125" s="20"/>
      <c r="H125" s="20"/>
      <c r="I125" s="20"/>
      <c r="J125" s="20"/>
      <c r="K125" s="20"/>
      <c r="L125" s="20"/>
      <c r="M125" s="20"/>
      <c r="N125" s="20"/>
      <c r="O125" s="20"/>
      <c r="P125" s="20"/>
      <c r="Q125" s="20"/>
    </row>
    <row r="126" spans="1:17" s="21" customFormat="1" ht="30" customHeight="1">
      <c r="A126" s="105" t="s">
        <v>201</v>
      </c>
      <c r="B126" s="127"/>
      <c r="C126" s="22"/>
      <c r="D126" s="79">
        <v>26623</v>
      </c>
      <c r="E126" s="77">
        <v>0</v>
      </c>
      <c r="F126" s="108">
        <f t="shared" si="2"/>
        <v>26623</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f t="shared" si="2"/>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f t="shared" si="2"/>
        <v>0</v>
      </c>
      <c r="G128" s="20"/>
      <c r="H128" s="20"/>
      <c r="I128" s="20"/>
      <c r="J128" s="20"/>
      <c r="K128" s="20"/>
      <c r="L128" s="20"/>
      <c r="M128" s="20"/>
      <c r="N128" s="20"/>
      <c r="O128" s="20"/>
      <c r="P128" s="20"/>
      <c r="Q128" s="20"/>
    </row>
    <row r="129" spans="1:17" s="21" customFormat="1" ht="50.25" customHeight="1">
      <c r="A129" s="239" t="s">
        <v>246</v>
      </c>
      <c r="B129" s="240"/>
      <c r="C129" s="22"/>
      <c r="D129" s="77">
        <v>0</v>
      </c>
      <c r="E129" s="77">
        <v>0</v>
      </c>
      <c r="F129" s="108">
        <f t="shared" si="2"/>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f t="shared" si="2"/>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f t="shared" si="2"/>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f t="shared" si="2"/>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f t="shared" si="2"/>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f t="shared" si="2"/>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f t="shared" si="2"/>
        <v>0</v>
      </c>
      <c r="G135" s="20"/>
      <c r="H135" s="20"/>
      <c r="I135" s="20"/>
      <c r="J135" s="20"/>
      <c r="K135" s="20"/>
      <c r="L135" s="20"/>
      <c r="M135" s="20"/>
      <c r="N135" s="20"/>
      <c r="O135" s="20"/>
      <c r="P135" s="20"/>
      <c r="Q135" s="20"/>
    </row>
    <row r="136" spans="1:17" ht="30" customHeight="1" thickBot="1">
      <c r="A136" s="217" t="s">
        <v>211</v>
      </c>
      <c r="B136" s="218"/>
      <c r="C136" s="160"/>
      <c r="D136" s="139">
        <f>SUM(D124:D135)</f>
        <v>137322</v>
      </c>
      <c r="E136" s="140">
        <f>SUM(E124:E135)</f>
        <v>0</v>
      </c>
      <c r="F136" s="141">
        <f>SUM(F124:F135)</f>
        <v>137322</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247</v>
      </c>
      <c r="B138" s="241"/>
      <c r="C138" s="242"/>
      <c r="D138" s="130">
        <f>D136-D120</f>
        <v>22474</v>
      </c>
      <c r="E138" s="130">
        <f t="shared" ref="E138:F138" si="3">E136-E120</f>
        <v>0</v>
      </c>
      <c r="F138" s="130">
        <f t="shared" si="3"/>
        <v>22474</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t="s">
        <v>248</v>
      </c>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rintOptions horizontalCentered="1"/>
  <pageMargins left="0.26" right="0.27" top="0.75" bottom="0.25" header="0.25" footer="0.2"/>
  <pageSetup scale="37" fitToHeight="3"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3" zoomScale="60" zoomScaleNormal="6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232</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f t="shared" ref="F10:F80" si="0">+D10+E10</f>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f t="shared" si="0"/>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f t="shared" si="0"/>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f t="shared" si="0"/>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f t="shared" si="0"/>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627849</v>
      </c>
      <c r="E15" s="77">
        <v>0</v>
      </c>
      <c r="F15" s="108">
        <f t="shared" si="0"/>
        <v>627849</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0</v>
      </c>
      <c r="E16" s="77">
        <v>0</v>
      </c>
      <c r="F16" s="108">
        <f t="shared" si="0"/>
        <v>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f t="shared" si="0"/>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f t="shared" si="0"/>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f t="shared" si="0"/>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f>+D20+E20</f>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f t="shared" si="0"/>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f t="shared" si="0"/>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f t="shared" si="0"/>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f t="shared" si="0"/>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57805</v>
      </c>
      <c r="E25" s="77">
        <v>0</v>
      </c>
      <c r="F25" s="108">
        <f t="shared" si="0"/>
        <v>57805</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f t="shared" si="0"/>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f t="shared" si="0"/>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f t="shared" si="0"/>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f t="shared" si="0"/>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41895</v>
      </c>
      <c r="E30" s="77">
        <v>0</v>
      </c>
      <c r="F30" s="108">
        <f t="shared" si="0"/>
        <v>41895</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f t="shared" si="0"/>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f>+D32+E32</f>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f t="shared" si="0"/>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0</v>
      </c>
      <c r="E34" s="77">
        <v>0</v>
      </c>
      <c r="F34" s="108">
        <f t="shared" si="0"/>
        <v>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f>+D35+E35</f>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f>+D36+E36</f>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f>+D37+E37</f>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f>+D38+E38</f>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f t="shared" si="0"/>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f t="shared" si="0"/>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f t="shared" si="0"/>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f t="shared" si="0"/>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f t="shared" si="0"/>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f t="shared" si="0"/>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f t="shared" si="0"/>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f t="shared" si="0"/>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f t="shared" si="0"/>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f>30111+7042</f>
        <v>37153</v>
      </c>
      <c r="E48" s="77">
        <v>0</v>
      </c>
      <c r="F48" s="108">
        <f t="shared" si="0"/>
        <v>37153</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f>44263+3380</f>
        <v>47643</v>
      </c>
      <c r="E49" s="77">
        <v>0</v>
      </c>
      <c r="F49" s="108">
        <f t="shared" si="0"/>
        <v>47643</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f t="shared" si="0"/>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f t="shared" si="0"/>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f t="shared" si="0"/>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f>+D53+E53</f>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51563</v>
      </c>
      <c r="E54" s="77">
        <v>0</v>
      </c>
      <c r="F54" s="108">
        <f t="shared" si="0"/>
        <v>51563</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f t="shared" si="0"/>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f t="shared" si="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f>SUM(D10:D56)</f>
        <v>863908</v>
      </c>
      <c r="E57" s="114">
        <f>SUM(E10:E56)</f>
        <v>0</v>
      </c>
      <c r="F57" s="114">
        <f t="shared" si="0"/>
        <v>863908</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tr">
        <f>C7</f>
        <v>2021-22</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f>1300+2000+350</f>
        <v>3650</v>
      </c>
      <c r="E64" s="76">
        <v>0</v>
      </c>
      <c r="F64" s="100">
        <f t="shared" si="0"/>
        <v>3650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95</v>
      </c>
      <c r="E65" s="77">
        <v>0</v>
      </c>
      <c r="F65" s="108">
        <f t="shared" si="0"/>
        <v>95</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f t="shared" si="0"/>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f>50+1285</f>
        <v>1335</v>
      </c>
      <c r="E67" s="77">
        <v>0</v>
      </c>
      <c r="F67" s="108">
        <f t="shared" si="0"/>
        <v>1335</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f t="shared" si="0"/>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f t="shared" si="0"/>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f t="shared" si="0"/>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f t="shared" si="0"/>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f t="shared" si="0"/>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f t="shared" si="0"/>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f t="shared" si="0"/>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f t="shared" si="0"/>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f t="shared" si="0"/>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f t="shared" si="0"/>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f t="shared" si="0"/>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f>100+10500+4300</f>
        <v>14900</v>
      </c>
      <c r="E79" s="77">
        <v>0</v>
      </c>
      <c r="F79" s="108">
        <f t="shared" si="0"/>
        <v>14900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f t="shared" si="0"/>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f t="shared" ref="F81:F117" si="1">+D81+E81</f>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0</v>
      </c>
      <c r="E82" s="77">
        <v>0</v>
      </c>
      <c r="F82" s="108">
        <f t="shared" si="1"/>
        <v>0</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f>2833+10000+2330</f>
        <v>15163</v>
      </c>
      <c r="E83" s="77">
        <v>0</v>
      </c>
      <c r="F83" s="108">
        <f t="shared" si="1"/>
        <v>15163</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19500</v>
      </c>
      <c r="E84" s="77">
        <v>0</v>
      </c>
      <c r="F84" s="108">
        <f t="shared" si="1"/>
        <v>19500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f t="shared" si="1"/>
        <v>0</v>
      </c>
      <c r="G85" s="101"/>
      <c r="H85" s="101"/>
      <c r="I85" s="101"/>
      <c r="J85" s="101"/>
      <c r="K85" s="101"/>
      <c r="L85" s="101"/>
      <c r="M85" s="101"/>
      <c r="N85" s="101"/>
      <c r="O85" s="101"/>
      <c r="P85" s="101"/>
      <c r="Q85" s="101"/>
    </row>
    <row r="86" spans="1:21" s="104" customFormat="1" ht="30" customHeight="1">
      <c r="A86" s="105" t="s">
        <v>147</v>
      </c>
      <c r="B86" s="106"/>
      <c r="C86" s="16" t="s">
        <v>148</v>
      </c>
      <c r="D86" s="77">
        <f>135+200</f>
        <v>335</v>
      </c>
      <c r="E86" s="77">
        <v>0</v>
      </c>
      <c r="F86" s="108">
        <f t="shared" si="1"/>
        <v>335</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f t="shared" si="1"/>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f t="shared" si="1"/>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f t="shared" si="1"/>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f t="shared" si="1"/>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f t="shared" si="1"/>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f t="shared" si="1"/>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f t="shared" si="1"/>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f t="shared" si="1"/>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f t="shared" si="1"/>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f t="shared" si="1"/>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f t="shared" si="1"/>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f t="shared" si="1"/>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f t="shared" si="1"/>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f t="shared" si="1"/>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f t="shared" si="1"/>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f>SUM(D64:D101)</f>
        <v>54978</v>
      </c>
      <c r="E102" s="165">
        <f>SUM(E64:E101)</f>
        <v>0</v>
      </c>
      <c r="F102" s="165">
        <f t="shared" si="1"/>
        <v>54978</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tr">
        <f>C7</f>
        <v>2021-22</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f t="shared" si="1"/>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f t="shared" si="1"/>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f t="shared" si="1"/>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f t="shared" si="1"/>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f t="shared" si="1"/>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f>+D112+E112</f>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f t="shared" si="1"/>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f t="shared" si="1"/>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f t="shared" si="1"/>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f t="shared" si="1"/>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f>SUM(D107:D117)</f>
        <v>0</v>
      </c>
      <c r="E118" s="114">
        <f>SUM(E107:E117)</f>
        <v>0</v>
      </c>
      <c r="F118" s="114">
        <f>SUM(D118:E118)</f>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f>+D57+D102+D118</f>
        <v>918886</v>
      </c>
      <c r="E120" s="165">
        <f>+E57+E102+E118</f>
        <v>0</v>
      </c>
      <c r="F120" s="165">
        <f>SUM(D120:E120)</f>
        <v>918886</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f>+D124+E124</f>
        <v>0</v>
      </c>
      <c r="G124" s="20"/>
      <c r="H124" s="20"/>
      <c r="I124" s="20"/>
      <c r="J124" s="20"/>
      <c r="K124" s="20"/>
      <c r="L124" s="20"/>
      <c r="M124" s="20"/>
      <c r="N124" s="20"/>
      <c r="O124" s="20"/>
      <c r="P124" s="20"/>
      <c r="Q124" s="20"/>
    </row>
    <row r="125" spans="1:17" s="21" customFormat="1" ht="30" customHeight="1">
      <c r="A125" s="105" t="s">
        <v>200</v>
      </c>
      <c r="B125" s="127"/>
      <c r="C125" s="22"/>
      <c r="D125" s="79">
        <v>861609</v>
      </c>
      <c r="E125" s="77">
        <v>0</v>
      </c>
      <c r="F125" s="108">
        <f t="shared" ref="F125:F135" si="2">+D125+E125</f>
        <v>861609</v>
      </c>
      <c r="G125" s="20"/>
      <c r="H125" s="20"/>
      <c r="I125" s="20"/>
      <c r="J125" s="20"/>
      <c r="K125" s="20"/>
      <c r="L125" s="20"/>
      <c r="M125" s="20"/>
      <c r="N125" s="20"/>
      <c r="O125" s="20"/>
      <c r="P125" s="20"/>
      <c r="Q125" s="20"/>
    </row>
    <row r="126" spans="1:17" s="21" customFormat="1" ht="30" customHeight="1">
      <c r="A126" s="105" t="s">
        <v>201</v>
      </c>
      <c r="B126" s="127"/>
      <c r="C126" s="22"/>
      <c r="D126" s="79">
        <v>57277</v>
      </c>
      <c r="E126" s="77">
        <v>0</v>
      </c>
      <c r="F126" s="108">
        <f t="shared" si="2"/>
        <v>57277</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f t="shared" si="2"/>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f t="shared" si="2"/>
        <v>0</v>
      </c>
      <c r="G128" s="20"/>
      <c r="H128" s="20"/>
      <c r="I128" s="20"/>
      <c r="J128" s="20"/>
      <c r="K128" s="20"/>
      <c r="L128" s="20"/>
      <c r="M128" s="20"/>
      <c r="N128" s="20"/>
      <c r="O128" s="20"/>
      <c r="P128" s="20"/>
      <c r="Q128" s="20"/>
    </row>
    <row r="129" spans="1:17" s="21" customFormat="1" ht="50.25" customHeight="1">
      <c r="A129" s="239" t="s">
        <v>246</v>
      </c>
      <c r="B129" s="240"/>
      <c r="C129" s="22"/>
      <c r="D129" s="77">
        <v>0</v>
      </c>
      <c r="E129" s="77">
        <v>0</v>
      </c>
      <c r="F129" s="108">
        <f t="shared" si="2"/>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f t="shared" si="2"/>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f t="shared" si="2"/>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f t="shared" si="2"/>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f t="shared" si="2"/>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f t="shared" si="2"/>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f t="shared" si="2"/>
        <v>0</v>
      </c>
      <c r="G135" s="20"/>
      <c r="H135" s="20"/>
      <c r="I135" s="20"/>
      <c r="J135" s="20"/>
      <c r="K135" s="20"/>
      <c r="L135" s="20"/>
      <c r="M135" s="20"/>
      <c r="N135" s="20"/>
      <c r="O135" s="20"/>
      <c r="P135" s="20"/>
      <c r="Q135" s="20"/>
    </row>
    <row r="136" spans="1:17" ht="30" customHeight="1" thickBot="1">
      <c r="A136" s="217" t="s">
        <v>211</v>
      </c>
      <c r="B136" s="218"/>
      <c r="C136" s="160"/>
      <c r="D136" s="139">
        <f>SUM(D124:D135)</f>
        <v>918886</v>
      </c>
      <c r="E136" s="140">
        <f>SUM(E124:E135)</f>
        <v>0</v>
      </c>
      <c r="F136" s="141">
        <f>SUM(F124:F135)</f>
        <v>918886</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247</v>
      </c>
      <c r="B138" s="241"/>
      <c r="C138" s="242"/>
      <c r="D138" s="130">
        <f>D136-D120</f>
        <v>0</v>
      </c>
      <c r="E138" s="130">
        <f t="shared" ref="E138:F138" si="3">E136-E120</f>
        <v>0</v>
      </c>
      <c r="F138" s="130">
        <f t="shared" si="3"/>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18" zoomScale="60" zoomScaleNormal="6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233</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90012</v>
      </c>
      <c r="E11" s="77">
        <v>0</v>
      </c>
      <c r="F11" s="108">
        <v>90012</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967057</v>
      </c>
      <c r="E15" s="77">
        <v>0</v>
      </c>
      <c r="F15" s="108">
        <v>967057</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170467</v>
      </c>
      <c r="E16" s="77">
        <v>0</v>
      </c>
      <c r="F16" s="108">
        <v>170467</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575811</v>
      </c>
      <c r="E25" s="77">
        <v>0</v>
      </c>
      <c r="F25" s="108">
        <v>575811</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73814</v>
      </c>
      <c r="E30" s="77">
        <v>0</v>
      </c>
      <c r="F30" s="108">
        <v>73814</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9271</v>
      </c>
      <c r="E31" s="77">
        <v>0</v>
      </c>
      <c r="F31" s="108">
        <v>9271</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364346</v>
      </c>
      <c r="E34" s="77">
        <v>0</v>
      </c>
      <c r="F34" s="108">
        <v>364346</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144843</v>
      </c>
      <c r="E48" s="77">
        <v>0</v>
      </c>
      <c r="F48" s="108">
        <v>144843</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185876</v>
      </c>
      <c r="E49" s="77">
        <v>0</v>
      </c>
      <c r="F49" s="108">
        <v>185876</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1485</v>
      </c>
      <c r="E52" s="77">
        <v>0</v>
      </c>
      <c r="F52" s="108">
        <v>1485</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195035</v>
      </c>
      <c r="E54" s="77">
        <v>0</v>
      </c>
      <c r="F54" s="108">
        <v>195035</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2778017</v>
      </c>
      <c r="E57" s="114">
        <v>0</v>
      </c>
      <c r="F57" s="114">
        <v>2778017</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9683</v>
      </c>
      <c r="E64" s="76">
        <v>0</v>
      </c>
      <c r="F64" s="100">
        <v>9683</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0</v>
      </c>
      <c r="E65" s="77">
        <v>0</v>
      </c>
      <c r="F65" s="108">
        <v>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1050</v>
      </c>
      <c r="E66" s="77">
        <v>0</v>
      </c>
      <c r="F66" s="108">
        <v>1050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2121</v>
      </c>
      <c r="E67" s="77">
        <v>0</v>
      </c>
      <c r="F67" s="108">
        <v>2121</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10561</v>
      </c>
      <c r="E79" s="77">
        <v>0</v>
      </c>
      <c r="F79" s="108">
        <v>10561</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12647</v>
      </c>
      <c r="E82" s="77">
        <v>0</v>
      </c>
      <c r="F82" s="108">
        <v>12647</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5343</v>
      </c>
      <c r="E83" s="77">
        <v>0</v>
      </c>
      <c r="F83" s="108">
        <v>5343</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859</v>
      </c>
      <c r="E84" s="77">
        <v>0</v>
      </c>
      <c r="F84" s="108">
        <v>859</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v>0</v>
      </c>
      <c r="G85" s="101"/>
      <c r="H85" s="101"/>
      <c r="I85" s="101"/>
      <c r="J85" s="101"/>
      <c r="K85" s="101"/>
      <c r="L85" s="101"/>
      <c r="M85" s="101"/>
      <c r="N85" s="101"/>
      <c r="O85" s="101"/>
      <c r="P85" s="101"/>
      <c r="Q85" s="101"/>
    </row>
    <row r="86" spans="1:21" s="104" customFormat="1" ht="30" customHeight="1">
      <c r="A86" s="105" t="s">
        <v>147</v>
      </c>
      <c r="B86" s="106"/>
      <c r="C86" s="16" t="s">
        <v>148</v>
      </c>
      <c r="D86" s="77">
        <v>3592</v>
      </c>
      <c r="E86" s="77">
        <v>0</v>
      </c>
      <c r="F86" s="108">
        <v>3592</v>
      </c>
      <c r="G86" s="101"/>
      <c r="H86" s="101"/>
      <c r="I86" s="101"/>
      <c r="J86" s="101"/>
      <c r="K86" s="101"/>
      <c r="L86" s="101"/>
      <c r="M86" s="101"/>
      <c r="N86" s="101"/>
      <c r="O86" s="101"/>
      <c r="P86" s="101"/>
      <c r="Q86" s="101"/>
    </row>
    <row r="87" spans="1:21" s="104" customFormat="1" ht="30" customHeight="1">
      <c r="A87" s="105" t="s">
        <v>149</v>
      </c>
      <c r="B87" s="106"/>
      <c r="C87" s="16" t="s">
        <v>150</v>
      </c>
      <c r="D87" s="77">
        <v>110250</v>
      </c>
      <c r="E87" s="77">
        <v>0</v>
      </c>
      <c r="F87" s="108">
        <v>110250</v>
      </c>
      <c r="G87" s="101"/>
      <c r="H87" s="101"/>
      <c r="I87" s="101"/>
      <c r="J87" s="101"/>
      <c r="K87" s="101"/>
      <c r="L87" s="101"/>
      <c r="M87" s="101"/>
      <c r="N87" s="101"/>
      <c r="O87" s="101"/>
      <c r="P87" s="101"/>
      <c r="Q87" s="101"/>
    </row>
    <row r="88" spans="1:21" s="104" customFormat="1" ht="30" customHeight="1">
      <c r="A88" s="105" t="s">
        <v>151</v>
      </c>
      <c r="B88" s="106"/>
      <c r="C88" s="16" t="s">
        <v>152</v>
      </c>
      <c r="D88" s="77">
        <v>1349</v>
      </c>
      <c r="E88" s="77">
        <v>0</v>
      </c>
      <c r="F88" s="108">
        <v>1349</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157455</v>
      </c>
      <c r="E102" s="165">
        <v>0</v>
      </c>
      <c r="F102" s="165">
        <v>157455</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0</v>
      </c>
      <c r="E118" s="114">
        <v>0</v>
      </c>
      <c r="F118" s="114">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2935472</v>
      </c>
      <c r="E120" s="165">
        <v>0</v>
      </c>
      <c r="F120" s="165">
        <v>2935472</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2575168</v>
      </c>
      <c r="E125" s="77">
        <v>0</v>
      </c>
      <c r="F125" s="108">
        <v>2575168</v>
      </c>
      <c r="G125" s="20"/>
      <c r="H125" s="20"/>
      <c r="I125" s="20"/>
      <c r="J125" s="20"/>
      <c r="K125" s="20"/>
      <c r="L125" s="20"/>
      <c r="M125" s="20"/>
      <c r="N125" s="20"/>
      <c r="O125" s="20"/>
      <c r="P125" s="20"/>
      <c r="Q125" s="20"/>
    </row>
    <row r="126" spans="1:17" s="21" customFormat="1" ht="30" customHeight="1">
      <c r="A126" s="105" t="s">
        <v>201</v>
      </c>
      <c r="B126" s="127"/>
      <c r="C126" s="22"/>
      <c r="D126" s="79">
        <v>360304</v>
      </c>
      <c r="E126" s="77">
        <v>0</v>
      </c>
      <c r="F126" s="108">
        <v>360304</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2935472</v>
      </c>
      <c r="E136" s="140">
        <v>0</v>
      </c>
      <c r="F136" s="141">
        <v>2935472</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0</v>
      </c>
      <c r="E138" s="130">
        <v>0</v>
      </c>
      <c r="F138" s="130">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3" zoomScale="60" zoomScaleNormal="60" zoomScalePageLayoutView="60" workbookViewId="0">
      <selection activeCell="D138" sqref="D138"/>
    </sheetView>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250</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f t="shared" ref="F10:F80" si="0">+D10+E10</f>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f t="shared" si="0"/>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f t="shared" si="0"/>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f t="shared" si="0"/>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f t="shared" si="0"/>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295343</v>
      </c>
      <c r="E15" s="77">
        <v>0</v>
      </c>
      <c r="F15" s="108">
        <f t="shared" si="0"/>
        <v>295343</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55076</v>
      </c>
      <c r="E16" s="77">
        <v>0</v>
      </c>
      <c r="F16" s="108">
        <f t="shared" si="0"/>
        <v>55076</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f t="shared" si="0"/>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f t="shared" si="0"/>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f t="shared" si="0"/>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f>+D20+E20</f>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f t="shared" si="0"/>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f t="shared" si="0"/>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f t="shared" si="0"/>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f t="shared" si="0"/>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0</v>
      </c>
      <c r="E25" s="77">
        <v>0</v>
      </c>
      <c r="F25" s="108">
        <f t="shared" si="0"/>
        <v>0</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12000</v>
      </c>
      <c r="E26" s="77">
        <v>0</v>
      </c>
      <c r="F26" s="108">
        <f t="shared" si="0"/>
        <v>12000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f t="shared" si="0"/>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f t="shared" si="0"/>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f t="shared" si="0"/>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36379</v>
      </c>
      <c r="E30" s="77">
        <v>0</v>
      </c>
      <c r="F30" s="108">
        <f t="shared" si="0"/>
        <v>36379</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f t="shared" si="0"/>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f>+D32+E32</f>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f t="shared" si="0"/>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0</v>
      </c>
      <c r="E34" s="77">
        <v>0</v>
      </c>
      <c r="F34" s="108">
        <f t="shared" si="0"/>
        <v>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98753</v>
      </c>
      <c r="E35" s="77">
        <v>0</v>
      </c>
      <c r="F35" s="108">
        <f>+D35+E35</f>
        <v>98753</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f>+D36+E36</f>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f>+D37+E37</f>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f>+D38+E38</f>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f t="shared" si="0"/>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f t="shared" si="0"/>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f t="shared" si="0"/>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f t="shared" si="0"/>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f t="shared" si="0"/>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f t="shared" si="0"/>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f t="shared" si="0"/>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f t="shared" si="0"/>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f t="shared" si="0"/>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31942</v>
      </c>
      <c r="E48" s="77">
        <v>0</v>
      </c>
      <c r="F48" s="108">
        <f t="shared" si="0"/>
        <v>31942</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39393</v>
      </c>
      <c r="E49" s="77">
        <v>0</v>
      </c>
      <c r="F49" s="108">
        <f t="shared" si="0"/>
        <v>39393</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f t="shared" si="0"/>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f t="shared" si="0"/>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f t="shared" si="0"/>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f>+D53+E53</f>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57447</v>
      </c>
      <c r="E54" s="77">
        <v>0</v>
      </c>
      <c r="F54" s="108">
        <f t="shared" si="0"/>
        <v>57447</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f t="shared" si="0"/>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f t="shared" si="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f>SUM(D10:D56)</f>
        <v>626333</v>
      </c>
      <c r="E57" s="114">
        <f>SUM(E10:E56)</f>
        <v>0</v>
      </c>
      <c r="F57" s="114">
        <f t="shared" si="0"/>
        <v>626333</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tr">
        <f>C7</f>
        <v>2021-22</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550</v>
      </c>
      <c r="E64" s="76">
        <v>0</v>
      </c>
      <c r="F64" s="100">
        <f t="shared" si="0"/>
        <v>550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0</v>
      </c>
      <c r="E65" s="77">
        <v>0</v>
      </c>
      <c r="F65" s="108">
        <f t="shared" si="0"/>
        <v>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f t="shared" si="0"/>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0</v>
      </c>
      <c r="E67" s="77">
        <v>0</v>
      </c>
      <c r="F67" s="108">
        <f t="shared" si="0"/>
        <v>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f t="shared" si="0"/>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f t="shared" si="0"/>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f t="shared" si="0"/>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f t="shared" si="0"/>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f t="shared" si="0"/>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f t="shared" si="0"/>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f t="shared" si="0"/>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f t="shared" si="0"/>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f t="shared" si="0"/>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f t="shared" si="0"/>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f t="shared" si="0"/>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6150</v>
      </c>
      <c r="E79" s="77">
        <v>0</v>
      </c>
      <c r="F79" s="108">
        <f t="shared" si="0"/>
        <v>6150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f t="shared" si="0"/>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f t="shared" ref="F81:F117" si="1">+D81+E81</f>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2862</v>
      </c>
      <c r="E82" s="77">
        <v>0</v>
      </c>
      <c r="F82" s="108">
        <f t="shared" si="1"/>
        <v>2862</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2000</v>
      </c>
      <c r="E83" s="77">
        <v>0</v>
      </c>
      <c r="F83" s="108">
        <f t="shared" si="1"/>
        <v>2000</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0</v>
      </c>
      <c r="E84" s="77">
        <v>0</v>
      </c>
      <c r="F84" s="108">
        <f t="shared" si="1"/>
        <v>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f t="shared" si="1"/>
        <v>0</v>
      </c>
      <c r="G85" s="101"/>
      <c r="H85" s="101"/>
      <c r="I85" s="101"/>
      <c r="J85" s="101"/>
      <c r="K85" s="101"/>
      <c r="L85" s="101"/>
      <c r="M85" s="101"/>
      <c r="N85" s="101"/>
      <c r="O85" s="101"/>
      <c r="P85" s="101"/>
      <c r="Q85" s="101"/>
    </row>
    <row r="86" spans="1:21" s="104" customFormat="1" ht="30" customHeight="1">
      <c r="A86" s="105" t="s">
        <v>147</v>
      </c>
      <c r="B86" s="106"/>
      <c r="C86" s="16" t="s">
        <v>148</v>
      </c>
      <c r="D86" s="77">
        <v>0</v>
      </c>
      <c r="E86" s="77">
        <v>0</v>
      </c>
      <c r="F86" s="108">
        <f t="shared" si="1"/>
        <v>0</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f t="shared" si="1"/>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f t="shared" si="1"/>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f t="shared" si="1"/>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f t="shared" si="1"/>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f t="shared" si="1"/>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f t="shared" si="1"/>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f t="shared" si="1"/>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f t="shared" si="1"/>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f t="shared" si="1"/>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f t="shared" si="1"/>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f t="shared" si="1"/>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f t="shared" si="1"/>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f t="shared" si="1"/>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f t="shared" si="1"/>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f t="shared" si="1"/>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f>SUM(D64:D101)</f>
        <v>11562</v>
      </c>
      <c r="E102" s="165">
        <f>SUM(E64:E101)</f>
        <v>0</v>
      </c>
      <c r="F102" s="165">
        <f t="shared" si="1"/>
        <v>11562</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tr">
        <f>C7</f>
        <v>2021-22</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f t="shared" si="1"/>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f t="shared" si="1"/>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f t="shared" si="1"/>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f t="shared" si="1"/>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f t="shared" si="1"/>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f>+D112+E112</f>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f t="shared" si="1"/>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f t="shared" si="1"/>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f t="shared" si="1"/>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f t="shared" si="1"/>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f>SUM(D107:D117)</f>
        <v>0</v>
      </c>
      <c r="E118" s="114">
        <f>SUM(E107:E117)</f>
        <v>0</v>
      </c>
      <c r="F118" s="114">
        <f>SUM(D118:E118)</f>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f>+D57+D102+D118</f>
        <v>637895</v>
      </c>
      <c r="E120" s="165">
        <f>+E57+E102+E118</f>
        <v>0</v>
      </c>
      <c r="F120" s="165">
        <f>SUM(D120:E120)</f>
        <v>637895</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f>+D124+E124</f>
        <v>0</v>
      </c>
      <c r="G124" s="20"/>
      <c r="H124" s="20"/>
      <c r="I124" s="20"/>
      <c r="J124" s="20"/>
      <c r="K124" s="20"/>
      <c r="L124" s="20"/>
      <c r="M124" s="20"/>
      <c r="N124" s="20"/>
      <c r="O124" s="20"/>
      <c r="P124" s="20"/>
      <c r="Q124" s="20"/>
    </row>
    <row r="125" spans="1:17" s="21" customFormat="1" ht="30" customHeight="1">
      <c r="A125" s="105" t="s">
        <v>200</v>
      </c>
      <c r="B125" s="127"/>
      <c r="C125" s="22"/>
      <c r="D125" s="79">
        <v>988578</v>
      </c>
      <c r="E125" s="77">
        <v>0</v>
      </c>
      <c r="F125" s="108">
        <f t="shared" ref="F125:F135" si="2">+D125+E125</f>
        <v>988578</v>
      </c>
      <c r="G125" s="20"/>
      <c r="H125" s="20"/>
      <c r="I125" s="20"/>
      <c r="J125" s="20"/>
      <c r="K125" s="20"/>
      <c r="L125" s="20"/>
      <c r="M125" s="20"/>
      <c r="N125" s="20"/>
      <c r="O125" s="20"/>
      <c r="P125" s="20"/>
      <c r="Q125" s="20"/>
    </row>
    <row r="126" spans="1:17" s="21" customFormat="1" ht="30" customHeight="1">
      <c r="A126" s="105" t="s">
        <v>201</v>
      </c>
      <c r="B126" s="127"/>
      <c r="C126" s="22"/>
      <c r="D126" s="79">
        <v>0</v>
      </c>
      <c r="E126" s="77">
        <v>0</v>
      </c>
      <c r="F126" s="108">
        <f t="shared" si="2"/>
        <v>0</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f t="shared" si="2"/>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f t="shared" si="2"/>
        <v>0</v>
      </c>
      <c r="G128" s="20"/>
      <c r="H128" s="20"/>
      <c r="I128" s="20"/>
      <c r="J128" s="20"/>
      <c r="K128" s="20"/>
      <c r="L128" s="20"/>
      <c r="M128" s="20"/>
      <c r="N128" s="20"/>
      <c r="O128" s="20"/>
      <c r="P128" s="20"/>
      <c r="Q128" s="20"/>
    </row>
    <row r="129" spans="1:17" s="21" customFormat="1" ht="50.25" customHeight="1">
      <c r="A129" s="239" t="s">
        <v>246</v>
      </c>
      <c r="B129" s="240"/>
      <c r="C129" s="22"/>
      <c r="D129" s="77">
        <v>0</v>
      </c>
      <c r="E129" s="77">
        <v>0</v>
      </c>
      <c r="F129" s="108">
        <f t="shared" si="2"/>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f t="shared" si="2"/>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f t="shared" si="2"/>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f t="shared" si="2"/>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f t="shared" si="2"/>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f t="shared" si="2"/>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f t="shared" si="2"/>
        <v>0</v>
      </c>
      <c r="G135" s="20"/>
      <c r="H135" s="20"/>
      <c r="I135" s="20"/>
      <c r="J135" s="20"/>
      <c r="K135" s="20"/>
      <c r="L135" s="20"/>
      <c r="M135" s="20"/>
      <c r="N135" s="20"/>
      <c r="O135" s="20"/>
      <c r="P135" s="20"/>
      <c r="Q135" s="20"/>
    </row>
    <row r="136" spans="1:17" ht="30" customHeight="1" thickBot="1">
      <c r="A136" s="217" t="s">
        <v>211</v>
      </c>
      <c r="B136" s="218"/>
      <c r="C136" s="160"/>
      <c r="D136" s="139">
        <f>SUM(D124:D135)</f>
        <v>988578</v>
      </c>
      <c r="E136" s="140">
        <f>SUM(E124:E135)</f>
        <v>0</v>
      </c>
      <c r="F136" s="141">
        <f>SUM(F124:F135)</f>
        <v>988578</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247</v>
      </c>
      <c r="B138" s="241"/>
      <c r="C138" s="242"/>
      <c r="D138" s="130">
        <f>D136-D120</f>
        <v>350683</v>
      </c>
      <c r="E138" s="130">
        <f t="shared" ref="E138:F138" si="3">E136-E120</f>
        <v>0</v>
      </c>
      <c r="F138" s="130">
        <f t="shared" si="3"/>
        <v>350683</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44" t="s">
        <v>234</v>
      </c>
      <c r="B141" s="253"/>
      <c r="C141" s="253"/>
      <c r="D141" s="253"/>
      <c r="E141" s="253"/>
      <c r="F141" s="254"/>
      <c r="G141" s="129"/>
      <c r="H141" s="129"/>
      <c r="I141" s="129"/>
      <c r="J141" s="129"/>
      <c r="K141" s="129"/>
      <c r="L141" s="129"/>
      <c r="M141" s="129"/>
      <c r="N141" s="129"/>
      <c r="O141" s="129"/>
      <c r="P141" s="129"/>
      <c r="Q141" s="129"/>
    </row>
    <row r="142" spans="1:17" ht="30" customHeight="1">
      <c r="A142" s="255"/>
      <c r="B142" s="256"/>
      <c r="C142" s="256"/>
      <c r="D142" s="256"/>
      <c r="E142" s="256"/>
      <c r="F142" s="257"/>
      <c r="G142" s="129"/>
      <c r="H142" s="129"/>
      <c r="I142" s="129"/>
      <c r="J142" s="129"/>
      <c r="K142" s="129"/>
      <c r="L142" s="129"/>
      <c r="M142" s="129"/>
      <c r="N142" s="129"/>
      <c r="O142" s="129"/>
      <c r="P142" s="129"/>
      <c r="Q142" s="129"/>
    </row>
    <row r="143" spans="1:17" ht="30" customHeight="1">
      <c r="A143" s="255"/>
      <c r="B143" s="256"/>
      <c r="C143" s="256"/>
      <c r="D143" s="256"/>
      <c r="E143" s="256"/>
      <c r="F143" s="257"/>
      <c r="G143" s="129"/>
      <c r="H143" s="129"/>
      <c r="I143" s="129"/>
      <c r="J143" s="129"/>
      <c r="K143" s="129"/>
      <c r="L143" s="129"/>
      <c r="M143" s="129"/>
      <c r="N143" s="129"/>
      <c r="O143" s="129"/>
      <c r="P143" s="129"/>
      <c r="Q143" s="129"/>
    </row>
    <row r="144" spans="1:17" ht="30" customHeight="1">
      <c r="A144" s="255"/>
      <c r="B144" s="256"/>
      <c r="C144" s="256"/>
      <c r="D144" s="256"/>
      <c r="E144" s="256"/>
      <c r="F144" s="257"/>
      <c r="G144" s="129"/>
      <c r="H144" s="129"/>
      <c r="I144" s="129"/>
      <c r="J144" s="129"/>
      <c r="K144" s="129"/>
      <c r="L144" s="129"/>
      <c r="M144" s="129"/>
      <c r="N144" s="129"/>
      <c r="O144" s="129"/>
      <c r="P144" s="129"/>
      <c r="Q144" s="129"/>
    </row>
    <row r="145" spans="1:17" ht="30" customHeight="1">
      <c r="A145" s="255"/>
      <c r="B145" s="256"/>
      <c r="C145" s="256"/>
      <c r="D145" s="256"/>
      <c r="E145" s="256"/>
      <c r="F145" s="257"/>
      <c r="G145" s="129"/>
      <c r="H145" s="129"/>
      <c r="I145" s="129"/>
      <c r="J145" s="129"/>
      <c r="K145" s="129"/>
      <c r="L145" s="129"/>
      <c r="M145" s="129"/>
      <c r="N145" s="129"/>
      <c r="O145" s="129"/>
      <c r="P145" s="129"/>
      <c r="Q145" s="129"/>
    </row>
    <row r="146" spans="1:17" ht="30" customHeight="1">
      <c r="A146" s="255"/>
      <c r="B146" s="256"/>
      <c r="C146" s="256"/>
      <c r="D146" s="256"/>
      <c r="E146" s="256"/>
      <c r="F146" s="257"/>
      <c r="G146" s="129"/>
      <c r="H146" s="129"/>
      <c r="I146" s="129"/>
      <c r="J146" s="129"/>
      <c r="K146" s="129"/>
      <c r="L146" s="129"/>
      <c r="M146" s="129"/>
      <c r="N146" s="129"/>
      <c r="O146" s="129"/>
      <c r="P146" s="129"/>
      <c r="Q146" s="129"/>
    </row>
    <row r="147" spans="1:17" ht="30" customHeight="1" thickBot="1">
      <c r="A147" s="258"/>
      <c r="B147" s="259"/>
      <c r="C147" s="259"/>
      <c r="D147" s="259"/>
      <c r="E147" s="259"/>
      <c r="F147" s="260"/>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mergeCells count="1">
    <mergeCell ref="A141:F147"/>
  </mergeCell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02" max="6" man="1"/>
  </rowBreaks>
  <legacy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3" zoomScale="60" zoomScaleNormal="60" zoomScalePageLayoutView="60" workbookViewId="0">
      <selection activeCell="D138" sqref="D138"/>
    </sheetView>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235</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87477</v>
      </c>
      <c r="E11" s="77">
        <v>0</v>
      </c>
      <c r="F11" s="108">
        <v>87477</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37499</v>
      </c>
      <c r="E15" s="77">
        <v>0</v>
      </c>
      <c r="F15" s="108">
        <v>37499</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92340</v>
      </c>
      <c r="E16" s="77">
        <v>0</v>
      </c>
      <c r="F16" s="108">
        <v>92340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48915</v>
      </c>
      <c r="E25" s="77">
        <v>0</v>
      </c>
      <c r="F25" s="108">
        <v>48915</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0</v>
      </c>
      <c r="E30" s="77">
        <v>0</v>
      </c>
      <c r="F30" s="108">
        <v>0</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0</v>
      </c>
      <c r="E34" s="77">
        <v>0</v>
      </c>
      <c r="F34" s="108">
        <v>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92340</v>
      </c>
      <c r="E35" s="77">
        <v>0</v>
      </c>
      <c r="F35" s="108">
        <v>92340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21705.601500000001</v>
      </c>
      <c r="E48" s="77">
        <v>0</v>
      </c>
      <c r="F48" s="108">
        <v>21705.601500000001</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29285.41</v>
      </c>
      <c r="E49" s="77">
        <v>0</v>
      </c>
      <c r="F49" s="108">
        <v>29285.41</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28455</v>
      </c>
      <c r="E54" s="77">
        <v>0</v>
      </c>
      <c r="F54" s="108">
        <v>28455</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438017.01149999996</v>
      </c>
      <c r="E57" s="114">
        <v>0</v>
      </c>
      <c r="F57" s="114">
        <v>438017.01149999996</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0</v>
      </c>
      <c r="E64" s="76">
        <v>0</v>
      </c>
      <c r="F64" s="100">
        <v>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0</v>
      </c>
      <c r="E65" s="77">
        <v>0</v>
      </c>
      <c r="F65" s="108">
        <v>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6000</v>
      </c>
      <c r="E67" s="77">
        <v>0</v>
      </c>
      <c r="F67" s="108">
        <v>6000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5539</v>
      </c>
      <c r="E79" s="77">
        <v>0</v>
      </c>
      <c r="F79" s="108">
        <v>5539</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5652</v>
      </c>
      <c r="E82" s="77">
        <v>0</v>
      </c>
      <c r="F82" s="108">
        <v>5652</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3400</v>
      </c>
      <c r="E83" s="77">
        <v>0</v>
      </c>
      <c r="F83" s="108">
        <v>3400</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0</v>
      </c>
      <c r="E84" s="77">
        <v>0</v>
      </c>
      <c r="F84" s="108">
        <v>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v>0</v>
      </c>
      <c r="G85" s="101"/>
      <c r="H85" s="101"/>
      <c r="I85" s="101"/>
      <c r="J85" s="101"/>
      <c r="K85" s="101"/>
      <c r="L85" s="101"/>
      <c r="M85" s="101"/>
      <c r="N85" s="101"/>
      <c r="O85" s="101"/>
      <c r="P85" s="101"/>
      <c r="Q85" s="101"/>
    </row>
    <row r="86" spans="1:21" s="104" customFormat="1" ht="30" customHeight="1">
      <c r="A86" s="105" t="s">
        <v>147</v>
      </c>
      <c r="B86" s="106"/>
      <c r="C86" s="16" t="s">
        <v>148</v>
      </c>
      <c r="D86" s="77">
        <v>0</v>
      </c>
      <c r="E86" s="77">
        <v>0</v>
      </c>
      <c r="F86" s="108">
        <v>0</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3000</v>
      </c>
      <c r="E101" s="77">
        <v>0</v>
      </c>
      <c r="F101" s="110">
        <v>3000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23591</v>
      </c>
      <c r="E102" s="165">
        <v>0</v>
      </c>
      <c r="F102" s="165">
        <v>23591</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0</v>
      </c>
      <c r="E118" s="114">
        <v>0</v>
      </c>
      <c r="F118" s="114">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461608.01149999996</v>
      </c>
      <c r="E120" s="165">
        <v>0</v>
      </c>
      <c r="F120" s="165">
        <v>461608.01149999996</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1124978</v>
      </c>
      <c r="E125" s="77">
        <v>0</v>
      </c>
      <c r="F125" s="108">
        <v>1124978</v>
      </c>
      <c r="G125" s="20"/>
      <c r="H125" s="20"/>
      <c r="I125" s="20"/>
      <c r="J125" s="20"/>
      <c r="K125" s="20"/>
      <c r="L125" s="20"/>
      <c r="M125" s="20"/>
      <c r="N125" s="20"/>
      <c r="O125" s="20"/>
      <c r="P125" s="20"/>
      <c r="Q125" s="20"/>
    </row>
    <row r="126" spans="1:17" s="21" customFormat="1" ht="30" customHeight="1">
      <c r="A126" s="105" t="s">
        <v>201</v>
      </c>
      <c r="B126" s="127"/>
      <c r="C126" s="22"/>
      <c r="D126" s="79">
        <v>43233</v>
      </c>
      <c r="E126" s="77">
        <v>0</v>
      </c>
      <c r="F126" s="108">
        <v>43233</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1168211</v>
      </c>
      <c r="E136" s="140">
        <v>0</v>
      </c>
      <c r="F136" s="141">
        <v>1168211</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706602.98849999998</v>
      </c>
      <c r="E138" s="130">
        <v>0</v>
      </c>
      <c r="F138" s="130">
        <v>706602.98849999998</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61" t="s">
        <v>253</v>
      </c>
      <c r="B141" s="262"/>
      <c r="C141" s="262"/>
      <c r="D141" s="262"/>
      <c r="E141" s="262"/>
      <c r="F141" s="263"/>
      <c r="G141" s="129"/>
      <c r="H141" s="129"/>
      <c r="I141" s="129"/>
      <c r="J141" s="129"/>
      <c r="K141" s="129"/>
      <c r="L141" s="129"/>
      <c r="M141" s="129"/>
      <c r="N141" s="129"/>
      <c r="O141" s="129"/>
      <c r="P141" s="129"/>
      <c r="Q141" s="129"/>
    </row>
    <row r="142" spans="1:17" ht="30" customHeight="1">
      <c r="A142" s="264"/>
      <c r="B142" s="265"/>
      <c r="C142" s="265"/>
      <c r="D142" s="265"/>
      <c r="E142" s="265"/>
      <c r="F142" s="266"/>
      <c r="G142" s="129"/>
      <c r="H142" s="129"/>
      <c r="I142" s="129"/>
      <c r="J142" s="129"/>
      <c r="K142" s="129"/>
      <c r="L142" s="129"/>
      <c r="M142" s="129"/>
      <c r="N142" s="129"/>
      <c r="O142" s="129"/>
      <c r="P142" s="129"/>
      <c r="Q142" s="129"/>
    </row>
    <row r="143" spans="1:17" ht="30" customHeight="1">
      <c r="A143" s="264"/>
      <c r="B143" s="265"/>
      <c r="C143" s="265"/>
      <c r="D143" s="265"/>
      <c r="E143" s="265"/>
      <c r="F143" s="266"/>
      <c r="G143" s="129"/>
      <c r="H143" s="129"/>
      <c r="I143" s="129"/>
      <c r="J143" s="129"/>
      <c r="K143" s="129"/>
      <c r="L143" s="129"/>
      <c r="M143" s="129"/>
      <c r="N143" s="129"/>
      <c r="O143" s="129"/>
      <c r="P143" s="129"/>
      <c r="Q143" s="129"/>
    </row>
    <row r="144" spans="1:17" ht="30" customHeight="1">
      <c r="A144" s="264"/>
      <c r="B144" s="265"/>
      <c r="C144" s="265"/>
      <c r="D144" s="265"/>
      <c r="E144" s="265"/>
      <c r="F144" s="266"/>
      <c r="G144" s="129"/>
      <c r="H144" s="129"/>
      <c r="I144" s="129"/>
      <c r="J144" s="129"/>
      <c r="K144" s="129"/>
      <c r="L144" s="129"/>
      <c r="M144" s="129"/>
      <c r="N144" s="129"/>
      <c r="O144" s="129"/>
      <c r="P144" s="129"/>
      <c r="Q144" s="129"/>
    </row>
    <row r="145" spans="1:17" ht="30" customHeight="1">
      <c r="A145" s="264"/>
      <c r="B145" s="265"/>
      <c r="C145" s="265"/>
      <c r="D145" s="265"/>
      <c r="E145" s="265"/>
      <c r="F145" s="266"/>
      <c r="G145" s="129"/>
      <c r="H145" s="129"/>
      <c r="I145" s="129"/>
      <c r="J145" s="129"/>
      <c r="K145" s="129"/>
      <c r="L145" s="129"/>
      <c r="M145" s="129"/>
      <c r="N145" s="129"/>
      <c r="O145" s="129"/>
      <c r="P145" s="129"/>
      <c r="Q145" s="129"/>
    </row>
    <row r="146" spans="1:17" ht="30" customHeight="1">
      <c r="A146" s="264"/>
      <c r="B146" s="265"/>
      <c r="C146" s="265"/>
      <c r="D146" s="265"/>
      <c r="E146" s="265"/>
      <c r="F146" s="266"/>
      <c r="G146" s="129"/>
      <c r="H146" s="129"/>
      <c r="I146" s="129"/>
      <c r="J146" s="129"/>
      <c r="K146" s="129"/>
      <c r="L146" s="129"/>
      <c r="M146" s="129"/>
      <c r="N146" s="129"/>
      <c r="O146" s="129"/>
      <c r="P146" s="129"/>
      <c r="Q146" s="129"/>
    </row>
    <row r="147" spans="1:17" ht="30" customHeight="1" thickBot="1">
      <c r="A147" s="267"/>
      <c r="B147" s="268"/>
      <c r="C147" s="268"/>
      <c r="D147" s="268"/>
      <c r="E147" s="268"/>
      <c r="F147" s="269"/>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61" t="s">
        <v>254</v>
      </c>
      <c r="B150" s="262"/>
      <c r="C150" s="262"/>
      <c r="D150" s="262"/>
      <c r="E150" s="262"/>
      <c r="F150" s="263"/>
      <c r="G150" s="129"/>
      <c r="H150" s="129"/>
      <c r="I150" s="129"/>
      <c r="J150" s="129"/>
      <c r="K150" s="129"/>
      <c r="L150" s="129"/>
      <c r="M150" s="129"/>
      <c r="N150" s="129"/>
      <c r="O150" s="129"/>
      <c r="P150" s="129"/>
      <c r="Q150" s="129"/>
    </row>
    <row r="151" spans="1:17" ht="30" customHeight="1">
      <c r="A151" s="264"/>
      <c r="B151" s="265"/>
      <c r="C151" s="265"/>
      <c r="D151" s="265"/>
      <c r="E151" s="265"/>
      <c r="F151" s="266"/>
      <c r="G151" s="129"/>
      <c r="H151" s="129"/>
      <c r="I151" s="129"/>
      <c r="J151" s="129"/>
      <c r="K151" s="129"/>
      <c r="L151" s="129"/>
      <c r="M151" s="129"/>
      <c r="N151" s="129"/>
      <c r="O151" s="129"/>
      <c r="P151" s="129"/>
      <c r="Q151" s="129"/>
    </row>
    <row r="152" spans="1:17" ht="30" customHeight="1">
      <c r="A152" s="264"/>
      <c r="B152" s="265"/>
      <c r="C152" s="265"/>
      <c r="D152" s="265"/>
      <c r="E152" s="265"/>
      <c r="F152" s="266"/>
      <c r="G152" s="129"/>
      <c r="H152" s="129"/>
      <c r="I152" s="129"/>
      <c r="J152" s="129"/>
      <c r="K152" s="129"/>
      <c r="L152" s="129"/>
      <c r="M152" s="129"/>
      <c r="N152" s="129"/>
      <c r="O152" s="129"/>
      <c r="P152" s="129"/>
      <c r="Q152" s="129"/>
    </row>
    <row r="153" spans="1:17" ht="30" customHeight="1">
      <c r="A153" s="264"/>
      <c r="B153" s="265"/>
      <c r="C153" s="265"/>
      <c r="D153" s="265"/>
      <c r="E153" s="265"/>
      <c r="F153" s="266"/>
      <c r="G153" s="129"/>
      <c r="H153" s="129"/>
      <c r="I153" s="129"/>
      <c r="J153" s="129"/>
      <c r="K153" s="129"/>
      <c r="L153" s="129"/>
      <c r="M153" s="129"/>
      <c r="N153" s="129"/>
      <c r="O153" s="129"/>
      <c r="P153" s="129"/>
      <c r="Q153" s="129"/>
    </row>
    <row r="154" spans="1:17" ht="30" customHeight="1">
      <c r="A154" s="264"/>
      <c r="B154" s="265"/>
      <c r="C154" s="265"/>
      <c r="D154" s="265"/>
      <c r="E154" s="265"/>
      <c r="F154" s="266"/>
      <c r="G154" s="129"/>
      <c r="H154" s="129"/>
      <c r="I154" s="129"/>
      <c r="J154" s="129"/>
      <c r="K154" s="129"/>
      <c r="L154" s="129"/>
      <c r="M154" s="129"/>
      <c r="N154" s="129"/>
      <c r="O154" s="129"/>
      <c r="P154" s="129"/>
      <c r="Q154" s="129"/>
    </row>
    <row r="155" spans="1:17" ht="30" customHeight="1">
      <c r="A155" s="264"/>
      <c r="B155" s="265"/>
      <c r="C155" s="265"/>
      <c r="D155" s="265"/>
      <c r="E155" s="265"/>
      <c r="F155" s="266"/>
      <c r="G155" s="129"/>
      <c r="H155" s="129"/>
      <c r="I155" s="129"/>
      <c r="J155" s="129"/>
      <c r="K155" s="129"/>
      <c r="L155" s="129"/>
      <c r="M155" s="129"/>
      <c r="N155" s="129"/>
      <c r="O155" s="129"/>
      <c r="P155" s="129"/>
      <c r="Q155" s="129"/>
    </row>
    <row r="156" spans="1:17" ht="30" customHeight="1" thickBot="1">
      <c r="A156" s="267"/>
      <c r="B156" s="268"/>
      <c r="C156" s="268"/>
      <c r="D156" s="268"/>
      <c r="E156" s="268"/>
      <c r="F156" s="269"/>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mergeCells count="2">
    <mergeCell ref="A141:F147"/>
    <mergeCell ref="A150:F156"/>
  </mergeCell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16" zoomScale="60" zoomScaleNormal="6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236</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23575</v>
      </c>
      <c r="E11" s="77">
        <v>0</v>
      </c>
      <c r="F11" s="108">
        <v>23575</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689651</v>
      </c>
      <c r="E15" s="77">
        <v>0</v>
      </c>
      <c r="F15" s="108">
        <v>689651</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64502</v>
      </c>
      <c r="E16" s="77">
        <v>0</v>
      </c>
      <c r="F16" s="108">
        <v>64502</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97679</v>
      </c>
      <c r="E25" s="77">
        <v>0</v>
      </c>
      <c r="F25" s="108">
        <v>97679</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0</v>
      </c>
      <c r="E30" s="77">
        <v>0</v>
      </c>
      <c r="F30" s="108">
        <v>0</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0</v>
      </c>
      <c r="E34" s="77">
        <v>0</v>
      </c>
      <c r="F34" s="108">
        <v>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139019</v>
      </c>
      <c r="E35" s="77">
        <v>0</v>
      </c>
      <c r="F35" s="108">
        <v>139019</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100</v>
      </c>
      <c r="E39" s="77">
        <v>0</v>
      </c>
      <c r="F39" s="108">
        <v>100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50000</v>
      </c>
      <c r="E40" s="77">
        <v>0</v>
      </c>
      <c r="F40" s="108">
        <v>50000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63595</v>
      </c>
      <c r="E48" s="77">
        <v>0</v>
      </c>
      <c r="F48" s="108">
        <v>63595</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82726</v>
      </c>
      <c r="E49" s="77">
        <v>0</v>
      </c>
      <c r="F49" s="108">
        <v>82726</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150259</v>
      </c>
      <c r="E54" s="77">
        <v>0</v>
      </c>
      <c r="F54" s="108">
        <v>150259</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524064</v>
      </c>
      <c r="E56" s="78">
        <v>0</v>
      </c>
      <c r="F56" s="110">
        <v>524064</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1885170</v>
      </c>
      <c r="E57" s="114">
        <v>0</v>
      </c>
      <c r="F57" s="114">
        <v>1885170</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450</v>
      </c>
      <c r="E64" s="76">
        <v>0</v>
      </c>
      <c r="F64" s="100">
        <v>450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0</v>
      </c>
      <c r="E65" s="77">
        <v>0</v>
      </c>
      <c r="F65" s="108">
        <v>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0</v>
      </c>
      <c r="E67" s="77">
        <v>0</v>
      </c>
      <c r="F67" s="108">
        <v>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19479</v>
      </c>
      <c r="E79" s="77">
        <v>0</v>
      </c>
      <c r="F79" s="108">
        <v>19479</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8000</v>
      </c>
      <c r="E82" s="77">
        <v>0</v>
      </c>
      <c r="F82" s="108">
        <v>8000</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11650</v>
      </c>
      <c r="E83" s="77">
        <v>0</v>
      </c>
      <c r="F83" s="108">
        <v>11650</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0</v>
      </c>
      <c r="E84" s="77">
        <v>0</v>
      </c>
      <c r="F84" s="108">
        <v>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v>0</v>
      </c>
      <c r="G85" s="101"/>
      <c r="H85" s="101"/>
      <c r="I85" s="101"/>
      <c r="J85" s="101"/>
      <c r="K85" s="101"/>
      <c r="L85" s="101"/>
      <c r="M85" s="101"/>
      <c r="N85" s="101"/>
      <c r="O85" s="101"/>
      <c r="P85" s="101"/>
      <c r="Q85" s="101"/>
    </row>
    <row r="86" spans="1:21" s="104" customFormat="1" ht="30" customHeight="1">
      <c r="A86" s="105" t="s">
        <v>147</v>
      </c>
      <c r="B86" s="106"/>
      <c r="C86" s="16" t="s">
        <v>148</v>
      </c>
      <c r="D86" s="77">
        <v>0</v>
      </c>
      <c r="E86" s="77">
        <v>0</v>
      </c>
      <c r="F86" s="108">
        <v>0</v>
      </c>
      <c r="G86" s="101"/>
      <c r="H86" s="101"/>
      <c r="I86" s="101"/>
      <c r="J86" s="101"/>
      <c r="K86" s="101"/>
      <c r="L86" s="101"/>
      <c r="M86" s="101"/>
      <c r="N86" s="101"/>
      <c r="O86" s="101"/>
      <c r="P86" s="101"/>
      <c r="Q86" s="101"/>
    </row>
    <row r="87" spans="1:21" s="104" customFormat="1" ht="30" customHeight="1">
      <c r="A87" s="105" t="s">
        <v>149</v>
      </c>
      <c r="B87" s="106"/>
      <c r="C87" s="16" t="s">
        <v>150</v>
      </c>
      <c r="D87" s="77">
        <v>43060</v>
      </c>
      <c r="E87" s="77">
        <v>0</v>
      </c>
      <c r="F87" s="108">
        <v>43060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177392</v>
      </c>
      <c r="E101" s="77">
        <v>0</v>
      </c>
      <c r="F101" s="110">
        <v>177392</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260031</v>
      </c>
      <c r="E102" s="165">
        <v>0</v>
      </c>
      <c r="F102" s="165">
        <v>260031</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0</v>
      </c>
      <c r="E118" s="114">
        <v>0</v>
      </c>
      <c r="F118" s="114">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2145201</v>
      </c>
      <c r="E120" s="165">
        <v>0</v>
      </c>
      <c r="F120" s="165">
        <v>2145201</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2075188</v>
      </c>
      <c r="E125" s="77">
        <v>0</v>
      </c>
      <c r="F125" s="108">
        <v>2075188</v>
      </c>
      <c r="G125" s="20"/>
      <c r="H125" s="20"/>
      <c r="I125" s="20"/>
      <c r="J125" s="20"/>
      <c r="K125" s="20"/>
      <c r="L125" s="20"/>
      <c r="M125" s="20"/>
      <c r="N125" s="20"/>
      <c r="O125" s="20"/>
      <c r="P125" s="20"/>
      <c r="Q125" s="20"/>
    </row>
    <row r="126" spans="1:17" s="21" customFormat="1" ht="30" customHeight="1">
      <c r="A126" s="105" t="s">
        <v>201</v>
      </c>
      <c r="B126" s="127"/>
      <c r="C126" s="22"/>
      <c r="D126" s="79">
        <v>70013</v>
      </c>
      <c r="E126" s="77">
        <v>0</v>
      </c>
      <c r="F126" s="108">
        <v>70013</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2145201</v>
      </c>
      <c r="E136" s="140">
        <v>0</v>
      </c>
      <c r="F136" s="141">
        <v>2145201</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0</v>
      </c>
      <c r="E138" s="130">
        <v>0</v>
      </c>
      <c r="F138" s="130">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3" zoomScale="60" zoomScaleNormal="6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237</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f t="shared" ref="F10:F80" si="0">+D10+E10</f>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f t="shared" si="0"/>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f t="shared" si="0"/>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f t="shared" si="0"/>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f t="shared" si="0"/>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359380</v>
      </c>
      <c r="E15" s="77">
        <v>0</v>
      </c>
      <c r="F15" s="108">
        <f t="shared" si="0"/>
        <v>359380</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80000</v>
      </c>
      <c r="E16" s="77">
        <v>0</v>
      </c>
      <c r="F16" s="108">
        <f t="shared" si="0"/>
        <v>80000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f t="shared" si="0"/>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f t="shared" si="0"/>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f t="shared" si="0"/>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f>+D20+E20</f>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f t="shared" si="0"/>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f t="shared" si="0"/>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f t="shared" si="0"/>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f t="shared" si="0"/>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0</v>
      </c>
      <c r="E25" s="77">
        <v>0</v>
      </c>
      <c r="F25" s="108">
        <f t="shared" si="0"/>
        <v>0</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29000</v>
      </c>
      <c r="E26" s="77">
        <v>0</v>
      </c>
      <c r="F26" s="108">
        <f t="shared" si="0"/>
        <v>29000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f t="shared" si="0"/>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37013</v>
      </c>
      <c r="E28" s="77">
        <v>0</v>
      </c>
      <c r="F28" s="108">
        <f t="shared" si="0"/>
        <v>37013</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f t="shared" si="0"/>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0</v>
      </c>
      <c r="E30" s="77">
        <v>0</v>
      </c>
      <c r="F30" s="108">
        <f t="shared" si="0"/>
        <v>0</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f t="shared" si="0"/>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f>+D32+E32</f>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f t="shared" si="0"/>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72250</v>
      </c>
      <c r="E34" s="77">
        <v>0</v>
      </c>
      <c r="F34" s="108">
        <f t="shared" si="0"/>
        <v>72250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f>+D35+E35</f>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f>+D36+E36</f>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f>+D37+E37</f>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f>+D38+E38</f>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f t="shared" si="0"/>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f t="shared" si="0"/>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f t="shared" si="0"/>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f t="shared" si="0"/>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f t="shared" si="0"/>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f t="shared" si="0"/>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f t="shared" si="0"/>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f t="shared" si="0"/>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f t="shared" si="0"/>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39710</v>
      </c>
      <c r="E48" s="77">
        <v>0</v>
      </c>
      <c r="F48" s="108">
        <f t="shared" si="0"/>
        <v>39710</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54684</v>
      </c>
      <c r="E49" s="77">
        <v>0</v>
      </c>
      <c r="F49" s="108">
        <f t="shared" si="0"/>
        <v>54684</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f t="shared" si="0"/>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f t="shared" si="0"/>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f t="shared" si="0"/>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f>+D53+E53</f>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39568</v>
      </c>
      <c r="E54" s="77">
        <v>0</v>
      </c>
      <c r="F54" s="108">
        <f t="shared" si="0"/>
        <v>39568</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f t="shared" si="0"/>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f t="shared" si="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f>SUM(D10:D56)</f>
        <v>711605</v>
      </c>
      <c r="E57" s="114">
        <f>SUM(E10:E56)</f>
        <v>0</v>
      </c>
      <c r="F57" s="114">
        <f t="shared" si="0"/>
        <v>711605</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tr">
        <f>C7</f>
        <v>2021-22</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6115</v>
      </c>
      <c r="E64" s="76">
        <v>0</v>
      </c>
      <c r="F64" s="100">
        <f t="shared" si="0"/>
        <v>6115</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0</v>
      </c>
      <c r="E65" s="77">
        <v>0</v>
      </c>
      <c r="F65" s="108">
        <f t="shared" si="0"/>
        <v>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f t="shared" si="0"/>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250</v>
      </c>
      <c r="E67" s="77">
        <v>0</v>
      </c>
      <c r="F67" s="108">
        <f t="shared" si="0"/>
        <v>250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f t="shared" si="0"/>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f t="shared" si="0"/>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f t="shared" si="0"/>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f t="shared" si="0"/>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f t="shared" si="0"/>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f t="shared" si="0"/>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f t="shared" si="0"/>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f t="shared" si="0"/>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f t="shared" si="0"/>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f t="shared" si="0"/>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f t="shared" si="0"/>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4500</v>
      </c>
      <c r="E79" s="77">
        <v>0</v>
      </c>
      <c r="F79" s="108">
        <f t="shared" si="0"/>
        <v>4500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f t="shared" si="0"/>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f t="shared" ref="F81:F117" si="1">+D81+E81</f>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2875</v>
      </c>
      <c r="E82" s="77">
        <v>0</v>
      </c>
      <c r="F82" s="108">
        <f t="shared" si="1"/>
        <v>2875</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1950</v>
      </c>
      <c r="E83" s="77">
        <v>0</v>
      </c>
      <c r="F83" s="108">
        <f t="shared" si="1"/>
        <v>1950</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0</v>
      </c>
      <c r="E84" s="77">
        <v>0</v>
      </c>
      <c r="F84" s="108">
        <f t="shared" si="1"/>
        <v>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f t="shared" si="1"/>
        <v>0</v>
      </c>
      <c r="G85" s="101"/>
      <c r="H85" s="101"/>
      <c r="I85" s="101"/>
      <c r="J85" s="101"/>
      <c r="K85" s="101"/>
      <c r="L85" s="101"/>
      <c r="M85" s="101"/>
      <c r="N85" s="101"/>
      <c r="O85" s="101"/>
      <c r="P85" s="101"/>
      <c r="Q85" s="101"/>
    </row>
    <row r="86" spans="1:21" s="104" customFormat="1" ht="30" customHeight="1">
      <c r="A86" s="105" t="s">
        <v>147</v>
      </c>
      <c r="B86" s="106"/>
      <c r="C86" s="16" t="s">
        <v>148</v>
      </c>
      <c r="D86" s="77">
        <v>0</v>
      </c>
      <c r="E86" s="77">
        <v>0</v>
      </c>
      <c r="F86" s="108">
        <f t="shared" si="1"/>
        <v>0</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f t="shared" si="1"/>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f t="shared" si="1"/>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f t="shared" si="1"/>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f t="shared" si="1"/>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f t="shared" si="1"/>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f t="shared" si="1"/>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f t="shared" si="1"/>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f t="shared" si="1"/>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f t="shared" si="1"/>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f t="shared" si="1"/>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f t="shared" si="1"/>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f t="shared" si="1"/>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f t="shared" si="1"/>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f t="shared" si="1"/>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f t="shared" si="1"/>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f>SUM(D64:D101)</f>
        <v>15690</v>
      </c>
      <c r="E102" s="165">
        <f>SUM(E64:E101)</f>
        <v>0</v>
      </c>
      <c r="F102" s="165">
        <f t="shared" si="1"/>
        <v>15690</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tr">
        <f>C7</f>
        <v>2021-22</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f t="shared" si="1"/>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f t="shared" si="1"/>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f t="shared" si="1"/>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f t="shared" si="1"/>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f t="shared" si="1"/>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f>+D112+E112</f>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f t="shared" si="1"/>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f t="shared" si="1"/>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f t="shared" si="1"/>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f t="shared" si="1"/>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f>SUM(D107:D117)</f>
        <v>0</v>
      </c>
      <c r="E118" s="114">
        <f>SUM(E107:E117)</f>
        <v>0</v>
      </c>
      <c r="F118" s="114">
        <f>SUM(D118:E118)</f>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f>+D57+D102+D118</f>
        <v>727295</v>
      </c>
      <c r="E120" s="165">
        <f>+E57+E102+E118</f>
        <v>0</v>
      </c>
      <c r="F120" s="165">
        <f>SUM(D120:E120)</f>
        <v>727295</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f>+D124+E124</f>
        <v>0</v>
      </c>
      <c r="G124" s="20"/>
      <c r="H124" s="20"/>
      <c r="I124" s="20"/>
      <c r="J124" s="20"/>
      <c r="K124" s="20"/>
      <c r="L124" s="20"/>
      <c r="M124" s="20"/>
      <c r="N124" s="20"/>
      <c r="O124" s="20"/>
      <c r="P124" s="20"/>
      <c r="Q124" s="20"/>
    </row>
    <row r="125" spans="1:17" s="21" customFormat="1" ht="30" customHeight="1">
      <c r="A125" s="105" t="s">
        <v>200</v>
      </c>
      <c r="B125" s="127"/>
      <c r="C125" s="22"/>
      <c r="D125" s="79">
        <v>660888</v>
      </c>
      <c r="E125" s="77">
        <v>0</v>
      </c>
      <c r="F125" s="108">
        <f t="shared" ref="F125:F135" si="2">+D125+E125</f>
        <v>660888</v>
      </c>
      <c r="G125" s="20"/>
      <c r="H125" s="20"/>
      <c r="I125" s="20"/>
      <c r="J125" s="20"/>
      <c r="K125" s="20"/>
      <c r="L125" s="20"/>
      <c r="M125" s="20"/>
      <c r="N125" s="20"/>
      <c r="O125" s="20"/>
      <c r="P125" s="20"/>
      <c r="Q125" s="20"/>
    </row>
    <row r="126" spans="1:17" s="21" customFormat="1" ht="30" customHeight="1">
      <c r="A126" s="105" t="s">
        <v>201</v>
      </c>
      <c r="B126" s="127"/>
      <c r="C126" s="22"/>
      <c r="D126" s="79">
        <v>11201</v>
      </c>
      <c r="E126" s="77">
        <v>0</v>
      </c>
      <c r="F126" s="108">
        <f t="shared" si="2"/>
        <v>11201</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f t="shared" si="2"/>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f t="shared" si="2"/>
        <v>0</v>
      </c>
      <c r="G128" s="20"/>
      <c r="H128" s="20"/>
      <c r="I128" s="20"/>
      <c r="J128" s="20"/>
      <c r="K128" s="20"/>
      <c r="L128" s="20"/>
      <c r="M128" s="20"/>
      <c r="N128" s="20"/>
      <c r="O128" s="20"/>
      <c r="P128" s="20"/>
      <c r="Q128" s="20"/>
    </row>
    <row r="129" spans="1:17" s="21" customFormat="1" ht="50.25" customHeight="1">
      <c r="A129" s="239" t="s">
        <v>246</v>
      </c>
      <c r="B129" s="240"/>
      <c r="C129" s="22"/>
      <c r="D129" s="77">
        <v>0</v>
      </c>
      <c r="E129" s="77">
        <v>0</v>
      </c>
      <c r="F129" s="108">
        <f t="shared" si="2"/>
        <v>0</v>
      </c>
      <c r="G129" s="20"/>
      <c r="H129" s="20"/>
      <c r="I129" s="20"/>
      <c r="J129" s="20"/>
      <c r="K129" s="20"/>
      <c r="L129" s="20"/>
      <c r="M129" s="20"/>
      <c r="N129" s="20"/>
      <c r="O129" s="20"/>
      <c r="P129" s="20"/>
      <c r="Q129" s="20"/>
    </row>
    <row r="130" spans="1:17" s="21" customFormat="1" ht="30" customHeight="1">
      <c r="A130" s="105" t="s">
        <v>205</v>
      </c>
      <c r="B130" s="127"/>
      <c r="C130" s="22"/>
      <c r="D130" s="77">
        <v>55206</v>
      </c>
      <c r="E130" s="77">
        <v>0</v>
      </c>
      <c r="F130" s="108">
        <f t="shared" si="2"/>
        <v>55206</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f t="shared" si="2"/>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f t="shared" si="2"/>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f t="shared" si="2"/>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f t="shared" si="2"/>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f t="shared" si="2"/>
        <v>0</v>
      </c>
      <c r="G135" s="20"/>
      <c r="H135" s="20"/>
      <c r="I135" s="20"/>
      <c r="J135" s="20"/>
      <c r="K135" s="20"/>
      <c r="L135" s="20"/>
      <c r="M135" s="20"/>
      <c r="N135" s="20"/>
      <c r="O135" s="20"/>
      <c r="P135" s="20"/>
      <c r="Q135" s="20"/>
    </row>
    <row r="136" spans="1:17" ht="30" customHeight="1" thickBot="1">
      <c r="A136" s="217" t="s">
        <v>211</v>
      </c>
      <c r="B136" s="218"/>
      <c r="C136" s="160"/>
      <c r="D136" s="139">
        <f>SUM(D124:D135)</f>
        <v>727295</v>
      </c>
      <c r="E136" s="140">
        <f>SUM(E124:E135)</f>
        <v>0</v>
      </c>
      <c r="F136" s="141">
        <f>SUM(F124:F135)</f>
        <v>727295</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247</v>
      </c>
      <c r="B138" s="241"/>
      <c r="C138" s="242"/>
      <c r="D138" s="130">
        <f>D136-D120</f>
        <v>0</v>
      </c>
      <c r="E138" s="130">
        <f t="shared" ref="E138:F138" si="3">E136-E120</f>
        <v>0</v>
      </c>
      <c r="F138" s="130">
        <f t="shared" si="3"/>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rintOptions horizontalCentered="1"/>
  <pageMargins left="0.26" right="0.27" top="0.75" bottom="0.25" header="0.25" footer="0.2"/>
  <pageSetup scale="38" fitToHeight="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18" zoomScale="60" zoomScaleNormal="60" zoomScalePageLayoutView="60" workbookViewId="0">
      <selection activeCell="B123" sqref="A123:XFD123"/>
    </sheetView>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238</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c r="E10" s="76">
        <v>0</v>
      </c>
      <c r="F10" s="100">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898952</v>
      </c>
      <c r="E11" s="77">
        <v>0</v>
      </c>
      <c r="F11" s="108">
        <v>898952</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3770640</v>
      </c>
      <c r="E15" s="77">
        <v>0</v>
      </c>
      <c r="F15" s="108">
        <v>3770640</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642606</v>
      </c>
      <c r="E16" s="77">
        <v>0</v>
      </c>
      <c r="F16" s="108">
        <v>642606</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100819</v>
      </c>
      <c r="E18" s="77">
        <v>0</v>
      </c>
      <c r="F18" s="108">
        <v>100819</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1136131</v>
      </c>
      <c r="E25" s="77">
        <v>0</v>
      </c>
      <c r="F25" s="108">
        <v>1136131</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472285</v>
      </c>
      <c r="E30" s="77">
        <v>0</v>
      </c>
      <c r="F30" s="108">
        <v>472285</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1450</v>
      </c>
      <c r="E31" s="77">
        <v>0</v>
      </c>
      <c r="F31" s="108">
        <v>1450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c r="E34" s="77">
        <v>0</v>
      </c>
      <c r="F34" s="108">
        <v>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954889</v>
      </c>
      <c r="E35" s="77">
        <v>0</v>
      </c>
      <c r="F35" s="108">
        <v>954889</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27271</v>
      </c>
      <c r="E40" s="77">
        <v>0</v>
      </c>
      <c r="F40" s="108">
        <v>27271</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53568</v>
      </c>
      <c r="E41" s="77">
        <v>0</v>
      </c>
      <c r="F41" s="108">
        <v>53568</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485257</v>
      </c>
      <c r="E48" s="77">
        <v>0</v>
      </c>
      <c r="F48" s="108">
        <v>485257</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570005</v>
      </c>
      <c r="E49" s="77">
        <v>0</v>
      </c>
      <c r="F49" s="108">
        <v>570005</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1236761</v>
      </c>
      <c r="E54" s="77">
        <v>0</v>
      </c>
      <c r="F54" s="108">
        <v>1236761</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19538</v>
      </c>
      <c r="E55" s="77">
        <v>0</v>
      </c>
      <c r="F55" s="108">
        <v>19538</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77780</v>
      </c>
      <c r="E56" s="78">
        <v>0</v>
      </c>
      <c r="F56" s="110">
        <v>77780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10447952</v>
      </c>
      <c r="E57" s="114">
        <v>0</v>
      </c>
      <c r="F57" s="114">
        <v>10447952</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41988</v>
      </c>
      <c r="E64" s="76">
        <v>0</v>
      </c>
      <c r="F64" s="100">
        <v>41988</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2518</v>
      </c>
      <c r="E65" s="77">
        <v>0</v>
      </c>
      <c r="F65" s="108">
        <v>2518</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189623</v>
      </c>
      <c r="E66" s="77">
        <v>0</v>
      </c>
      <c r="F66" s="108">
        <v>189623</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17120</v>
      </c>
      <c r="E67" s="77">
        <v>0</v>
      </c>
      <c r="F67" s="108">
        <v>17120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19629</v>
      </c>
      <c r="E68" s="77">
        <v>0</v>
      </c>
      <c r="F68" s="108">
        <v>19629</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v>0</v>
      </c>
      <c r="G69" s="101"/>
      <c r="H69" s="102"/>
      <c r="I69" s="102"/>
      <c r="J69" s="102"/>
      <c r="K69" s="102"/>
      <c r="L69" s="102"/>
      <c r="M69" s="102"/>
      <c r="N69" s="102"/>
      <c r="O69" s="102"/>
      <c r="P69" s="102"/>
      <c r="Q69" s="102"/>
      <c r="R69" s="103"/>
      <c r="S69" s="103"/>
      <c r="T69" s="103"/>
      <c r="U69" s="103"/>
    </row>
    <row r="70" spans="1:21" s="104" customFormat="1" ht="30" customHeight="1">
      <c r="A70" s="243" t="s">
        <v>251</v>
      </c>
      <c r="B70" s="106"/>
      <c r="C70" s="16">
        <v>63100</v>
      </c>
      <c r="D70" s="77">
        <v>692184</v>
      </c>
      <c r="E70" s="77">
        <v>0</v>
      </c>
      <c r="F70" s="108">
        <v>0</v>
      </c>
      <c r="G70" s="101"/>
      <c r="H70" s="102"/>
      <c r="I70" s="102"/>
      <c r="J70" s="102"/>
      <c r="K70" s="102"/>
      <c r="L70" s="102"/>
      <c r="M70" s="102"/>
      <c r="N70" s="102"/>
      <c r="O70" s="102"/>
      <c r="P70" s="102"/>
      <c r="Q70" s="102"/>
      <c r="R70" s="103"/>
      <c r="S70" s="103"/>
      <c r="T70" s="103"/>
      <c r="U70" s="103"/>
    </row>
    <row r="71" spans="1:21" s="104" customFormat="1" ht="30" customHeight="1">
      <c r="A71" s="105" t="s">
        <v>116</v>
      </c>
      <c r="B71" s="106"/>
      <c r="C71" s="16" t="s">
        <v>117</v>
      </c>
      <c r="D71" s="77">
        <v>0</v>
      </c>
      <c r="E71" s="77">
        <v>0</v>
      </c>
      <c r="F71" s="108">
        <v>0</v>
      </c>
      <c r="G71" s="101"/>
      <c r="H71" s="102"/>
      <c r="I71" s="102"/>
      <c r="J71" s="102"/>
      <c r="K71" s="102"/>
      <c r="L71" s="102"/>
      <c r="M71" s="102"/>
      <c r="N71" s="102"/>
      <c r="O71" s="102"/>
      <c r="P71" s="102"/>
      <c r="Q71" s="102"/>
      <c r="R71" s="103"/>
      <c r="S71" s="103"/>
      <c r="T71" s="103"/>
      <c r="U71" s="103"/>
    </row>
    <row r="72" spans="1:21" s="104" customFormat="1" ht="30" customHeight="1">
      <c r="A72" s="105" t="s">
        <v>118</v>
      </c>
      <c r="B72" s="106"/>
      <c r="C72" s="16" t="s">
        <v>119</v>
      </c>
      <c r="D72" s="77">
        <v>487</v>
      </c>
      <c r="E72" s="77">
        <v>0</v>
      </c>
      <c r="F72" s="108">
        <v>487</v>
      </c>
      <c r="G72" s="101"/>
      <c r="H72" s="102"/>
      <c r="I72" s="102"/>
      <c r="J72" s="102"/>
      <c r="K72" s="102"/>
      <c r="L72" s="102"/>
      <c r="M72" s="102"/>
      <c r="N72" s="102"/>
      <c r="O72" s="102"/>
      <c r="P72" s="102"/>
      <c r="Q72" s="102"/>
      <c r="R72" s="103"/>
      <c r="S72" s="103"/>
      <c r="T72" s="103"/>
      <c r="U72" s="103"/>
    </row>
    <row r="73" spans="1:21" s="104" customFormat="1" ht="30" customHeight="1">
      <c r="A73" s="105" t="s">
        <v>120</v>
      </c>
      <c r="B73" s="106"/>
      <c r="C73" s="16" t="s">
        <v>121</v>
      </c>
      <c r="D73" s="77">
        <v>0</v>
      </c>
      <c r="E73" s="77">
        <v>0</v>
      </c>
      <c r="F73" s="108">
        <v>0</v>
      </c>
      <c r="G73" s="101"/>
      <c r="H73" s="102"/>
      <c r="I73" s="102"/>
      <c r="J73" s="102"/>
      <c r="K73" s="102"/>
      <c r="L73" s="102"/>
      <c r="M73" s="102"/>
      <c r="N73" s="102"/>
      <c r="O73" s="102"/>
      <c r="P73" s="102"/>
      <c r="Q73" s="102"/>
      <c r="R73" s="103"/>
      <c r="S73" s="103"/>
      <c r="T73" s="103"/>
      <c r="U73" s="103"/>
    </row>
    <row r="74" spans="1:21" s="104" customFormat="1" ht="30" customHeight="1">
      <c r="A74" s="105" t="s">
        <v>122</v>
      </c>
      <c r="B74" s="106"/>
      <c r="C74" s="16" t="s">
        <v>123</v>
      </c>
      <c r="D74" s="77">
        <v>0</v>
      </c>
      <c r="E74" s="77">
        <v>0</v>
      </c>
      <c r="F74" s="108">
        <v>0</v>
      </c>
      <c r="G74" s="101"/>
      <c r="H74" s="102"/>
      <c r="I74" s="102"/>
      <c r="J74" s="102"/>
      <c r="K74" s="102"/>
      <c r="L74" s="102"/>
      <c r="M74" s="102"/>
      <c r="N74" s="102"/>
      <c r="O74" s="102"/>
      <c r="P74" s="102"/>
      <c r="Q74" s="102"/>
      <c r="R74" s="103"/>
      <c r="S74" s="103"/>
      <c r="T74" s="103"/>
      <c r="U74" s="103"/>
    </row>
    <row r="75" spans="1:21" s="104" customFormat="1" ht="30" customHeight="1">
      <c r="A75" s="105" t="s">
        <v>124</v>
      </c>
      <c r="B75" s="106"/>
      <c r="C75" s="16" t="s">
        <v>125</v>
      </c>
      <c r="D75" s="77">
        <v>0</v>
      </c>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126</v>
      </c>
      <c r="B76" s="106"/>
      <c r="C76" s="16" t="s">
        <v>127</v>
      </c>
      <c r="D76" s="77">
        <v>0</v>
      </c>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128</v>
      </c>
      <c r="B77" s="106"/>
      <c r="C77" s="16" t="s">
        <v>129</v>
      </c>
      <c r="D77" s="77">
        <v>0</v>
      </c>
      <c r="E77" s="77">
        <v>0</v>
      </c>
      <c r="F77" s="108">
        <v>0</v>
      </c>
      <c r="G77" s="101"/>
      <c r="H77" s="102"/>
      <c r="I77" s="102"/>
      <c r="J77" s="102"/>
      <c r="K77" s="102"/>
      <c r="L77" s="102"/>
      <c r="M77" s="102"/>
      <c r="N77" s="102"/>
      <c r="O77" s="102"/>
      <c r="P77" s="102"/>
      <c r="Q77" s="102"/>
      <c r="R77" s="103"/>
      <c r="S77" s="103"/>
      <c r="T77" s="103"/>
      <c r="U77" s="103"/>
    </row>
    <row r="78" spans="1:21" s="104" customFormat="1" ht="30" customHeight="1">
      <c r="A78" s="105" t="s">
        <v>130</v>
      </c>
      <c r="B78" s="106"/>
      <c r="C78" s="16" t="s">
        <v>131</v>
      </c>
      <c r="D78" s="77">
        <v>0</v>
      </c>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132</v>
      </c>
      <c r="B79" s="106"/>
      <c r="C79" s="16">
        <v>64007</v>
      </c>
      <c r="D79" s="77">
        <v>0</v>
      </c>
      <c r="E79" s="77">
        <v>0</v>
      </c>
      <c r="F79" s="108">
        <v>0</v>
      </c>
      <c r="G79" s="101"/>
      <c r="H79" s="102"/>
      <c r="I79" s="102"/>
      <c r="J79" s="102"/>
      <c r="K79" s="102"/>
      <c r="L79" s="102"/>
      <c r="M79" s="102"/>
      <c r="N79" s="102"/>
      <c r="O79" s="102"/>
      <c r="P79" s="102"/>
      <c r="Q79" s="102"/>
      <c r="R79" s="103"/>
      <c r="S79" s="103"/>
      <c r="T79" s="103"/>
      <c r="U79" s="103"/>
    </row>
    <row r="80" spans="1:21" s="104" customFormat="1" ht="30" customHeight="1">
      <c r="A80" s="105" t="s">
        <v>133</v>
      </c>
      <c r="B80" s="106"/>
      <c r="C80" s="16" t="s">
        <v>134</v>
      </c>
      <c r="D80" s="77">
        <v>54992</v>
      </c>
      <c r="E80" s="77">
        <v>0</v>
      </c>
      <c r="F80" s="108">
        <v>54992</v>
      </c>
      <c r="G80" s="101"/>
      <c r="H80" s="102"/>
      <c r="I80" s="102"/>
      <c r="J80" s="102"/>
      <c r="K80" s="102"/>
      <c r="L80" s="102"/>
      <c r="M80" s="102"/>
      <c r="N80" s="102"/>
      <c r="O80" s="102"/>
      <c r="P80" s="102"/>
      <c r="Q80" s="102"/>
      <c r="R80" s="103"/>
      <c r="S80" s="103"/>
      <c r="T80" s="103"/>
      <c r="U80" s="103"/>
    </row>
    <row r="81" spans="1:21" s="104" customFormat="1" ht="30" customHeight="1">
      <c r="A81" s="105" t="s">
        <v>215</v>
      </c>
      <c r="B81" s="106"/>
      <c r="C81" s="16" t="s">
        <v>136</v>
      </c>
      <c r="D81" s="77">
        <v>0</v>
      </c>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137</v>
      </c>
      <c r="B82" s="106"/>
      <c r="C82" s="16" t="s">
        <v>138</v>
      </c>
      <c r="D82" s="77">
        <v>0</v>
      </c>
      <c r="E82" s="77">
        <v>0</v>
      </c>
      <c r="F82" s="108">
        <v>0</v>
      </c>
      <c r="G82" s="101"/>
      <c r="H82" s="102"/>
      <c r="I82" s="102"/>
      <c r="J82" s="102"/>
      <c r="K82" s="102"/>
      <c r="L82" s="102"/>
      <c r="M82" s="102"/>
      <c r="N82" s="102"/>
      <c r="O82" s="102"/>
      <c r="P82" s="102"/>
      <c r="Q82" s="102"/>
      <c r="R82" s="103"/>
      <c r="S82" s="103"/>
      <c r="T82" s="103"/>
      <c r="U82" s="103"/>
    </row>
    <row r="83" spans="1:21" s="104" customFormat="1" ht="30" customHeight="1">
      <c r="A83" s="105" t="s">
        <v>139</v>
      </c>
      <c r="B83" s="106"/>
      <c r="C83" s="16" t="s">
        <v>140</v>
      </c>
      <c r="D83" s="77">
        <v>38810</v>
      </c>
      <c r="E83" s="77">
        <v>0</v>
      </c>
      <c r="F83" s="108">
        <v>38810</v>
      </c>
      <c r="G83" s="101"/>
      <c r="H83" s="102"/>
      <c r="I83" s="102"/>
      <c r="J83" s="102"/>
      <c r="K83" s="102"/>
      <c r="L83" s="102"/>
      <c r="M83" s="102"/>
      <c r="N83" s="102"/>
      <c r="O83" s="102"/>
      <c r="P83" s="102"/>
      <c r="Q83" s="102"/>
      <c r="R83" s="103"/>
      <c r="S83" s="103"/>
      <c r="T83" s="103"/>
      <c r="U83" s="103"/>
    </row>
    <row r="84" spans="1:21" s="104" customFormat="1" ht="30" customHeight="1">
      <c r="A84" s="105" t="s">
        <v>141</v>
      </c>
      <c r="B84" s="106"/>
      <c r="C84" s="16" t="s">
        <v>142</v>
      </c>
      <c r="D84" s="77">
        <v>73613</v>
      </c>
      <c r="E84" s="77">
        <v>0</v>
      </c>
      <c r="F84" s="108">
        <v>73613</v>
      </c>
      <c r="G84" s="101"/>
      <c r="H84" s="102"/>
      <c r="I84" s="102"/>
      <c r="J84" s="102"/>
      <c r="K84" s="102"/>
      <c r="L84" s="102"/>
      <c r="M84" s="102"/>
      <c r="N84" s="102"/>
      <c r="O84" s="102"/>
      <c r="P84" s="102"/>
      <c r="Q84" s="102"/>
      <c r="R84" s="103"/>
      <c r="S84" s="103"/>
      <c r="T84" s="103"/>
      <c r="U84" s="103"/>
    </row>
    <row r="85" spans="1:21" s="104" customFormat="1" ht="30" customHeight="1">
      <c r="A85" s="105" t="s">
        <v>143</v>
      </c>
      <c r="B85" s="106"/>
      <c r="C85" s="16" t="s">
        <v>144</v>
      </c>
      <c r="D85" s="77">
        <v>1212209</v>
      </c>
      <c r="E85" s="77">
        <v>0</v>
      </c>
      <c r="F85" s="108">
        <v>1212209</v>
      </c>
      <c r="G85" s="101"/>
      <c r="H85" s="102"/>
      <c r="I85" s="102"/>
      <c r="J85" s="102"/>
      <c r="K85" s="102"/>
      <c r="L85" s="102"/>
      <c r="M85" s="102"/>
      <c r="N85" s="102"/>
      <c r="O85" s="102"/>
      <c r="P85" s="102"/>
      <c r="Q85" s="102"/>
      <c r="R85" s="103"/>
      <c r="S85" s="103"/>
      <c r="T85" s="103"/>
      <c r="U85" s="103"/>
    </row>
    <row r="86" spans="1:21" s="104" customFormat="1" ht="30" customHeight="1">
      <c r="A86" s="105" t="s">
        <v>145</v>
      </c>
      <c r="B86" s="106"/>
      <c r="C86" s="16" t="s">
        <v>146</v>
      </c>
      <c r="D86" s="77">
        <v>0</v>
      </c>
      <c r="E86" s="77">
        <v>0</v>
      </c>
      <c r="F86" s="108">
        <v>0</v>
      </c>
      <c r="G86" s="101"/>
      <c r="H86" s="101"/>
      <c r="I86" s="101"/>
      <c r="J86" s="101"/>
      <c r="K86" s="101"/>
      <c r="L86" s="101"/>
      <c r="M86" s="101"/>
      <c r="N86" s="101"/>
      <c r="O86" s="101"/>
      <c r="P86" s="101"/>
      <c r="Q86" s="101"/>
    </row>
    <row r="87" spans="1:21" s="104" customFormat="1" ht="30" customHeight="1">
      <c r="A87" s="105" t="s">
        <v>147</v>
      </c>
      <c r="B87" s="106"/>
      <c r="C87" s="16" t="s">
        <v>148</v>
      </c>
      <c r="D87" s="77">
        <v>3291</v>
      </c>
      <c r="E87" s="77">
        <v>0</v>
      </c>
      <c r="F87" s="108">
        <v>3291</v>
      </c>
      <c r="G87" s="101"/>
      <c r="H87" s="101"/>
      <c r="I87" s="101"/>
      <c r="J87" s="101"/>
      <c r="K87" s="101"/>
      <c r="L87" s="101"/>
      <c r="M87" s="101"/>
      <c r="N87" s="101"/>
      <c r="O87" s="101"/>
      <c r="P87" s="101"/>
      <c r="Q87" s="101"/>
    </row>
    <row r="88" spans="1:21" s="104" customFormat="1" ht="30" customHeight="1">
      <c r="A88" s="105" t="s">
        <v>149</v>
      </c>
      <c r="B88" s="106"/>
      <c r="C88" s="16" t="s">
        <v>150</v>
      </c>
      <c r="D88" s="77">
        <v>147300</v>
      </c>
      <c r="E88" s="77">
        <v>0</v>
      </c>
      <c r="F88" s="108">
        <v>147300</v>
      </c>
      <c r="G88" s="101"/>
      <c r="H88" s="101"/>
      <c r="I88" s="101"/>
      <c r="J88" s="101"/>
      <c r="K88" s="101"/>
      <c r="L88" s="101"/>
      <c r="M88" s="101"/>
      <c r="N88" s="101"/>
      <c r="O88" s="101"/>
      <c r="P88" s="101"/>
      <c r="Q88" s="101"/>
    </row>
    <row r="89" spans="1:21" s="104" customFormat="1" ht="30" customHeight="1">
      <c r="A89" s="105" t="s">
        <v>151</v>
      </c>
      <c r="B89" s="106"/>
      <c r="C89" s="16" t="s">
        <v>152</v>
      </c>
      <c r="D89" s="77">
        <v>0</v>
      </c>
      <c r="E89" s="77">
        <v>0</v>
      </c>
      <c r="F89" s="108">
        <v>0</v>
      </c>
      <c r="G89" s="101"/>
      <c r="H89" s="101"/>
      <c r="I89" s="101"/>
      <c r="J89" s="101"/>
      <c r="K89" s="101"/>
      <c r="L89" s="101"/>
      <c r="M89" s="101"/>
      <c r="N89" s="101"/>
      <c r="O89" s="101"/>
      <c r="P89" s="101"/>
      <c r="Q89" s="101"/>
    </row>
    <row r="90" spans="1:21" s="104" customFormat="1" ht="30" customHeight="1">
      <c r="A90" s="105" t="s">
        <v>153</v>
      </c>
      <c r="B90" s="106"/>
      <c r="C90" s="16" t="s">
        <v>154</v>
      </c>
      <c r="D90" s="77">
        <v>0</v>
      </c>
      <c r="E90" s="77">
        <v>0</v>
      </c>
      <c r="F90" s="108">
        <v>0</v>
      </c>
      <c r="G90" s="101"/>
      <c r="H90" s="101"/>
      <c r="I90" s="101"/>
      <c r="J90" s="101"/>
      <c r="K90" s="101"/>
      <c r="L90" s="101"/>
      <c r="M90" s="101"/>
      <c r="N90" s="101"/>
      <c r="O90" s="101"/>
      <c r="P90" s="101"/>
      <c r="Q90" s="101"/>
    </row>
    <row r="91" spans="1:21" s="104" customFormat="1" ht="30" customHeight="1">
      <c r="A91" s="105" t="s">
        <v>155</v>
      </c>
      <c r="B91" s="106"/>
      <c r="C91" s="16" t="s">
        <v>156</v>
      </c>
      <c r="D91" s="77">
        <v>0</v>
      </c>
      <c r="E91" s="77">
        <v>0</v>
      </c>
      <c r="F91" s="108">
        <v>0</v>
      </c>
      <c r="G91" s="101"/>
      <c r="H91" s="101"/>
      <c r="I91" s="101"/>
      <c r="J91" s="101"/>
      <c r="K91" s="101"/>
      <c r="L91" s="101"/>
      <c r="M91" s="101"/>
      <c r="N91" s="101"/>
      <c r="O91" s="101"/>
      <c r="P91" s="101"/>
      <c r="Q91" s="101"/>
    </row>
    <row r="92" spans="1:21" s="104" customFormat="1" ht="30" customHeight="1">
      <c r="A92" s="105" t="s">
        <v>157</v>
      </c>
      <c r="B92" s="106"/>
      <c r="C92" s="16" t="s">
        <v>158</v>
      </c>
      <c r="D92" s="77">
        <v>0</v>
      </c>
      <c r="E92" s="77">
        <v>0</v>
      </c>
      <c r="F92" s="108">
        <v>0</v>
      </c>
      <c r="G92" s="101"/>
      <c r="H92" s="101"/>
      <c r="I92" s="101"/>
      <c r="J92" s="101"/>
      <c r="K92" s="101"/>
      <c r="L92" s="101"/>
      <c r="M92" s="101"/>
      <c r="N92" s="101"/>
      <c r="O92" s="101"/>
      <c r="P92" s="101"/>
      <c r="Q92" s="101"/>
    </row>
    <row r="93" spans="1:21" s="104" customFormat="1" ht="30" customHeight="1">
      <c r="A93" s="105" t="s">
        <v>159</v>
      </c>
      <c r="B93" s="106"/>
      <c r="C93" s="16" t="s">
        <v>160</v>
      </c>
      <c r="D93" s="77">
        <v>0</v>
      </c>
      <c r="E93" s="77">
        <v>0</v>
      </c>
      <c r="F93" s="108">
        <v>0</v>
      </c>
      <c r="G93" s="101"/>
      <c r="H93" s="101"/>
      <c r="I93" s="101"/>
      <c r="J93" s="101"/>
      <c r="K93" s="101"/>
      <c r="L93" s="101"/>
      <c r="M93" s="101"/>
      <c r="N93" s="101"/>
      <c r="O93" s="101"/>
      <c r="P93" s="101"/>
      <c r="Q93" s="101"/>
    </row>
    <row r="94" spans="1:21" s="104" customFormat="1" ht="30" customHeight="1">
      <c r="A94" s="105" t="s">
        <v>161</v>
      </c>
      <c r="B94" s="106"/>
      <c r="C94" s="16" t="s">
        <v>162</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164</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165</v>
      </c>
      <c r="D96" s="77">
        <v>0</v>
      </c>
      <c r="E96" s="77">
        <v>0</v>
      </c>
      <c r="F96" s="108">
        <v>0</v>
      </c>
      <c r="G96" s="101"/>
      <c r="H96" s="101"/>
      <c r="I96" s="101"/>
      <c r="J96" s="101"/>
      <c r="K96" s="101"/>
      <c r="L96" s="101"/>
      <c r="M96" s="101"/>
      <c r="N96" s="101"/>
      <c r="O96" s="101"/>
      <c r="P96" s="101"/>
      <c r="Q96" s="101"/>
    </row>
    <row r="97" spans="1:17" s="104" customFormat="1" ht="30" customHeight="1">
      <c r="A97" s="105" t="s">
        <v>163</v>
      </c>
      <c r="B97" s="106"/>
      <c r="C97" s="16" t="s">
        <v>166</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t="s">
        <v>168</v>
      </c>
      <c r="D98" s="77">
        <v>0</v>
      </c>
      <c r="E98" s="77">
        <v>0</v>
      </c>
      <c r="F98" s="108">
        <v>0</v>
      </c>
      <c r="G98" s="101"/>
      <c r="H98" s="101"/>
      <c r="I98" s="101"/>
      <c r="J98" s="101"/>
      <c r="K98" s="101"/>
      <c r="L98" s="101"/>
      <c r="M98" s="101"/>
      <c r="N98" s="101"/>
      <c r="O98" s="101"/>
      <c r="P98" s="101"/>
      <c r="Q98" s="101"/>
    </row>
    <row r="99" spans="1:17" s="104" customFormat="1" ht="30" customHeight="1">
      <c r="A99" s="105" t="s">
        <v>167</v>
      </c>
      <c r="B99" s="106"/>
      <c r="C99" s="16">
        <v>69270</v>
      </c>
      <c r="D99" s="77">
        <v>0</v>
      </c>
      <c r="E99" s="77">
        <v>0</v>
      </c>
      <c r="F99" s="108">
        <v>0</v>
      </c>
      <c r="G99" s="101"/>
      <c r="H99" s="101"/>
      <c r="I99" s="101"/>
      <c r="J99" s="101"/>
      <c r="K99" s="101"/>
      <c r="L99" s="101"/>
      <c r="M99" s="101"/>
      <c r="N99" s="101"/>
      <c r="O99" s="101"/>
      <c r="P99" s="101"/>
      <c r="Q99" s="101"/>
    </row>
    <row r="100" spans="1:17" s="104" customFormat="1" ht="30" customHeight="1">
      <c r="A100" s="105" t="s">
        <v>169</v>
      </c>
      <c r="B100" s="106"/>
      <c r="C100" s="16" t="s">
        <v>170</v>
      </c>
      <c r="D100" s="77">
        <v>0</v>
      </c>
      <c r="E100" s="77">
        <v>0</v>
      </c>
      <c r="F100" s="108">
        <v>0</v>
      </c>
      <c r="G100" s="101"/>
      <c r="H100" s="101"/>
      <c r="I100" s="101"/>
      <c r="J100" s="101"/>
      <c r="K100" s="101"/>
      <c r="L100" s="101"/>
      <c r="M100" s="101"/>
      <c r="N100" s="101"/>
      <c r="O100" s="101"/>
      <c r="P100" s="101"/>
      <c r="Q100" s="101"/>
    </row>
    <row r="101" spans="1:17" s="104" customFormat="1" ht="30" customHeight="1">
      <c r="A101" s="105" t="s">
        <v>171</v>
      </c>
      <c r="B101" s="106"/>
      <c r="C101" s="16" t="s">
        <v>172</v>
      </c>
      <c r="D101" s="77">
        <v>0</v>
      </c>
      <c r="E101" s="77">
        <v>0</v>
      </c>
      <c r="F101" s="108">
        <v>0</v>
      </c>
      <c r="G101" s="101"/>
      <c r="H101" s="101"/>
      <c r="I101" s="101"/>
      <c r="J101" s="101"/>
      <c r="K101" s="101"/>
      <c r="L101" s="101"/>
      <c r="M101" s="101"/>
      <c r="N101" s="101"/>
      <c r="O101" s="101"/>
      <c r="P101" s="101"/>
      <c r="Q101" s="101"/>
    </row>
    <row r="102" spans="1:17" s="104" customFormat="1" ht="30" customHeight="1" thickBot="1">
      <c r="A102" s="6" t="s">
        <v>173</v>
      </c>
      <c r="B102" s="7"/>
      <c r="C102" s="17" t="s">
        <v>174</v>
      </c>
      <c r="D102" s="77">
        <v>0</v>
      </c>
      <c r="E102" s="77">
        <v>0</v>
      </c>
      <c r="F102" s="110">
        <v>0</v>
      </c>
      <c r="G102" s="101"/>
      <c r="H102" s="101"/>
      <c r="I102" s="101"/>
      <c r="J102" s="101"/>
      <c r="K102" s="101"/>
      <c r="L102" s="101"/>
      <c r="M102" s="101"/>
      <c r="N102" s="101"/>
      <c r="O102" s="101"/>
      <c r="P102" s="101"/>
      <c r="Q102" s="101"/>
    </row>
    <row r="103" spans="1:17" s="104" customFormat="1" ht="30" customHeight="1" thickBot="1">
      <c r="A103" s="217" t="s">
        <v>175</v>
      </c>
      <c r="B103" s="219"/>
      <c r="C103" s="164"/>
      <c r="D103" s="165">
        <v>2493764</v>
      </c>
      <c r="E103" s="165">
        <v>0</v>
      </c>
      <c r="F103" s="165">
        <v>2493764</v>
      </c>
      <c r="G103" s="101"/>
      <c r="H103" s="101"/>
      <c r="I103" s="101"/>
      <c r="J103" s="101"/>
      <c r="K103" s="101"/>
      <c r="L103" s="101"/>
      <c r="M103" s="101"/>
      <c r="N103" s="101"/>
      <c r="O103" s="101"/>
      <c r="P103" s="101"/>
      <c r="Q103" s="101"/>
    </row>
    <row r="104" spans="1:17" s="104" customFormat="1" ht="30" customHeigh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6"/>
      <c r="B105" s="116"/>
      <c r="C105" s="116"/>
      <c r="D105" s="117"/>
      <c r="E105" s="117"/>
      <c r="F105" s="117"/>
      <c r="G105" s="101"/>
      <c r="H105" s="101"/>
      <c r="I105" s="101"/>
      <c r="J105" s="101"/>
      <c r="K105" s="101"/>
      <c r="L105" s="101"/>
      <c r="M105" s="101"/>
      <c r="N105" s="101"/>
      <c r="O105" s="101"/>
      <c r="P105" s="101"/>
      <c r="Q105" s="101"/>
    </row>
    <row r="106" spans="1:17" s="104" customFormat="1" ht="30" customHeight="1" thickBot="1">
      <c r="A106" s="118"/>
      <c r="B106" s="118"/>
      <c r="C106" s="221" t="s">
        <v>244</v>
      </c>
      <c r="D106" s="222"/>
      <c r="E106" s="222"/>
      <c r="F106" s="223"/>
      <c r="G106" s="101"/>
      <c r="H106" s="101"/>
      <c r="I106" s="101"/>
      <c r="J106" s="101"/>
      <c r="K106" s="101"/>
      <c r="L106" s="101"/>
      <c r="M106" s="101"/>
      <c r="N106" s="101"/>
      <c r="O106" s="101"/>
      <c r="P106" s="101"/>
      <c r="Q106" s="101"/>
    </row>
    <row r="107" spans="1:17" s="104" customFormat="1" ht="111.6" customHeight="1" thickBot="1">
      <c r="A107" s="236" t="s">
        <v>176</v>
      </c>
      <c r="B107" s="237"/>
      <c r="C107" s="158" t="s">
        <v>7</v>
      </c>
      <c r="D107" s="89" t="s">
        <v>8</v>
      </c>
      <c r="E107" s="90" t="s">
        <v>9</v>
      </c>
      <c r="F107" s="159" t="s">
        <v>10</v>
      </c>
      <c r="G107" s="101"/>
      <c r="H107" s="101"/>
      <c r="I107" s="101"/>
      <c r="J107" s="101"/>
      <c r="K107" s="101"/>
      <c r="L107" s="101"/>
      <c r="M107" s="101"/>
      <c r="N107" s="101"/>
      <c r="O107" s="101"/>
      <c r="P107" s="101"/>
      <c r="Q107" s="101"/>
    </row>
    <row r="108" spans="1:17" s="104" customFormat="1" ht="30" customHeight="1">
      <c r="A108" s="3" t="s">
        <v>177</v>
      </c>
      <c r="B108" s="4"/>
      <c r="C108" s="15" t="s">
        <v>178</v>
      </c>
      <c r="D108" s="76">
        <v>24010</v>
      </c>
      <c r="E108" s="76">
        <v>0</v>
      </c>
      <c r="F108" s="100">
        <v>24010</v>
      </c>
      <c r="G108" s="101"/>
      <c r="H108" s="101"/>
      <c r="I108" s="101"/>
      <c r="J108" s="101"/>
      <c r="K108" s="101"/>
      <c r="L108" s="101"/>
      <c r="M108" s="101"/>
      <c r="N108" s="101"/>
      <c r="O108" s="101"/>
      <c r="P108" s="101"/>
      <c r="Q108" s="101"/>
    </row>
    <row r="109" spans="1:17" s="104" customFormat="1" ht="30" customHeight="1">
      <c r="A109" s="105" t="s">
        <v>179</v>
      </c>
      <c r="B109" s="106"/>
      <c r="C109" s="16" t="s">
        <v>180</v>
      </c>
      <c r="D109" s="77">
        <v>2129</v>
      </c>
      <c r="E109" s="77">
        <v>0</v>
      </c>
      <c r="F109" s="108">
        <v>2129</v>
      </c>
      <c r="G109" s="101"/>
      <c r="H109" s="101"/>
      <c r="I109" s="101"/>
      <c r="J109" s="101"/>
      <c r="K109" s="101"/>
      <c r="L109" s="101"/>
      <c r="M109" s="101"/>
      <c r="N109" s="101"/>
      <c r="O109" s="101"/>
      <c r="P109" s="101"/>
      <c r="Q109" s="101"/>
    </row>
    <row r="110" spans="1:17" s="104" customFormat="1" ht="30" customHeight="1">
      <c r="A110" s="105" t="s">
        <v>181</v>
      </c>
      <c r="B110" s="106"/>
      <c r="C110" s="16" t="s">
        <v>182</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183</v>
      </c>
      <c r="B111" s="106"/>
      <c r="C111" s="16" t="s">
        <v>184</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185</v>
      </c>
      <c r="B112" s="106"/>
      <c r="C112" s="16" t="s">
        <v>186</v>
      </c>
      <c r="D112" s="77">
        <v>0</v>
      </c>
      <c r="E112" s="77">
        <v>0</v>
      </c>
      <c r="F112" s="108">
        <v>0</v>
      </c>
      <c r="G112" s="101"/>
      <c r="H112" s="101"/>
      <c r="I112" s="101"/>
      <c r="J112" s="101"/>
      <c r="K112" s="101"/>
      <c r="L112" s="101"/>
      <c r="M112" s="101"/>
      <c r="N112" s="101"/>
      <c r="O112" s="101"/>
      <c r="P112" s="101"/>
      <c r="Q112" s="101"/>
    </row>
    <row r="113" spans="1:17" s="104" customFormat="1" ht="30" customHeight="1">
      <c r="A113" s="105" t="s">
        <v>187</v>
      </c>
      <c r="B113" s="106"/>
      <c r="C113" s="16">
        <v>73050</v>
      </c>
      <c r="D113" s="77">
        <v>0</v>
      </c>
      <c r="E113" s="77">
        <v>0</v>
      </c>
      <c r="F113" s="108">
        <v>0</v>
      </c>
      <c r="G113" s="101"/>
      <c r="H113" s="101"/>
      <c r="I113" s="101"/>
      <c r="J113" s="101"/>
      <c r="K113" s="101"/>
      <c r="L113" s="101"/>
      <c r="M113" s="101"/>
      <c r="N113" s="101"/>
      <c r="O113" s="101"/>
      <c r="P113" s="101"/>
      <c r="Q113" s="101"/>
    </row>
    <row r="114" spans="1:17" s="104" customFormat="1" ht="30" customHeight="1">
      <c r="A114" s="238" t="s">
        <v>245</v>
      </c>
      <c r="B114" s="106"/>
      <c r="C114" s="16">
        <v>73100</v>
      </c>
      <c r="D114" s="77">
        <v>0</v>
      </c>
      <c r="E114" s="77"/>
      <c r="F114" s="108"/>
      <c r="G114" s="101"/>
      <c r="H114" s="101"/>
      <c r="I114" s="101"/>
      <c r="J114" s="101"/>
      <c r="K114" s="101"/>
      <c r="L114" s="101"/>
      <c r="M114" s="101"/>
      <c r="N114" s="101"/>
      <c r="O114" s="101"/>
      <c r="P114" s="101"/>
      <c r="Q114" s="101"/>
    </row>
    <row r="115" spans="1:17" s="104" customFormat="1" ht="30" customHeight="1">
      <c r="A115" s="105" t="s">
        <v>188</v>
      </c>
      <c r="B115" s="106"/>
      <c r="C115" s="16" t="s">
        <v>189</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190</v>
      </c>
      <c r="B116" s="106"/>
      <c r="C116" s="16" t="s">
        <v>191</v>
      </c>
      <c r="D116" s="77">
        <v>0</v>
      </c>
      <c r="E116" s="77">
        <v>0</v>
      </c>
      <c r="F116" s="108">
        <v>0</v>
      </c>
      <c r="G116" s="101"/>
      <c r="H116" s="101"/>
      <c r="I116" s="101"/>
      <c r="J116" s="101"/>
      <c r="K116" s="101"/>
      <c r="L116" s="101"/>
      <c r="M116" s="101"/>
      <c r="N116" s="101"/>
      <c r="O116" s="101"/>
      <c r="P116" s="101"/>
      <c r="Q116" s="101"/>
    </row>
    <row r="117" spans="1:17" s="104" customFormat="1" ht="30" customHeight="1">
      <c r="A117" s="105" t="s">
        <v>192</v>
      </c>
      <c r="B117" s="106"/>
      <c r="C117" s="16" t="s">
        <v>193</v>
      </c>
      <c r="D117" s="77">
        <v>0</v>
      </c>
      <c r="E117" s="77">
        <v>0</v>
      </c>
      <c r="F117" s="108">
        <v>0</v>
      </c>
      <c r="G117" s="101"/>
      <c r="H117" s="101"/>
      <c r="I117" s="101"/>
      <c r="J117" s="101"/>
      <c r="K117" s="101"/>
      <c r="L117" s="101"/>
      <c r="M117" s="101"/>
      <c r="N117" s="101"/>
      <c r="O117" s="101"/>
      <c r="P117" s="101"/>
      <c r="Q117" s="101"/>
    </row>
    <row r="118" spans="1:17" s="104" customFormat="1" ht="30" customHeight="1" thickBot="1">
      <c r="A118" s="6" t="s">
        <v>194</v>
      </c>
      <c r="B118" s="7"/>
      <c r="C118" s="17" t="s">
        <v>195</v>
      </c>
      <c r="D118" s="78">
        <v>0</v>
      </c>
      <c r="E118" s="78">
        <v>0</v>
      </c>
      <c r="F118" s="110">
        <v>0</v>
      </c>
      <c r="G118" s="101"/>
      <c r="H118" s="101"/>
      <c r="I118" s="101"/>
      <c r="J118" s="101"/>
      <c r="K118" s="101"/>
      <c r="L118" s="101"/>
      <c r="M118" s="101"/>
      <c r="N118" s="101"/>
      <c r="O118" s="101"/>
      <c r="P118" s="101"/>
      <c r="Q118" s="101"/>
    </row>
    <row r="119" spans="1:17" s="104" customFormat="1" ht="30" customHeight="1" thickBot="1">
      <c r="A119" s="119" t="s">
        <v>196</v>
      </c>
      <c r="B119" s="120"/>
      <c r="C119" s="120"/>
      <c r="D119" s="114">
        <v>26139</v>
      </c>
      <c r="E119" s="114">
        <v>0</v>
      </c>
      <c r="F119" s="114">
        <v>26139</v>
      </c>
      <c r="G119" s="101"/>
      <c r="H119" s="101"/>
      <c r="I119" s="101"/>
      <c r="J119" s="101"/>
      <c r="K119" s="101"/>
      <c r="L119" s="101"/>
      <c r="M119" s="101"/>
      <c r="N119" s="101"/>
      <c r="O119" s="101"/>
      <c r="P119" s="101"/>
      <c r="Q119" s="101"/>
    </row>
    <row r="120" spans="1:17" s="104" customFormat="1" ht="30" customHeight="1" thickBot="1">
      <c r="A120" s="166"/>
      <c r="B120" s="121"/>
      <c r="C120" s="167"/>
      <c r="D120" s="168"/>
      <c r="E120" s="168"/>
      <c r="F120" s="168"/>
      <c r="G120" s="101"/>
      <c r="H120" s="101"/>
      <c r="I120" s="101"/>
      <c r="J120" s="101"/>
      <c r="K120" s="101"/>
      <c r="L120" s="101"/>
      <c r="M120" s="101"/>
      <c r="N120" s="101"/>
      <c r="O120" s="101"/>
      <c r="P120" s="101"/>
      <c r="Q120" s="101"/>
    </row>
    <row r="121" spans="1:17" s="104" customFormat="1" ht="30" customHeight="1" thickBot="1">
      <c r="A121" s="217" t="s">
        <v>197</v>
      </c>
      <c r="B121" s="219"/>
      <c r="C121" s="160"/>
      <c r="D121" s="165">
        <v>12967855</v>
      </c>
      <c r="E121" s="165">
        <v>0</v>
      </c>
      <c r="F121" s="165">
        <v>12967855</v>
      </c>
      <c r="G121" s="101"/>
      <c r="H121" s="101"/>
      <c r="I121" s="101"/>
      <c r="J121" s="101"/>
      <c r="K121" s="101"/>
      <c r="L121" s="101"/>
      <c r="M121" s="101"/>
      <c r="N121" s="101"/>
      <c r="O121" s="101"/>
      <c r="P121" s="101"/>
      <c r="Q121" s="101"/>
    </row>
    <row r="122" spans="1:17" s="104" customFormat="1" ht="30" customHeight="1" thickBot="1">
      <c r="A122" s="102"/>
      <c r="B122" s="122"/>
      <c r="C122" s="122"/>
      <c r="D122" s="122"/>
      <c r="E122" s="122"/>
      <c r="F122" s="123"/>
      <c r="G122" s="102"/>
      <c r="H122" s="101"/>
      <c r="I122" s="101"/>
      <c r="J122" s="101"/>
      <c r="K122" s="101"/>
      <c r="L122" s="101"/>
      <c r="M122" s="101"/>
      <c r="N122" s="101"/>
      <c r="O122" s="101"/>
      <c r="P122" s="101"/>
      <c r="Q122" s="101"/>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7560877</v>
      </c>
      <c r="E125" s="77">
        <v>0</v>
      </c>
      <c r="F125" s="108">
        <v>7560877</v>
      </c>
      <c r="G125" s="20"/>
      <c r="H125" s="20"/>
      <c r="I125" s="20"/>
      <c r="J125" s="20"/>
      <c r="K125" s="20"/>
      <c r="L125" s="20"/>
      <c r="M125" s="20"/>
      <c r="N125" s="20"/>
      <c r="O125" s="20"/>
      <c r="P125" s="20"/>
      <c r="Q125" s="20"/>
    </row>
    <row r="126" spans="1:17" s="21" customFormat="1" ht="30" customHeight="1">
      <c r="A126" s="105" t="s">
        <v>201</v>
      </c>
      <c r="B126" s="127"/>
      <c r="C126" s="22"/>
      <c r="D126" s="79">
        <v>473634</v>
      </c>
      <c r="E126" s="77">
        <v>0</v>
      </c>
      <c r="F126" s="108">
        <v>473634</v>
      </c>
      <c r="G126" s="20"/>
      <c r="H126" s="20"/>
      <c r="I126" s="20"/>
      <c r="J126" s="20"/>
      <c r="K126" s="20"/>
      <c r="L126" s="20"/>
      <c r="M126" s="20"/>
      <c r="N126" s="20"/>
      <c r="O126" s="20"/>
      <c r="P126" s="20"/>
      <c r="Q126" s="20"/>
    </row>
    <row r="127" spans="1:17" s="21" customFormat="1" ht="30" customHeight="1">
      <c r="A127" s="105" t="s">
        <v>202</v>
      </c>
      <c r="B127" s="127"/>
      <c r="C127" s="22"/>
      <c r="D127" s="77">
        <v>1918039</v>
      </c>
      <c r="E127" s="77">
        <v>0</v>
      </c>
      <c r="F127" s="108">
        <v>1918039</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484193</v>
      </c>
      <c r="E129" s="77">
        <v>0</v>
      </c>
      <c r="F129" s="108">
        <v>484193</v>
      </c>
      <c r="G129" s="20"/>
      <c r="H129" s="20"/>
      <c r="I129" s="20"/>
      <c r="J129" s="20"/>
      <c r="K129" s="20"/>
      <c r="L129" s="20"/>
      <c r="M129" s="20"/>
      <c r="N129" s="20"/>
      <c r="O129" s="20"/>
      <c r="P129" s="20"/>
      <c r="Q129" s="20"/>
    </row>
    <row r="130" spans="1:17" s="21" customFormat="1" ht="30" customHeight="1">
      <c r="A130" s="105" t="s">
        <v>205</v>
      </c>
      <c r="B130" s="127"/>
      <c r="C130" s="22"/>
      <c r="D130" s="77">
        <v>2531112</v>
      </c>
      <c r="E130" s="77">
        <v>0</v>
      </c>
      <c r="F130" s="108">
        <v>2531112</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12967855</v>
      </c>
      <c r="E136" s="140">
        <v>0</v>
      </c>
      <c r="F136" s="141">
        <v>12967855</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0</v>
      </c>
      <c r="E138" s="130">
        <v>0</v>
      </c>
      <c r="F138" s="130">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6:D106 A61:D61" name="Range1_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3" zoomScale="60" zoomScaleNormal="6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239</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thickBot="1">
      <c r="A10" s="3" t="s">
        <v>12</v>
      </c>
      <c r="B10" s="4"/>
      <c r="C10" s="5" t="s">
        <v>13</v>
      </c>
      <c r="D10" s="76"/>
      <c r="E10" s="76">
        <v>0</v>
      </c>
      <c r="F10" s="100">
        <v>0</v>
      </c>
      <c r="G10" s="101"/>
      <c r="H10" s="102"/>
      <c r="I10" s="93"/>
      <c r="J10" s="87"/>
      <c r="K10" s="94"/>
      <c r="L10" s="94"/>
      <c r="M10" s="94"/>
      <c r="N10" s="94"/>
      <c r="O10" s="102"/>
      <c r="P10" s="102"/>
      <c r="Q10" s="102"/>
      <c r="R10" s="103"/>
      <c r="S10" s="103"/>
      <c r="T10" s="103"/>
      <c r="U10" s="103"/>
    </row>
    <row r="11" spans="1:224" s="104" customFormat="1" ht="30" customHeight="1" thickBot="1">
      <c r="A11" s="105" t="s">
        <v>14</v>
      </c>
      <c r="B11" s="106"/>
      <c r="C11" s="107" t="s">
        <v>15</v>
      </c>
      <c r="D11" s="76">
        <v>21211.35</v>
      </c>
      <c r="E11" s="77">
        <v>0</v>
      </c>
      <c r="F11" s="108">
        <v>21211.35</v>
      </c>
      <c r="G11" s="101"/>
      <c r="H11" s="102"/>
      <c r="I11" s="93"/>
      <c r="J11" s="87"/>
      <c r="K11" s="94"/>
      <c r="L11" s="94"/>
      <c r="M11" s="94"/>
      <c r="N11" s="94"/>
      <c r="O11" s="102"/>
      <c r="P11" s="102"/>
      <c r="Q11" s="102"/>
      <c r="R11" s="103"/>
      <c r="S11" s="103"/>
      <c r="T11" s="103"/>
      <c r="U11" s="103"/>
    </row>
    <row r="12" spans="1:224" s="104" customFormat="1" ht="30" customHeight="1" thickBot="1">
      <c r="A12" s="105" t="s">
        <v>16</v>
      </c>
      <c r="B12" s="106"/>
      <c r="C12" s="107" t="s">
        <v>17</v>
      </c>
      <c r="D12" s="76"/>
      <c r="E12" s="77">
        <v>0</v>
      </c>
      <c r="F12" s="108">
        <v>0</v>
      </c>
      <c r="G12" s="101"/>
      <c r="H12" s="102"/>
      <c r="I12" s="93"/>
      <c r="J12" s="87"/>
      <c r="K12" s="94"/>
      <c r="L12" s="94"/>
      <c r="M12" s="94"/>
      <c r="N12" s="94"/>
      <c r="O12" s="102"/>
      <c r="P12" s="102"/>
      <c r="Q12" s="102"/>
      <c r="R12" s="103"/>
      <c r="S12" s="103"/>
      <c r="T12" s="103"/>
      <c r="U12" s="103"/>
    </row>
    <row r="13" spans="1:224" s="104" customFormat="1" ht="30" customHeight="1" thickBot="1">
      <c r="A13" s="105" t="s">
        <v>18</v>
      </c>
      <c r="B13" s="106"/>
      <c r="C13" s="107" t="s">
        <v>19</v>
      </c>
      <c r="D13" s="76"/>
      <c r="E13" s="77">
        <v>0</v>
      </c>
      <c r="F13" s="108">
        <v>0</v>
      </c>
      <c r="G13" s="101"/>
      <c r="H13" s="102"/>
      <c r="I13" s="93"/>
      <c r="J13" s="87"/>
      <c r="K13" s="94"/>
      <c r="L13" s="94"/>
      <c r="M13" s="94"/>
      <c r="N13" s="94"/>
      <c r="O13" s="102"/>
      <c r="P13" s="102"/>
      <c r="Q13" s="102"/>
      <c r="R13" s="103"/>
      <c r="S13" s="103"/>
      <c r="T13" s="103"/>
      <c r="U13" s="103"/>
    </row>
    <row r="14" spans="1:224" s="104" customFormat="1" ht="30" customHeight="1" thickBot="1">
      <c r="A14" s="105" t="s">
        <v>20</v>
      </c>
      <c r="B14" s="106"/>
      <c r="C14" s="107" t="s">
        <v>21</v>
      </c>
      <c r="D14" s="76"/>
      <c r="E14" s="77">
        <v>0</v>
      </c>
      <c r="F14" s="108">
        <v>0</v>
      </c>
      <c r="G14" s="101"/>
      <c r="H14" s="102"/>
      <c r="I14" s="93"/>
      <c r="J14" s="87"/>
      <c r="K14" s="94"/>
      <c r="L14" s="94"/>
      <c r="M14" s="94"/>
      <c r="N14" s="94"/>
      <c r="O14" s="102"/>
      <c r="P14" s="102"/>
      <c r="Q14" s="102"/>
      <c r="R14" s="103"/>
      <c r="S14" s="103"/>
      <c r="T14" s="103"/>
      <c r="U14" s="103"/>
    </row>
    <row r="15" spans="1:224" s="104" customFormat="1" ht="30" customHeight="1" thickBot="1">
      <c r="A15" s="105" t="s">
        <v>22</v>
      </c>
      <c r="B15" s="106"/>
      <c r="C15" s="107" t="s">
        <v>23</v>
      </c>
      <c r="D15" s="76">
        <v>706182.26</v>
      </c>
      <c r="E15" s="77">
        <v>0</v>
      </c>
      <c r="F15" s="108">
        <v>706182.26</v>
      </c>
      <c r="G15" s="101"/>
      <c r="H15" s="102"/>
      <c r="I15" s="93"/>
      <c r="J15" s="87"/>
      <c r="K15" s="109"/>
      <c r="L15" s="109"/>
      <c r="M15" s="109"/>
      <c r="N15" s="109"/>
      <c r="O15" s="102"/>
      <c r="P15" s="102"/>
      <c r="Q15" s="102"/>
      <c r="R15" s="103"/>
      <c r="S15" s="103"/>
      <c r="T15" s="103"/>
      <c r="U15" s="103"/>
    </row>
    <row r="16" spans="1:224" s="104" customFormat="1" ht="30" customHeight="1" thickBot="1">
      <c r="A16" s="105" t="s">
        <v>24</v>
      </c>
      <c r="B16" s="106"/>
      <c r="C16" s="107" t="s">
        <v>25</v>
      </c>
      <c r="D16" s="76">
        <v>255208</v>
      </c>
      <c r="E16" s="77">
        <v>0</v>
      </c>
      <c r="F16" s="108">
        <v>255208</v>
      </c>
      <c r="G16" s="101"/>
      <c r="H16" s="102"/>
      <c r="I16" s="102"/>
      <c r="J16" s="102"/>
      <c r="K16" s="102"/>
      <c r="L16" s="102"/>
      <c r="M16" s="102"/>
      <c r="N16" s="102"/>
      <c r="O16" s="102"/>
      <c r="P16" s="102"/>
      <c r="Q16" s="102"/>
      <c r="R16" s="103"/>
      <c r="S16" s="103"/>
      <c r="T16" s="103"/>
      <c r="U16" s="103"/>
    </row>
    <row r="17" spans="1:21" s="104" customFormat="1" ht="30" customHeight="1" thickBot="1">
      <c r="A17" s="105" t="s">
        <v>26</v>
      </c>
      <c r="B17" s="106"/>
      <c r="C17" s="107" t="s">
        <v>27</v>
      </c>
      <c r="D17" s="76"/>
      <c r="E17" s="77">
        <v>0</v>
      </c>
      <c r="F17" s="108">
        <v>0</v>
      </c>
      <c r="G17" s="101"/>
      <c r="H17" s="102"/>
      <c r="I17" s="102"/>
      <c r="J17" s="102"/>
      <c r="K17" s="102"/>
      <c r="L17" s="102"/>
      <c r="M17" s="102"/>
      <c r="N17" s="102"/>
      <c r="O17" s="102"/>
      <c r="P17" s="102"/>
      <c r="Q17" s="102"/>
      <c r="R17" s="103"/>
      <c r="S17" s="103"/>
      <c r="T17" s="103"/>
      <c r="U17" s="103"/>
    </row>
    <row r="18" spans="1:21" s="104" customFormat="1" ht="30" customHeight="1" thickBot="1">
      <c r="A18" s="105" t="s">
        <v>28</v>
      </c>
      <c r="B18" s="106"/>
      <c r="C18" s="107" t="s">
        <v>29</v>
      </c>
      <c r="D18" s="76"/>
      <c r="E18" s="77">
        <v>0</v>
      </c>
      <c r="F18" s="108">
        <v>0</v>
      </c>
      <c r="G18" s="101"/>
      <c r="H18" s="102"/>
      <c r="I18" s="102"/>
      <c r="J18" s="102"/>
      <c r="K18" s="102"/>
      <c r="L18" s="102"/>
      <c r="M18" s="102"/>
      <c r="N18" s="102"/>
      <c r="O18" s="102"/>
      <c r="P18" s="102"/>
      <c r="Q18" s="102"/>
      <c r="R18" s="103"/>
      <c r="S18" s="103"/>
      <c r="T18" s="103"/>
      <c r="U18" s="103"/>
    </row>
    <row r="19" spans="1:21" s="104" customFormat="1" ht="30" customHeight="1" thickBot="1">
      <c r="A19" s="105" t="s">
        <v>30</v>
      </c>
      <c r="B19" s="106"/>
      <c r="C19" s="107" t="s">
        <v>31</v>
      </c>
      <c r="D19" s="76"/>
      <c r="E19" s="77">
        <v>0</v>
      </c>
      <c r="F19" s="108">
        <v>0</v>
      </c>
      <c r="G19" s="101"/>
      <c r="H19" s="102"/>
      <c r="I19" s="102"/>
      <c r="J19" s="102"/>
      <c r="K19" s="102"/>
      <c r="L19" s="102"/>
      <c r="M19" s="102"/>
      <c r="N19" s="102"/>
      <c r="O19" s="102"/>
      <c r="P19" s="102"/>
      <c r="Q19" s="102"/>
      <c r="R19" s="103"/>
      <c r="S19" s="103"/>
      <c r="T19" s="103"/>
      <c r="U19" s="103"/>
    </row>
    <row r="20" spans="1:21" s="104" customFormat="1" ht="30" customHeight="1" thickBot="1">
      <c r="A20" s="105" t="s">
        <v>32</v>
      </c>
      <c r="B20" s="106"/>
      <c r="C20" s="107">
        <v>52500</v>
      </c>
      <c r="D20" s="76"/>
      <c r="E20" s="77">
        <v>0</v>
      </c>
      <c r="F20" s="108">
        <v>0</v>
      </c>
      <c r="G20" s="101"/>
      <c r="H20" s="102"/>
      <c r="I20" s="102"/>
      <c r="J20" s="102"/>
      <c r="K20" s="102"/>
      <c r="L20" s="102"/>
      <c r="M20" s="102"/>
      <c r="N20" s="102"/>
      <c r="O20" s="102"/>
      <c r="P20" s="102"/>
      <c r="Q20" s="102"/>
      <c r="R20" s="103"/>
      <c r="S20" s="103"/>
      <c r="T20" s="103"/>
      <c r="U20" s="103"/>
    </row>
    <row r="21" spans="1:21" s="104" customFormat="1" ht="30" customHeight="1" thickBot="1">
      <c r="A21" s="105" t="s">
        <v>33</v>
      </c>
      <c r="B21" s="106"/>
      <c r="C21" s="107" t="s">
        <v>34</v>
      </c>
      <c r="D21" s="76"/>
      <c r="E21" s="77">
        <v>0</v>
      </c>
      <c r="F21" s="108">
        <v>0</v>
      </c>
      <c r="G21" s="101"/>
      <c r="H21" s="102"/>
      <c r="I21" s="102"/>
      <c r="J21" s="102"/>
      <c r="K21" s="102"/>
      <c r="L21" s="102"/>
      <c r="M21" s="102"/>
      <c r="N21" s="102"/>
      <c r="O21" s="102"/>
      <c r="P21" s="102"/>
      <c r="Q21" s="102"/>
      <c r="R21" s="103"/>
      <c r="S21" s="103"/>
      <c r="T21" s="103"/>
      <c r="U21" s="103"/>
    </row>
    <row r="22" spans="1:21" s="104" customFormat="1" ht="30" customHeight="1" thickBot="1">
      <c r="A22" s="105" t="s">
        <v>35</v>
      </c>
      <c r="B22" s="106"/>
      <c r="C22" s="107" t="s">
        <v>36</v>
      </c>
      <c r="D22" s="76"/>
      <c r="E22" s="77">
        <v>0</v>
      </c>
      <c r="F22" s="108">
        <v>0</v>
      </c>
      <c r="G22" s="101"/>
      <c r="H22" s="102"/>
      <c r="I22" s="102"/>
      <c r="J22" s="102"/>
      <c r="K22" s="102"/>
      <c r="L22" s="102"/>
      <c r="M22" s="102"/>
      <c r="N22" s="102"/>
      <c r="O22" s="102"/>
      <c r="P22" s="102"/>
      <c r="Q22" s="102"/>
      <c r="R22" s="103"/>
      <c r="S22" s="103"/>
      <c r="T22" s="103"/>
      <c r="U22" s="103"/>
    </row>
    <row r="23" spans="1:21" s="104" customFormat="1" ht="30" customHeight="1" thickBot="1">
      <c r="A23" s="105" t="s">
        <v>37</v>
      </c>
      <c r="B23" s="106"/>
      <c r="C23" s="107" t="s">
        <v>38</v>
      </c>
      <c r="D23" s="76"/>
      <c r="E23" s="77">
        <v>0</v>
      </c>
      <c r="F23" s="108">
        <v>0</v>
      </c>
      <c r="G23" s="101"/>
      <c r="H23" s="102"/>
      <c r="I23" s="102"/>
      <c r="J23" s="102"/>
      <c r="K23" s="102"/>
      <c r="L23" s="102"/>
      <c r="M23" s="102"/>
      <c r="N23" s="102"/>
      <c r="O23" s="102"/>
      <c r="P23" s="102"/>
      <c r="Q23" s="102"/>
      <c r="R23" s="103"/>
      <c r="S23" s="103"/>
      <c r="T23" s="103"/>
      <c r="U23" s="103"/>
    </row>
    <row r="24" spans="1:21" s="104" customFormat="1" ht="30" customHeight="1" thickBot="1">
      <c r="A24" s="105" t="s">
        <v>39</v>
      </c>
      <c r="B24" s="106"/>
      <c r="C24" s="107" t="s">
        <v>40</v>
      </c>
      <c r="D24" s="76"/>
      <c r="E24" s="77">
        <v>0</v>
      </c>
      <c r="F24" s="108">
        <v>0</v>
      </c>
      <c r="G24" s="101"/>
      <c r="H24" s="102"/>
      <c r="I24" s="102"/>
      <c r="J24" s="102"/>
      <c r="K24" s="102"/>
      <c r="L24" s="102"/>
      <c r="M24" s="102"/>
      <c r="N24" s="102"/>
      <c r="O24" s="102"/>
      <c r="P24" s="102"/>
      <c r="Q24" s="102"/>
      <c r="R24" s="103"/>
      <c r="S24" s="103"/>
      <c r="T24" s="103"/>
      <c r="U24" s="103"/>
    </row>
    <row r="25" spans="1:21" s="104" customFormat="1" ht="30" customHeight="1" thickBot="1">
      <c r="A25" s="105" t="s">
        <v>41</v>
      </c>
      <c r="B25" s="106"/>
      <c r="C25" s="107" t="s">
        <v>42</v>
      </c>
      <c r="D25" s="76">
        <v>86866.709999999992</v>
      </c>
      <c r="E25" s="77">
        <v>0</v>
      </c>
      <c r="F25" s="108">
        <v>86866.709999999992</v>
      </c>
      <c r="G25" s="101"/>
      <c r="H25" s="102"/>
      <c r="I25" s="102"/>
      <c r="J25" s="102"/>
      <c r="K25" s="102"/>
      <c r="L25" s="102"/>
      <c r="M25" s="102"/>
      <c r="N25" s="102"/>
      <c r="O25" s="102"/>
      <c r="P25" s="102"/>
      <c r="Q25" s="102"/>
      <c r="R25" s="103"/>
      <c r="S25" s="103"/>
      <c r="T25" s="103"/>
      <c r="U25" s="103"/>
    </row>
    <row r="26" spans="1:21" s="104" customFormat="1" ht="30" customHeight="1" thickBot="1">
      <c r="A26" s="105" t="s">
        <v>43</v>
      </c>
      <c r="B26" s="106"/>
      <c r="C26" s="107" t="s">
        <v>44</v>
      </c>
      <c r="D26" s="76"/>
      <c r="E26" s="77">
        <v>0</v>
      </c>
      <c r="F26" s="108">
        <v>0</v>
      </c>
      <c r="G26" s="101"/>
      <c r="H26" s="102"/>
      <c r="I26" s="102"/>
      <c r="J26" s="102"/>
      <c r="K26" s="102"/>
      <c r="L26" s="102"/>
      <c r="M26" s="102"/>
      <c r="N26" s="102"/>
      <c r="O26" s="102"/>
      <c r="P26" s="102"/>
      <c r="Q26" s="102"/>
      <c r="R26" s="103"/>
      <c r="S26" s="103"/>
      <c r="T26" s="103"/>
      <c r="U26" s="103"/>
    </row>
    <row r="27" spans="1:21" s="104" customFormat="1" ht="30" customHeight="1" thickBot="1">
      <c r="A27" s="105" t="s">
        <v>45</v>
      </c>
      <c r="B27" s="106"/>
      <c r="C27" s="107" t="s">
        <v>46</v>
      </c>
      <c r="D27" s="76"/>
      <c r="E27" s="77">
        <v>0</v>
      </c>
      <c r="F27" s="108">
        <v>0</v>
      </c>
      <c r="G27" s="101"/>
      <c r="H27" s="102"/>
      <c r="I27" s="102"/>
      <c r="J27" s="102"/>
      <c r="K27" s="102"/>
      <c r="L27" s="102"/>
      <c r="M27" s="102"/>
      <c r="N27" s="102"/>
      <c r="O27" s="102"/>
      <c r="P27" s="102"/>
      <c r="Q27" s="102"/>
      <c r="R27" s="103"/>
      <c r="S27" s="103"/>
      <c r="T27" s="103"/>
      <c r="U27" s="103"/>
    </row>
    <row r="28" spans="1:21" s="104" customFormat="1" ht="30" customHeight="1" thickBot="1">
      <c r="A28" s="105" t="s">
        <v>47</v>
      </c>
      <c r="B28" s="106"/>
      <c r="C28" s="107" t="s">
        <v>48</v>
      </c>
      <c r="D28" s="76"/>
      <c r="E28" s="77">
        <v>0</v>
      </c>
      <c r="F28" s="108">
        <v>0</v>
      </c>
      <c r="G28" s="101"/>
      <c r="H28" s="102"/>
      <c r="I28" s="102"/>
      <c r="J28" s="102"/>
      <c r="K28" s="102"/>
      <c r="L28" s="102"/>
      <c r="M28" s="102"/>
      <c r="N28" s="102"/>
      <c r="O28" s="102"/>
      <c r="P28" s="102"/>
      <c r="Q28" s="102"/>
      <c r="R28" s="103"/>
      <c r="S28" s="103"/>
      <c r="T28" s="103"/>
      <c r="U28" s="103"/>
    </row>
    <row r="29" spans="1:21" s="104" customFormat="1" ht="30" customHeight="1" thickBot="1">
      <c r="A29" s="105" t="s">
        <v>49</v>
      </c>
      <c r="B29" s="106"/>
      <c r="C29" s="107" t="s">
        <v>50</v>
      </c>
      <c r="D29" s="76"/>
      <c r="E29" s="77">
        <v>0</v>
      </c>
      <c r="F29" s="108">
        <v>0</v>
      </c>
      <c r="G29" s="101"/>
      <c r="H29" s="102"/>
      <c r="I29" s="102"/>
      <c r="J29" s="102"/>
      <c r="K29" s="102"/>
      <c r="L29" s="102"/>
      <c r="M29" s="102"/>
      <c r="N29" s="102"/>
      <c r="O29" s="102"/>
      <c r="P29" s="102"/>
      <c r="Q29" s="102"/>
      <c r="R29" s="103"/>
      <c r="S29" s="103"/>
      <c r="T29" s="103"/>
      <c r="U29" s="103"/>
    </row>
    <row r="30" spans="1:21" s="104" customFormat="1" ht="30" customHeight="1" thickBot="1">
      <c r="A30" s="105" t="s">
        <v>51</v>
      </c>
      <c r="B30" s="106"/>
      <c r="C30" s="107" t="s">
        <v>52</v>
      </c>
      <c r="D30" s="76"/>
      <c r="E30" s="77">
        <v>0</v>
      </c>
      <c r="F30" s="108">
        <v>0</v>
      </c>
      <c r="G30" s="101"/>
      <c r="H30" s="102"/>
      <c r="I30" s="102"/>
      <c r="J30" s="102"/>
      <c r="K30" s="102"/>
      <c r="L30" s="102"/>
      <c r="M30" s="102"/>
      <c r="N30" s="102"/>
      <c r="O30" s="102"/>
      <c r="P30" s="102"/>
      <c r="Q30" s="102"/>
      <c r="R30" s="103"/>
      <c r="S30" s="103"/>
      <c r="T30" s="103"/>
      <c r="U30" s="103"/>
    </row>
    <row r="31" spans="1:21" s="104" customFormat="1" ht="30" customHeight="1" thickBot="1">
      <c r="A31" s="105" t="s">
        <v>53</v>
      </c>
      <c r="B31" s="106"/>
      <c r="C31" s="107" t="s">
        <v>54</v>
      </c>
      <c r="D31" s="76"/>
      <c r="E31" s="77">
        <v>0</v>
      </c>
      <c r="F31" s="108">
        <v>0</v>
      </c>
      <c r="G31" s="101"/>
      <c r="H31" s="102"/>
      <c r="I31" s="102"/>
      <c r="J31" s="102"/>
      <c r="K31" s="102"/>
      <c r="L31" s="102"/>
      <c r="M31" s="102"/>
      <c r="N31" s="102"/>
      <c r="O31" s="102"/>
      <c r="P31" s="102"/>
      <c r="Q31" s="102"/>
      <c r="R31" s="103"/>
      <c r="S31" s="103"/>
      <c r="T31" s="103"/>
      <c r="U31" s="103"/>
    </row>
    <row r="32" spans="1:21" s="104" customFormat="1" ht="30" customHeight="1" thickBot="1">
      <c r="A32" s="105" t="s">
        <v>55</v>
      </c>
      <c r="B32" s="106"/>
      <c r="C32" s="107" t="s">
        <v>56</v>
      </c>
      <c r="D32" s="76"/>
      <c r="E32" s="77">
        <v>0</v>
      </c>
      <c r="F32" s="108">
        <v>0</v>
      </c>
      <c r="G32" s="101"/>
      <c r="H32" s="102"/>
      <c r="I32" s="102"/>
      <c r="J32" s="102"/>
      <c r="K32" s="102"/>
      <c r="L32" s="102"/>
      <c r="M32" s="102"/>
      <c r="N32" s="102"/>
      <c r="O32" s="102"/>
      <c r="P32" s="102"/>
      <c r="Q32" s="102"/>
      <c r="R32" s="103"/>
      <c r="S32" s="103"/>
      <c r="T32" s="103"/>
      <c r="U32" s="103"/>
    </row>
    <row r="33" spans="1:21" s="104" customFormat="1" ht="30" customHeight="1" thickBot="1">
      <c r="A33" s="105" t="s">
        <v>57</v>
      </c>
      <c r="B33" s="106"/>
      <c r="C33" s="107" t="s">
        <v>58</v>
      </c>
      <c r="D33" s="76"/>
      <c r="E33" s="77">
        <v>0</v>
      </c>
      <c r="F33" s="108">
        <v>0</v>
      </c>
      <c r="G33" s="101"/>
      <c r="H33" s="102"/>
      <c r="I33" s="102"/>
      <c r="J33" s="102"/>
      <c r="K33" s="102"/>
      <c r="L33" s="102"/>
      <c r="M33" s="102"/>
      <c r="N33" s="102"/>
      <c r="O33" s="102"/>
      <c r="P33" s="102"/>
      <c r="Q33" s="102"/>
      <c r="R33" s="103"/>
      <c r="S33" s="103"/>
      <c r="T33" s="103"/>
      <c r="U33" s="103"/>
    </row>
    <row r="34" spans="1:21" s="104" customFormat="1" ht="30" customHeight="1" thickBot="1">
      <c r="A34" s="105" t="s">
        <v>59</v>
      </c>
      <c r="B34" s="106"/>
      <c r="C34" s="107" t="s">
        <v>60</v>
      </c>
      <c r="D34" s="76">
        <v>241496</v>
      </c>
      <c r="E34" s="77">
        <v>0</v>
      </c>
      <c r="F34" s="108">
        <v>241496</v>
      </c>
      <c r="G34" s="101"/>
      <c r="H34" s="102"/>
      <c r="I34" s="102"/>
      <c r="J34" s="102"/>
      <c r="K34" s="102"/>
      <c r="L34" s="102"/>
      <c r="M34" s="102"/>
      <c r="N34" s="102"/>
      <c r="O34" s="102"/>
      <c r="P34" s="102"/>
      <c r="Q34" s="102"/>
      <c r="R34" s="103"/>
      <c r="S34" s="103"/>
      <c r="T34" s="103"/>
      <c r="U34" s="103"/>
    </row>
    <row r="35" spans="1:21" s="104" customFormat="1" ht="30" customHeight="1" thickBot="1">
      <c r="A35" s="105" t="s">
        <v>61</v>
      </c>
      <c r="B35" s="106"/>
      <c r="C35" s="107">
        <v>56001</v>
      </c>
      <c r="D35" s="76"/>
      <c r="E35" s="77">
        <v>0</v>
      </c>
      <c r="F35" s="108">
        <v>0</v>
      </c>
      <c r="G35" s="101"/>
      <c r="H35" s="102"/>
      <c r="I35" s="102"/>
      <c r="J35" s="102"/>
      <c r="K35" s="102"/>
      <c r="L35" s="102"/>
      <c r="M35" s="102"/>
      <c r="N35" s="102"/>
      <c r="O35" s="102"/>
      <c r="P35" s="102"/>
      <c r="Q35" s="102"/>
      <c r="R35" s="103"/>
      <c r="S35" s="103"/>
      <c r="T35" s="103"/>
      <c r="U35" s="103"/>
    </row>
    <row r="36" spans="1:21" s="104" customFormat="1" ht="30" customHeight="1" thickBot="1">
      <c r="A36" s="105" t="s">
        <v>62</v>
      </c>
      <c r="B36" s="106"/>
      <c r="C36" s="107">
        <v>56002</v>
      </c>
      <c r="D36" s="76"/>
      <c r="E36" s="77">
        <v>0</v>
      </c>
      <c r="F36" s="108">
        <v>0</v>
      </c>
      <c r="G36" s="101"/>
      <c r="H36" s="102"/>
      <c r="I36" s="102"/>
      <c r="J36" s="102"/>
      <c r="K36" s="102"/>
      <c r="L36" s="102"/>
      <c r="M36" s="102"/>
      <c r="N36" s="102"/>
      <c r="O36" s="102"/>
      <c r="P36" s="102"/>
      <c r="Q36" s="102"/>
      <c r="R36" s="103"/>
      <c r="S36" s="103"/>
      <c r="T36" s="103"/>
      <c r="U36" s="103"/>
    </row>
    <row r="37" spans="1:21" s="104" customFormat="1" ht="30" customHeight="1" thickBot="1">
      <c r="A37" s="105" t="s">
        <v>63</v>
      </c>
      <c r="B37" s="106"/>
      <c r="C37" s="107">
        <v>56003</v>
      </c>
      <c r="D37" s="76"/>
      <c r="E37" s="77">
        <v>0</v>
      </c>
      <c r="F37" s="108">
        <v>0</v>
      </c>
      <c r="G37" s="101"/>
      <c r="H37" s="102"/>
      <c r="I37" s="102"/>
      <c r="J37" s="102"/>
      <c r="K37" s="102"/>
      <c r="L37" s="102"/>
      <c r="M37" s="102"/>
      <c r="N37" s="102"/>
      <c r="O37" s="102"/>
      <c r="P37" s="102"/>
      <c r="Q37" s="102"/>
      <c r="R37" s="103"/>
      <c r="S37" s="103"/>
      <c r="T37" s="103"/>
      <c r="U37" s="103"/>
    </row>
    <row r="38" spans="1:21" s="104" customFormat="1" ht="30" customHeight="1" thickBot="1">
      <c r="A38" s="105" t="s">
        <v>64</v>
      </c>
      <c r="B38" s="106"/>
      <c r="C38" s="107" t="s">
        <v>65</v>
      </c>
      <c r="D38" s="76"/>
      <c r="E38" s="77">
        <v>0</v>
      </c>
      <c r="F38" s="108">
        <v>0</v>
      </c>
      <c r="G38" s="101"/>
      <c r="H38" s="102"/>
      <c r="I38" s="102"/>
      <c r="J38" s="102"/>
      <c r="K38" s="102"/>
      <c r="L38" s="102"/>
      <c r="M38" s="102"/>
      <c r="N38" s="102"/>
      <c r="O38" s="102"/>
      <c r="P38" s="102"/>
      <c r="Q38" s="102"/>
      <c r="R38" s="103"/>
      <c r="S38" s="103"/>
      <c r="T38" s="103"/>
      <c r="U38" s="103"/>
    </row>
    <row r="39" spans="1:21" s="104" customFormat="1" ht="30" customHeight="1" thickBot="1">
      <c r="A39" s="105" t="s">
        <v>66</v>
      </c>
      <c r="B39" s="106"/>
      <c r="C39" s="107" t="s">
        <v>67</v>
      </c>
      <c r="D39" s="76"/>
      <c r="E39" s="77">
        <v>0</v>
      </c>
      <c r="F39" s="108">
        <v>0</v>
      </c>
      <c r="G39" s="101"/>
      <c r="H39" s="102"/>
      <c r="I39" s="102"/>
      <c r="J39" s="102"/>
      <c r="K39" s="102"/>
      <c r="L39" s="102"/>
      <c r="M39" s="102"/>
      <c r="N39" s="102"/>
      <c r="O39" s="102"/>
      <c r="P39" s="102"/>
      <c r="Q39" s="102"/>
      <c r="R39" s="103"/>
      <c r="S39" s="103"/>
      <c r="T39" s="103"/>
      <c r="U39" s="103"/>
    </row>
    <row r="40" spans="1:21" s="104" customFormat="1" ht="30" customHeight="1" thickBot="1">
      <c r="A40" s="105" t="s">
        <v>68</v>
      </c>
      <c r="B40" s="106"/>
      <c r="C40" s="107" t="s">
        <v>69</v>
      </c>
      <c r="D40" s="76"/>
      <c r="E40" s="77">
        <v>0</v>
      </c>
      <c r="F40" s="108">
        <v>0</v>
      </c>
      <c r="G40" s="101"/>
      <c r="H40" s="102"/>
      <c r="I40" s="102"/>
      <c r="J40" s="102"/>
      <c r="K40" s="102"/>
      <c r="L40" s="102"/>
      <c r="M40" s="102"/>
      <c r="N40" s="102"/>
      <c r="O40" s="102"/>
      <c r="P40" s="102"/>
      <c r="Q40" s="102"/>
      <c r="R40" s="103"/>
      <c r="S40" s="103"/>
      <c r="T40" s="103"/>
      <c r="U40" s="103"/>
    </row>
    <row r="41" spans="1:21" s="104" customFormat="1" ht="30" customHeight="1" thickBot="1">
      <c r="A41" s="105" t="s">
        <v>70</v>
      </c>
      <c r="B41" s="106"/>
      <c r="C41" s="107" t="s">
        <v>71</v>
      </c>
      <c r="D41" s="76"/>
      <c r="E41" s="77">
        <v>0</v>
      </c>
      <c r="F41" s="108">
        <v>0</v>
      </c>
      <c r="G41" s="101"/>
      <c r="H41" s="102"/>
      <c r="I41" s="102"/>
      <c r="J41" s="102"/>
      <c r="K41" s="102"/>
      <c r="L41" s="102"/>
      <c r="M41" s="102"/>
      <c r="N41" s="102"/>
      <c r="O41" s="102"/>
      <c r="P41" s="102"/>
      <c r="Q41" s="102"/>
      <c r="R41" s="103"/>
      <c r="S41" s="103"/>
      <c r="T41" s="103"/>
      <c r="U41" s="103"/>
    </row>
    <row r="42" spans="1:21" s="104" customFormat="1" ht="30" customHeight="1" thickBot="1">
      <c r="A42" s="105" t="s">
        <v>72</v>
      </c>
      <c r="B42" s="106"/>
      <c r="C42" s="107" t="s">
        <v>73</v>
      </c>
      <c r="D42" s="76">
        <v>21764</v>
      </c>
      <c r="E42" s="77">
        <v>0</v>
      </c>
      <c r="F42" s="108">
        <v>21764</v>
      </c>
      <c r="G42" s="101"/>
      <c r="H42" s="102"/>
      <c r="I42" s="102"/>
      <c r="J42" s="102"/>
      <c r="K42" s="102"/>
      <c r="L42" s="102"/>
      <c r="M42" s="102"/>
      <c r="N42" s="102"/>
      <c r="O42" s="102"/>
      <c r="P42" s="102"/>
      <c r="Q42" s="102"/>
      <c r="R42" s="103"/>
      <c r="S42" s="103"/>
      <c r="T42" s="103"/>
      <c r="U42" s="103"/>
    </row>
    <row r="43" spans="1:21" s="104" customFormat="1" ht="30" customHeight="1" thickBot="1">
      <c r="A43" s="105" t="s">
        <v>74</v>
      </c>
      <c r="B43" s="106"/>
      <c r="C43" s="107" t="s">
        <v>75</v>
      </c>
      <c r="D43" s="76"/>
      <c r="E43" s="77">
        <v>0</v>
      </c>
      <c r="F43" s="108">
        <v>0</v>
      </c>
      <c r="G43" s="101"/>
      <c r="H43" s="102"/>
      <c r="I43" s="102"/>
      <c r="J43" s="102"/>
      <c r="K43" s="102"/>
      <c r="L43" s="102"/>
      <c r="M43" s="102"/>
      <c r="N43" s="102"/>
      <c r="O43" s="102"/>
      <c r="P43" s="102"/>
      <c r="Q43" s="102"/>
      <c r="R43" s="103"/>
      <c r="S43" s="103"/>
      <c r="T43" s="103"/>
      <c r="U43" s="103"/>
    </row>
    <row r="44" spans="1:21" s="104" customFormat="1" ht="30" customHeight="1" thickBot="1">
      <c r="A44" s="105" t="s">
        <v>76</v>
      </c>
      <c r="B44" s="106"/>
      <c r="C44" s="107" t="s">
        <v>77</v>
      </c>
      <c r="D44" s="76"/>
      <c r="E44" s="77">
        <v>0</v>
      </c>
      <c r="F44" s="108">
        <v>0</v>
      </c>
      <c r="G44" s="101"/>
      <c r="H44" s="102"/>
      <c r="I44" s="102"/>
      <c r="J44" s="102"/>
      <c r="K44" s="102"/>
      <c r="L44" s="102"/>
      <c r="M44" s="102"/>
      <c r="N44" s="102"/>
      <c r="O44" s="102"/>
      <c r="P44" s="102"/>
      <c r="Q44" s="102"/>
      <c r="R44" s="103"/>
      <c r="S44" s="103"/>
      <c r="T44" s="103"/>
      <c r="U44" s="103"/>
    </row>
    <row r="45" spans="1:21" s="104" customFormat="1" ht="30" customHeight="1" thickBot="1">
      <c r="A45" s="105" t="s">
        <v>78</v>
      </c>
      <c r="B45" s="106"/>
      <c r="C45" s="107" t="s">
        <v>79</v>
      </c>
      <c r="D45" s="76"/>
      <c r="E45" s="77">
        <v>0</v>
      </c>
      <c r="F45" s="108">
        <v>0</v>
      </c>
      <c r="G45" s="101"/>
      <c r="H45" s="102"/>
      <c r="I45" s="102"/>
      <c r="J45" s="102"/>
      <c r="K45" s="102"/>
      <c r="L45" s="102"/>
      <c r="M45" s="102"/>
      <c r="N45" s="102"/>
      <c r="O45" s="102"/>
      <c r="P45" s="102"/>
      <c r="Q45" s="102"/>
      <c r="R45" s="103"/>
      <c r="S45" s="103"/>
      <c r="T45" s="103"/>
      <c r="U45" s="103"/>
    </row>
    <row r="46" spans="1:21" s="104" customFormat="1" ht="30" customHeight="1" thickBot="1">
      <c r="A46" s="105" t="s">
        <v>80</v>
      </c>
      <c r="B46" s="106"/>
      <c r="C46" s="107" t="s">
        <v>81</v>
      </c>
      <c r="D46" s="76"/>
      <c r="E46" s="77">
        <v>0</v>
      </c>
      <c r="F46" s="108">
        <v>0</v>
      </c>
      <c r="G46" s="101"/>
      <c r="H46" s="102"/>
      <c r="I46" s="102"/>
      <c r="J46" s="102"/>
      <c r="K46" s="102"/>
      <c r="L46" s="102"/>
      <c r="M46" s="102"/>
      <c r="N46" s="102"/>
      <c r="O46" s="102"/>
      <c r="P46" s="102"/>
      <c r="Q46" s="102"/>
      <c r="R46" s="103"/>
      <c r="S46" s="103"/>
      <c r="T46" s="103"/>
      <c r="U46" s="103"/>
    </row>
    <row r="47" spans="1:21" s="104" customFormat="1" ht="30" customHeight="1" thickBot="1">
      <c r="A47" s="105" t="s">
        <v>82</v>
      </c>
      <c r="B47" s="106"/>
      <c r="C47" s="107" t="s">
        <v>83</v>
      </c>
      <c r="D47" s="76"/>
      <c r="E47" s="77">
        <v>0</v>
      </c>
      <c r="F47" s="108">
        <v>0</v>
      </c>
      <c r="G47" s="101"/>
      <c r="H47" s="102"/>
      <c r="I47" s="102"/>
      <c r="J47" s="102"/>
      <c r="K47" s="102"/>
      <c r="L47" s="102"/>
      <c r="M47" s="102"/>
      <c r="N47" s="102"/>
      <c r="O47" s="102"/>
      <c r="P47" s="102"/>
      <c r="Q47" s="102"/>
      <c r="R47" s="103"/>
      <c r="S47" s="103"/>
      <c r="T47" s="103"/>
      <c r="U47" s="103"/>
    </row>
    <row r="48" spans="1:21" s="104" customFormat="1" ht="30" customHeight="1" thickBot="1">
      <c r="A48" s="105" t="s">
        <v>84</v>
      </c>
      <c r="B48" s="106"/>
      <c r="C48" s="107" t="s">
        <v>85</v>
      </c>
      <c r="D48" s="76">
        <v>101953.71648</v>
      </c>
      <c r="E48" s="77">
        <v>0</v>
      </c>
      <c r="F48" s="108">
        <v>101953.71648</v>
      </c>
      <c r="G48" s="101"/>
      <c r="H48" s="102"/>
      <c r="I48" s="102"/>
      <c r="J48" s="102"/>
      <c r="K48" s="102"/>
      <c r="L48" s="102"/>
      <c r="M48" s="102"/>
      <c r="N48" s="102"/>
      <c r="O48" s="102"/>
      <c r="P48" s="102"/>
      <c r="Q48" s="102"/>
      <c r="R48" s="103"/>
      <c r="S48" s="103"/>
      <c r="T48" s="103"/>
      <c r="U48" s="103"/>
    </row>
    <row r="49" spans="1:21" s="104" customFormat="1" ht="30" customHeight="1" thickBot="1">
      <c r="A49" s="105" t="s">
        <v>86</v>
      </c>
      <c r="B49" s="106"/>
      <c r="C49" s="107" t="s">
        <v>87</v>
      </c>
      <c r="D49" s="76">
        <v>88102.966623999993</v>
      </c>
      <c r="E49" s="77">
        <v>0</v>
      </c>
      <c r="F49" s="108">
        <v>88102.966623999993</v>
      </c>
      <c r="G49" s="101"/>
      <c r="H49" s="102"/>
      <c r="I49" s="102"/>
      <c r="J49" s="102"/>
      <c r="K49" s="102"/>
      <c r="L49" s="102"/>
      <c r="M49" s="102"/>
      <c r="N49" s="102"/>
      <c r="O49" s="102"/>
      <c r="P49" s="102"/>
      <c r="Q49" s="102"/>
      <c r="R49" s="103"/>
      <c r="S49" s="103"/>
      <c r="T49" s="103"/>
      <c r="U49" s="103"/>
    </row>
    <row r="50" spans="1:21" s="104" customFormat="1" ht="30" customHeight="1" thickBot="1">
      <c r="A50" s="105" t="s">
        <v>88</v>
      </c>
      <c r="B50" s="106"/>
      <c r="C50" s="107" t="s">
        <v>89</v>
      </c>
      <c r="D50" s="76"/>
      <c r="E50" s="77">
        <v>0</v>
      </c>
      <c r="F50" s="108">
        <v>0</v>
      </c>
      <c r="G50" s="101"/>
      <c r="H50" s="102"/>
      <c r="I50" s="102"/>
      <c r="J50" s="102"/>
      <c r="K50" s="102"/>
      <c r="L50" s="102"/>
      <c r="M50" s="102"/>
      <c r="N50" s="102"/>
      <c r="O50" s="102"/>
      <c r="P50" s="102"/>
      <c r="Q50" s="102"/>
      <c r="R50" s="103"/>
      <c r="S50" s="103"/>
      <c r="T50" s="103"/>
      <c r="U50" s="103"/>
    </row>
    <row r="51" spans="1:21" s="104" customFormat="1" ht="30" customHeight="1" thickBot="1">
      <c r="A51" s="105" t="s">
        <v>90</v>
      </c>
      <c r="B51" s="106"/>
      <c r="C51" s="107" t="s">
        <v>91</v>
      </c>
      <c r="D51" s="76"/>
      <c r="E51" s="77">
        <v>0</v>
      </c>
      <c r="F51" s="108">
        <v>0</v>
      </c>
      <c r="G51" s="101"/>
      <c r="H51" s="102"/>
      <c r="I51" s="102"/>
      <c r="J51" s="102"/>
      <c r="K51" s="102"/>
      <c r="L51" s="102"/>
      <c r="M51" s="102"/>
      <c r="N51" s="102"/>
      <c r="O51" s="102"/>
      <c r="P51" s="102"/>
      <c r="Q51" s="102"/>
      <c r="R51" s="103"/>
      <c r="S51" s="103"/>
      <c r="T51" s="103"/>
      <c r="U51" s="103"/>
    </row>
    <row r="52" spans="1:21" s="104" customFormat="1" ht="30" customHeight="1" thickBot="1">
      <c r="A52" s="105" t="s">
        <v>92</v>
      </c>
      <c r="B52" s="106"/>
      <c r="C52" s="107" t="s">
        <v>93</v>
      </c>
      <c r="D52" s="76"/>
      <c r="E52" s="77">
        <v>0</v>
      </c>
      <c r="F52" s="108">
        <v>0</v>
      </c>
      <c r="G52" s="101"/>
      <c r="H52" s="102"/>
      <c r="I52" s="102"/>
      <c r="J52" s="102"/>
      <c r="K52" s="102"/>
      <c r="L52" s="102"/>
      <c r="M52" s="102"/>
      <c r="N52" s="102"/>
      <c r="O52" s="102"/>
      <c r="P52" s="102"/>
      <c r="Q52" s="102"/>
      <c r="R52" s="103"/>
      <c r="S52" s="103"/>
      <c r="T52" s="103"/>
      <c r="U52" s="103"/>
    </row>
    <row r="53" spans="1:21" s="104" customFormat="1" ht="30" customHeight="1" thickBot="1">
      <c r="A53" s="105" t="s">
        <v>94</v>
      </c>
      <c r="B53" s="106"/>
      <c r="C53" s="107" t="s">
        <v>95</v>
      </c>
      <c r="D53" s="76"/>
      <c r="E53" s="77">
        <v>0</v>
      </c>
      <c r="F53" s="108">
        <v>0</v>
      </c>
      <c r="G53" s="101"/>
      <c r="H53" s="102"/>
      <c r="I53" s="102"/>
      <c r="J53" s="102"/>
      <c r="K53" s="102"/>
      <c r="L53" s="102"/>
      <c r="M53" s="102"/>
      <c r="N53" s="102"/>
      <c r="O53" s="102"/>
      <c r="P53" s="102"/>
      <c r="Q53" s="102"/>
      <c r="R53" s="103"/>
      <c r="S53" s="103"/>
      <c r="T53" s="103"/>
      <c r="U53" s="103"/>
    </row>
    <row r="54" spans="1:21" s="104" customFormat="1" ht="30" customHeight="1" thickBot="1">
      <c r="A54" s="105" t="s">
        <v>96</v>
      </c>
      <c r="B54" s="106"/>
      <c r="C54" s="107" t="s">
        <v>97</v>
      </c>
      <c r="D54" s="76">
        <v>59596</v>
      </c>
      <c r="E54" s="77">
        <v>0</v>
      </c>
      <c r="F54" s="108">
        <v>59596</v>
      </c>
      <c r="G54" s="101"/>
      <c r="H54" s="102"/>
      <c r="I54" s="102"/>
      <c r="J54" s="102"/>
      <c r="K54" s="102"/>
      <c r="L54" s="102"/>
      <c r="M54" s="102"/>
      <c r="N54" s="102"/>
      <c r="O54" s="102"/>
      <c r="P54" s="102"/>
      <c r="Q54" s="102"/>
      <c r="R54" s="103"/>
      <c r="S54" s="103"/>
      <c r="T54" s="103"/>
      <c r="U54" s="103"/>
    </row>
    <row r="55" spans="1:21" s="104" customFormat="1" ht="30" customHeight="1" thickBot="1">
      <c r="A55" s="105" t="s">
        <v>98</v>
      </c>
      <c r="B55" s="106"/>
      <c r="C55" s="107" t="s">
        <v>99</v>
      </c>
      <c r="D55" s="76"/>
      <c r="E55" s="77">
        <v>0</v>
      </c>
      <c r="F55" s="108">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6"/>
      <c r="E56" s="78">
        <v>0</v>
      </c>
      <c r="F56" s="11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1582381.0031039999</v>
      </c>
      <c r="E57" s="114">
        <v>0</v>
      </c>
      <c r="F57" s="114">
        <v>1582381.0031039999</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thickBot="1">
      <c r="A64" s="3" t="s">
        <v>104</v>
      </c>
      <c r="B64" s="4"/>
      <c r="C64" s="15" t="s">
        <v>105</v>
      </c>
      <c r="D64" s="76">
        <v>4375</v>
      </c>
      <c r="E64" s="76">
        <v>0</v>
      </c>
      <c r="F64" s="100">
        <v>4375</v>
      </c>
      <c r="G64" s="101"/>
      <c r="H64" s="102"/>
      <c r="I64" s="102"/>
      <c r="J64" s="102"/>
      <c r="K64" s="102"/>
      <c r="L64" s="102"/>
      <c r="M64" s="102"/>
      <c r="N64" s="102"/>
      <c r="O64" s="102"/>
      <c r="P64" s="102"/>
      <c r="Q64" s="102"/>
      <c r="R64" s="103"/>
      <c r="S64" s="103"/>
      <c r="T64" s="103"/>
      <c r="U64" s="103"/>
    </row>
    <row r="65" spans="1:21" s="104" customFormat="1" ht="30" customHeight="1" thickBot="1">
      <c r="A65" s="105" t="s">
        <v>106</v>
      </c>
      <c r="B65" s="106"/>
      <c r="C65" s="16" t="s">
        <v>107</v>
      </c>
      <c r="D65" s="76"/>
      <c r="E65" s="77">
        <v>0</v>
      </c>
      <c r="F65" s="108">
        <v>0</v>
      </c>
      <c r="G65" s="101"/>
      <c r="H65" s="102"/>
      <c r="I65" s="102"/>
      <c r="J65" s="102"/>
      <c r="K65" s="102"/>
      <c r="L65" s="102"/>
      <c r="M65" s="102"/>
      <c r="N65" s="102"/>
      <c r="O65" s="102"/>
      <c r="P65" s="102"/>
      <c r="Q65" s="102"/>
      <c r="R65" s="103"/>
      <c r="S65" s="103"/>
      <c r="T65" s="103"/>
      <c r="U65" s="103"/>
    </row>
    <row r="66" spans="1:21" s="104" customFormat="1" ht="30" customHeight="1" thickBot="1">
      <c r="A66" s="105" t="s">
        <v>108</v>
      </c>
      <c r="B66" s="106"/>
      <c r="C66" s="16" t="s">
        <v>109</v>
      </c>
      <c r="D66" s="76"/>
      <c r="E66" s="77">
        <v>0</v>
      </c>
      <c r="F66" s="108">
        <v>0</v>
      </c>
      <c r="G66" s="101"/>
      <c r="H66" s="102"/>
      <c r="I66" s="102"/>
      <c r="J66" s="102"/>
      <c r="K66" s="102"/>
      <c r="L66" s="102"/>
      <c r="M66" s="102"/>
      <c r="N66" s="102"/>
      <c r="O66" s="102"/>
      <c r="P66" s="102"/>
      <c r="Q66" s="102"/>
      <c r="R66" s="103"/>
      <c r="S66" s="103"/>
      <c r="T66" s="103"/>
      <c r="U66" s="103"/>
    </row>
    <row r="67" spans="1:21" s="104" customFormat="1" ht="30" customHeight="1" thickBot="1">
      <c r="A67" s="105" t="s">
        <v>110</v>
      </c>
      <c r="B67" s="106"/>
      <c r="C67" s="16" t="s">
        <v>111</v>
      </c>
      <c r="D67" s="76"/>
      <c r="E67" s="77">
        <v>0</v>
      </c>
      <c r="F67" s="108">
        <v>0</v>
      </c>
      <c r="G67" s="101"/>
      <c r="H67" s="102"/>
      <c r="I67" s="102"/>
      <c r="J67" s="102"/>
      <c r="K67" s="102"/>
      <c r="L67" s="102"/>
      <c r="M67" s="102"/>
      <c r="N67" s="102"/>
      <c r="O67" s="102"/>
      <c r="P67" s="102"/>
      <c r="Q67" s="102"/>
      <c r="R67" s="103"/>
      <c r="S67" s="103"/>
      <c r="T67" s="103"/>
      <c r="U67" s="103"/>
    </row>
    <row r="68" spans="1:21" s="104" customFormat="1" ht="30" customHeight="1" thickBot="1">
      <c r="A68" s="105" t="s">
        <v>112</v>
      </c>
      <c r="B68" s="106"/>
      <c r="C68" s="16" t="s">
        <v>113</v>
      </c>
      <c r="D68" s="76"/>
      <c r="E68" s="77">
        <v>0</v>
      </c>
      <c r="F68" s="108">
        <v>0</v>
      </c>
      <c r="G68" s="101"/>
      <c r="H68" s="102"/>
      <c r="I68" s="102"/>
      <c r="J68" s="102"/>
      <c r="K68" s="102"/>
      <c r="L68" s="102"/>
      <c r="M68" s="102"/>
      <c r="N68" s="102"/>
      <c r="O68" s="102"/>
      <c r="P68" s="102"/>
      <c r="Q68" s="102"/>
      <c r="R68" s="103"/>
      <c r="S68" s="103"/>
      <c r="T68" s="103"/>
      <c r="U68" s="103"/>
    </row>
    <row r="69" spans="1:21" s="104" customFormat="1" ht="30" customHeight="1" thickBot="1">
      <c r="A69" s="105" t="s">
        <v>114</v>
      </c>
      <c r="B69" s="106"/>
      <c r="C69" s="16" t="s">
        <v>115</v>
      </c>
      <c r="D69" s="76"/>
      <c r="E69" s="77">
        <v>0</v>
      </c>
      <c r="F69" s="108">
        <v>0</v>
      </c>
      <c r="G69" s="101"/>
      <c r="H69" s="102"/>
      <c r="I69" s="102"/>
      <c r="J69" s="102"/>
      <c r="K69" s="102"/>
      <c r="L69" s="102"/>
      <c r="M69" s="102"/>
      <c r="N69" s="102"/>
      <c r="O69" s="102"/>
      <c r="P69" s="102"/>
      <c r="Q69" s="102"/>
      <c r="R69" s="103"/>
      <c r="S69" s="103"/>
      <c r="T69" s="103"/>
      <c r="U69" s="103"/>
    </row>
    <row r="70" spans="1:21" s="104" customFormat="1" ht="30" customHeight="1" thickBot="1">
      <c r="A70" s="105" t="s">
        <v>116</v>
      </c>
      <c r="B70" s="106"/>
      <c r="C70" s="16" t="s">
        <v>117</v>
      </c>
      <c r="D70" s="76"/>
      <c r="E70" s="77">
        <v>0</v>
      </c>
      <c r="F70" s="108">
        <v>0</v>
      </c>
      <c r="G70" s="101"/>
      <c r="H70" s="102"/>
      <c r="I70" s="102"/>
      <c r="J70" s="102"/>
      <c r="K70" s="102"/>
      <c r="L70" s="102"/>
      <c r="M70" s="102"/>
      <c r="N70" s="102"/>
      <c r="O70" s="102"/>
      <c r="P70" s="102"/>
      <c r="Q70" s="102"/>
      <c r="R70" s="103"/>
      <c r="S70" s="103"/>
      <c r="T70" s="103"/>
      <c r="U70" s="103"/>
    </row>
    <row r="71" spans="1:21" s="104" customFormat="1" ht="30" customHeight="1" thickBot="1">
      <c r="A71" s="105" t="s">
        <v>118</v>
      </c>
      <c r="B71" s="106"/>
      <c r="C71" s="16" t="s">
        <v>119</v>
      </c>
      <c r="D71" s="76"/>
      <c r="E71" s="77">
        <v>0</v>
      </c>
      <c r="F71" s="108">
        <v>0</v>
      </c>
      <c r="G71" s="101"/>
      <c r="H71" s="102"/>
      <c r="I71" s="102"/>
      <c r="J71" s="102"/>
      <c r="K71" s="102"/>
      <c r="L71" s="102"/>
      <c r="M71" s="102"/>
      <c r="N71" s="102"/>
      <c r="O71" s="102"/>
      <c r="P71" s="102"/>
      <c r="Q71" s="102"/>
      <c r="R71" s="103"/>
      <c r="S71" s="103"/>
      <c r="T71" s="103"/>
      <c r="U71" s="103"/>
    </row>
    <row r="72" spans="1:21" s="104" customFormat="1" ht="30" customHeight="1" thickBot="1">
      <c r="A72" s="105" t="s">
        <v>120</v>
      </c>
      <c r="B72" s="106"/>
      <c r="C72" s="16" t="s">
        <v>121</v>
      </c>
      <c r="D72" s="76"/>
      <c r="E72" s="77">
        <v>0</v>
      </c>
      <c r="F72" s="108">
        <v>0</v>
      </c>
      <c r="G72" s="101"/>
      <c r="H72" s="102"/>
      <c r="I72" s="102"/>
      <c r="J72" s="102"/>
      <c r="K72" s="102"/>
      <c r="L72" s="102"/>
      <c r="M72" s="102"/>
      <c r="N72" s="102"/>
      <c r="O72" s="102"/>
      <c r="P72" s="102"/>
      <c r="Q72" s="102"/>
      <c r="R72" s="103"/>
      <c r="S72" s="103"/>
      <c r="T72" s="103"/>
      <c r="U72" s="103"/>
    </row>
    <row r="73" spans="1:21" s="104" customFormat="1" ht="30" customHeight="1" thickBot="1">
      <c r="A73" s="105" t="s">
        <v>122</v>
      </c>
      <c r="B73" s="106"/>
      <c r="C73" s="16" t="s">
        <v>123</v>
      </c>
      <c r="D73" s="76"/>
      <c r="E73" s="77">
        <v>0</v>
      </c>
      <c r="F73" s="108">
        <v>0</v>
      </c>
      <c r="G73" s="101"/>
      <c r="H73" s="102"/>
      <c r="I73" s="102"/>
      <c r="J73" s="102"/>
      <c r="K73" s="102"/>
      <c r="L73" s="102"/>
      <c r="M73" s="102"/>
      <c r="N73" s="102"/>
      <c r="O73" s="102"/>
      <c r="P73" s="102"/>
      <c r="Q73" s="102"/>
      <c r="R73" s="103"/>
      <c r="S73" s="103"/>
      <c r="T73" s="103"/>
      <c r="U73" s="103"/>
    </row>
    <row r="74" spans="1:21" s="104" customFormat="1" ht="30" customHeight="1" thickBot="1">
      <c r="A74" s="105" t="s">
        <v>124</v>
      </c>
      <c r="B74" s="106"/>
      <c r="C74" s="16" t="s">
        <v>125</v>
      </c>
      <c r="D74" s="76"/>
      <c r="E74" s="77">
        <v>0</v>
      </c>
      <c r="F74" s="108">
        <v>0</v>
      </c>
      <c r="G74" s="101"/>
      <c r="H74" s="102"/>
      <c r="I74" s="102"/>
      <c r="J74" s="102"/>
      <c r="K74" s="102"/>
      <c r="L74" s="102"/>
      <c r="M74" s="102"/>
      <c r="N74" s="102"/>
      <c r="O74" s="102"/>
      <c r="P74" s="102"/>
      <c r="Q74" s="102"/>
      <c r="R74" s="103"/>
      <c r="S74" s="103"/>
      <c r="T74" s="103"/>
      <c r="U74" s="103"/>
    </row>
    <row r="75" spans="1:21" s="104" customFormat="1" ht="30" customHeight="1" thickBot="1">
      <c r="A75" s="105" t="s">
        <v>126</v>
      </c>
      <c r="B75" s="106"/>
      <c r="C75" s="16" t="s">
        <v>127</v>
      </c>
      <c r="D75" s="76"/>
      <c r="E75" s="77">
        <v>0</v>
      </c>
      <c r="F75" s="108">
        <v>0</v>
      </c>
      <c r="G75" s="101"/>
      <c r="H75" s="102"/>
      <c r="I75" s="102"/>
      <c r="J75" s="102"/>
      <c r="K75" s="102"/>
      <c r="L75" s="102"/>
      <c r="M75" s="102"/>
      <c r="N75" s="102"/>
      <c r="O75" s="102"/>
      <c r="P75" s="102"/>
      <c r="Q75" s="102"/>
      <c r="R75" s="103"/>
      <c r="S75" s="103"/>
      <c r="T75" s="103"/>
      <c r="U75" s="103"/>
    </row>
    <row r="76" spans="1:21" s="104" customFormat="1" ht="30" customHeight="1" thickBot="1">
      <c r="A76" s="105" t="s">
        <v>128</v>
      </c>
      <c r="B76" s="106"/>
      <c r="C76" s="16" t="s">
        <v>129</v>
      </c>
      <c r="D76" s="76"/>
      <c r="E76" s="77">
        <v>0</v>
      </c>
      <c r="F76" s="108">
        <v>0</v>
      </c>
      <c r="G76" s="101"/>
      <c r="H76" s="102"/>
      <c r="I76" s="102"/>
      <c r="J76" s="102"/>
      <c r="K76" s="102"/>
      <c r="L76" s="102"/>
      <c r="M76" s="102"/>
      <c r="N76" s="102"/>
      <c r="O76" s="102"/>
      <c r="P76" s="102"/>
      <c r="Q76" s="102"/>
      <c r="R76" s="103"/>
      <c r="S76" s="103"/>
      <c r="T76" s="103"/>
      <c r="U76" s="103"/>
    </row>
    <row r="77" spans="1:21" s="104" customFormat="1" ht="30" customHeight="1" thickBot="1">
      <c r="A77" s="105" t="s">
        <v>130</v>
      </c>
      <c r="B77" s="106"/>
      <c r="C77" s="16" t="s">
        <v>131</v>
      </c>
      <c r="D77" s="76"/>
      <c r="E77" s="77">
        <v>0</v>
      </c>
      <c r="F77" s="108">
        <v>0</v>
      </c>
      <c r="G77" s="101"/>
      <c r="H77" s="102"/>
      <c r="I77" s="102"/>
      <c r="J77" s="102"/>
      <c r="K77" s="102"/>
      <c r="L77" s="102"/>
      <c r="M77" s="102"/>
      <c r="N77" s="102"/>
      <c r="O77" s="102"/>
      <c r="P77" s="102"/>
      <c r="Q77" s="102"/>
      <c r="R77" s="103"/>
      <c r="S77" s="103"/>
      <c r="T77" s="103"/>
      <c r="U77" s="103"/>
    </row>
    <row r="78" spans="1:21" s="104" customFormat="1" ht="30" customHeight="1" thickBot="1">
      <c r="A78" s="105" t="s">
        <v>132</v>
      </c>
      <c r="B78" s="106"/>
      <c r="C78" s="16">
        <v>64007</v>
      </c>
      <c r="D78" s="76"/>
      <c r="E78" s="77">
        <v>0</v>
      </c>
      <c r="F78" s="108">
        <v>0</v>
      </c>
      <c r="G78" s="101"/>
      <c r="H78" s="102"/>
      <c r="I78" s="102"/>
      <c r="J78" s="102"/>
      <c r="K78" s="102"/>
      <c r="L78" s="102"/>
      <c r="M78" s="102"/>
      <c r="N78" s="102"/>
      <c r="O78" s="102"/>
      <c r="P78" s="102"/>
      <c r="Q78" s="102"/>
      <c r="R78" s="103"/>
      <c r="S78" s="103"/>
      <c r="T78" s="103"/>
      <c r="U78" s="103"/>
    </row>
    <row r="79" spans="1:21" s="104" customFormat="1" ht="30" customHeight="1" thickBot="1">
      <c r="A79" s="105" t="s">
        <v>133</v>
      </c>
      <c r="B79" s="106"/>
      <c r="C79" s="16" t="s">
        <v>134</v>
      </c>
      <c r="D79" s="76">
        <v>2840</v>
      </c>
      <c r="E79" s="77">
        <v>0</v>
      </c>
      <c r="F79" s="108">
        <v>2840</v>
      </c>
      <c r="G79" s="101"/>
      <c r="H79" s="102"/>
      <c r="I79" s="102"/>
      <c r="J79" s="102"/>
      <c r="K79" s="102"/>
      <c r="L79" s="102"/>
      <c r="M79" s="102"/>
      <c r="N79" s="102"/>
      <c r="O79" s="102"/>
      <c r="P79" s="102"/>
      <c r="Q79" s="102"/>
      <c r="R79" s="103"/>
      <c r="S79" s="103"/>
      <c r="T79" s="103"/>
      <c r="U79" s="103"/>
    </row>
    <row r="80" spans="1:21" s="104" customFormat="1" ht="30" customHeight="1" thickBot="1">
      <c r="A80" s="105" t="s">
        <v>215</v>
      </c>
      <c r="B80" s="106"/>
      <c r="C80" s="16" t="s">
        <v>136</v>
      </c>
      <c r="D80" s="76"/>
      <c r="E80" s="77">
        <v>0</v>
      </c>
      <c r="F80" s="108">
        <v>0</v>
      </c>
      <c r="G80" s="101"/>
      <c r="H80" s="102"/>
      <c r="I80" s="102"/>
      <c r="J80" s="102"/>
      <c r="K80" s="102"/>
      <c r="L80" s="102"/>
      <c r="M80" s="102"/>
      <c r="N80" s="102"/>
      <c r="O80" s="102"/>
      <c r="P80" s="102"/>
      <c r="Q80" s="102"/>
      <c r="R80" s="103"/>
      <c r="S80" s="103"/>
      <c r="T80" s="103"/>
      <c r="U80" s="103"/>
    </row>
    <row r="81" spans="1:21" s="104" customFormat="1" ht="30" customHeight="1" thickBot="1">
      <c r="A81" s="105" t="s">
        <v>137</v>
      </c>
      <c r="B81" s="106"/>
      <c r="C81" s="16" t="s">
        <v>138</v>
      </c>
      <c r="D81" s="76"/>
      <c r="E81" s="77">
        <v>0</v>
      </c>
      <c r="F81" s="108">
        <v>0</v>
      </c>
      <c r="G81" s="101"/>
      <c r="H81" s="102"/>
      <c r="I81" s="102"/>
      <c r="J81" s="102"/>
      <c r="K81" s="102"/>
      <c r="L81" s="102"/>
      <c r="M81" s="102"/>
      <c r="N81" s="102"/>
      <c r="O81" s="102"/>
      <c r="P81" s="102"/>
      <c r="Q81" s="102"/>
      <c r="R81" s="103"/>
      <c r="S81" s="103"/>
      <c r="T81" s="103"/>
      <c r="U81" s="103"/>
    </row>
    <row r="82" spans="1:21" s="104" customFormat="1" ht="30" customHeight="1" thickBot="1">
      <c r="A82" s="105" t="s">
        <v>139</v>
      </c>
      <c r="B82" s="106"/>
      <c r="C82" s="16" t="s">
        <v>140</v>
      </c>
      <c r="D82" s="76"/>
      <c r="E82" s="77">
        <v>0</v>
      </c>
      <c r="F82" s="108">
        <v>0</v>
      </c>
      <c r="G82" s="101"/>
      <c r="H82" s="102"/>
      <c r="I82" s="102"/>
      <c r="J82" s="102"/>
      <c r="K82" s="102"/>
      <c r="L82" s="102"/>
      <c r="M82" s="102"/>
      <c r="N82" s="102"/>
      <c r="O82" s="102"/>
      <c r="P82" s="102"/>
      <c r="Q82" s="102"/>
      <c r="R82" s="103"/>
      <c r="S82" s="103"/>
      <c r="T82" s="103"/>
      <c r="U82" s="103"/>
    </row>
    <row r="83" spans="1:21" s="104" customFormat="1" ht="30" customHeight="1" thickBot="1">
      <c r="A83" s="105" t="s">
        <v>141</v>
      </c>
      <c r="B83" s="106"/>
      <c r="C83" s="16" t="s">
        <v>142</v>
      </c>
      <c r="D83" s="76">
        <v>85802</v>
      </c>
      <c r="E83" s="77">
        <v>0</v>
      </c>
      <c r="F83" s="108">
        <v>85802</v>
      </c>
      <c r="G83" s="101"/>
      <c r="H83" s="102"/>
      <c r="I83" s="102"/>
      <c r="J83" s="102"/>
      <c r="K83" s="102"/>
      <c r="L83" s="102"/>
      <c r="M83" s="102"/>
      <c r="N83" s="102"/>
      <c r="O83" s="102"/>
      <c r="P83" s="102"/>
      <c r="Q83" s="102"/>
      <c r="R83" s="103"/>
      <c r="S83" s="103"/>
      <c r="T83" s="103"/>
      <c r="U83" s="103"/>
    </row>
    <row r="84" spans="1:21" s="104" customFormat="1" ht="30" customHeight="1" thickBot="1">
      <c r="A84" s="105" t="s">
        <v>143</v>
      </c>
      <c r="B84" s="106"/>
      <c r="C84" s="16" t="s">
        <v>144</v>
      </c>
      <c r="D84" s="76"/>
      <c r="E84" s="77">
        <v>0</v>
      </c>
      <c r="F84" s="108">
        <v>0</v>
      </c>
      <c r="G84" s="101"/>
      <c r="H84" s="102"/>
      <c r="I84" s="102"/>
      <c r="J84" s="102"/>
      <c r="K84" s="102"/>
      <c r="L84" s="102"/>
      <c r="M84" s="102"/>
      <c r="N84" s="102"/>
      <c r="O84" s="102"/>
      <c r="P84" s="102"/>
      <c r="Q84" s="102"/>
      <c r="R84" s="103"/>
      <c r="S84" s="103"/>
      <c r="T84" s="103"/>
      <c r="U84" s="103"/>
    </row>
    <row r="85" spans="1:21" s="104" customFormat="1" ht="30" customHeight="1" thickBot="1">
      <c r="A85" s="105" t="s">
        <v>145</v>
      </c>
      <c r="B85" s="106"/>
      <c r="C85" s="16" t="s">
        <v>146</v>
      </c>
      <c r="D85" s="76"/>
      <c r="E85" s="77">
        <v>0</v>
      </c>
      <c r="F85" s="108">
        <v>0</v>
      </c>
      <c r="G85" s="101"/>
      <c r="H85" s="101"/>
      <c r="I85" s="101"/>
      <c r="J85" s="101"/>
      <c r="K85" s="101"/>
      <c r="L85" s="101"/>
      <c r="M85" s="101"/>
      <c r="N85" s="101"/>
      <c r="O85" s="101"/>
      <c r="P85" s="101"/>
      <c r="Q85" s="101"/>
    </row>
    <row r="86" spans="1:21" s="104" customFormat="1" ht="30" customHeight="1" thickBot="1">
      <c r="A86" s="105" t="s">
        <v>147</v>
      </c>
      <c r="B86" s="106"/>
      <c r="C86" s="16" t="s">
        <v>148</v>
      </c>
      <c r="D86" s="76"/>
      <c r="E86" s="77">
        <v>0</v>
      </c>
      <c r="F86" s="108">
        <v>0</v>
      </c>
      <c r="G86" s="101"/>
      <c r="H86" s="101"/>
      <c r="I86" s="101"/>
      <c r="J86" s="101"/>
      <c r="K86" s="101"/>
      <c r="L86" s="101"/>
      <c r="M86" s="101"/>
      <c r="N86" s="101"/>
      <c r="O86" s="101"/>
      <c r="P86" s="101"/>
      <c r="Q86" s="101"/>
    </row>
    <row r="87" spans="1:21" s="104" customFormat="1" ht="30" customHeight="1" thickBot="1">
      <c r="A87" s="105" t="s">
        <v>149</v>
      </c>
      <c r="B87" s="106"/>
      <c r="C87" s="16" t="s">
        <v>150</v>
      </c>
      <c r="D87" s="76">
        <v>1024</v>
      </c>
      <c r="E87" s="77">
        <v>0</v>
      </c>
      <c r="F87" s="108">
        <v>1024</v>
      </c>
      <c r="G87" s="101"/>
      <c r="H87" s="101"/>
      <c r="I87" s="101"/>
      <c r="J87" s="101"/>
      <c r="K87" s="101"/>
      <c r="L87" s="101"/>
      <c r="M87" s="101"/>
      <c r="N87" s="101"/>
      <c r="O87" s="101"/>
      <c r="P87" s="101"/>
      <c r="Q87" s="101"/>
    </row>
    <row r="88" spans="1:21" s="104" customFormat="1" ht="30" customHeight="1" thickBot="1">
      <c r="A88" s="105" t="s">
        <v>151</v>
      </c>
      <c r="B88" s="106"/>
      <c r="C88" s="16" t="s">
        <v>152</v>
      </c>
      <c r="D88" s="76"/>
      <c r="E88" s="77">
        <v>0</v>
      </c>
      <c r="F88" s="108">
        <v>0</v>
      </c>
      <c r="G88" s="101"/>
      <c r="H88" s="101"/>
      <c r="I88" s="101"/>
      <c r="J88" s="101"/>
      <c r="K88" s="101"/>
      <c r="L88" s="101"/>
      <c r="M88" s="101"/>
      <c r="N88" s="101"/>
      <c r="O88" s="101"/>
      <c r="P88" s="101"/>
      <c r="Q88" s="101"/>
    </row>
    <row r="89" spans="1:21" s="104" customFormat="1" ht="30" customHeight="1" thickBot="1">
      <c r="A89" s="105" t="s">
        <v>153</v>
      </c>
      <c r="B89" s="106"/>
      <c r="C89" s="16" t="s">
        <v>154</v>
      </c>
      <c r="D89" s="76"/>
      <c r="E89" s="77">
        <v>0</v>
      </c>
      <c r="F89" s="108">
        <v>0</v>
      </c>
      <c r="G89" s="101"/>
      <c r="H89" s="101"/>
      <c r="I89" s="101"/>
      <c r="J89" s="101"/>
      <c r="K89" s="101"/>
      <c r="L89" s="101"/>
      <c r="M89" s="101"/>
      <c r="N89" s="101"/>
      <c r="O89" s="101"/>
      <c r="P89" s="101"/>
      <c r="Q89" s="101"/>
    </row>
    <row r="90" spans="1:21" s="104" customFormat="1" ht="30" customHeight="1" thickBot="1">
      <c r="A90" s="105" t="s">
        <v>155</v>
      </c>
      <c r="B90" s="106"/>
      <c r="C90" s="16" t="s">
        <v>156</v>
      </c>
      <c r="D90" s="76"/>
      <c r="E90" s="77">
        <v>0</v>
      </c>
      <c r="F90" s="108">
        <v>0</v>
      </c>
      <c r="G90" s="101"/>
      <c r="H90" s="101"/>
      <c r="I90" s="101"/>
      <c r="J90" s="101"/>
      <c r="K90" s="101"/>
      <c r="L90" s="101"/>
      <c r="M90" s="101"/>
      <c r="N90" s="101"/>
      <c r="O90" s="101"/>
      <c r="P90" s="101"/>
      <c r="Q90" s="101"/>
    </row>
    <row r="91" spans="1:21" s="104" customFormat="1" ht="30" customHeight="1" thickBot="1">
      <c r="A91" s="105" t="s">
        <v>157</v>
      </c>
      <c r="B91" s="106"/>
      <c r="C91" s="16" t="s">
        <v>158</v>
      </c>
      <c r="D91" s="76"/>
      <c r="E91" s="77">
        <v>0</v>
      </c>
      <c r="F91" s="108">
        <v>0</v>
      </c>
      <c r="G91" s="101"/>
      <c r="H91" s="101"/>
      <c r="I91" s="101"/>
      <c r="J91" s="101"/>
      <c r="K91" s="101"/>
      <c r="L91" s="101"/>
      <c r="M91" s="101"/>
      <c r="N91" s="101"/>
      <c r="O91" s="101"/>
      <c r="P91" s="101"/>
      <c r="Q91" s="101"/>
    </row>
    <row r="92" spans="1:21" s="104" customFormat="1" ht="30" customHeight="1" thickBot="1">
      <c r="A92" s="105" t="s">
        <v>159</v>
      </c>
      <c r="B92" s="106"/>
      <c r="C92" s="16" t="s">
        <v>160</v>
      </c>
      <c r="D92" s="76"/>
      <c r="E92" s="77">
        <v>0</v>
      </c>
      <c r="F92" s="108">
        <v>0</v>
      </c>
      <c r="G92" s="101"/>
      <c r="H92" s="101"/>
      <c r="I92" s="101"/>
      <c r="J92" s="101"/>
      <c r="K92" s="101"/>
      <c r="L92" s="101"/>
      <c r="M92" s="101"/>
      <c r="N92" s="101"/>
      <c r="O92" s="101"/>
      <c r="P92" s="101"/>
      <c r="Q92" s="101"/>
    </row>
    <row r="93" spans="1:21" s="104" customFormat="1" ht="30" customHeight="1" thickBot="1">
      <c r="A93" s="105" t="s">
        <v>161</v>
      </c>
      <c r="B93" s="106"/>
      <c r="C93" s="16" t="s">
        <v>162</v>
      </c>
      <c r="D93" s="76"/>
      <c r="E93" s="77">
        <v>0</v>
      </c>
      <c r="F93" s="108">
        <v>0</v>
      </c>
      <c r="G93" s="101"/>
      <c r="H93" s="101"/>
      <c r="I93" s="101"/>
      <c r="J93" s="101"/>
      <c r="K93" s="101"/>
      <c r="L93" s="101"/>
      <c r="M93" s="101"/>
      <c r="N93" s="101"/>
      <c r="O93" s="101"/>
      <c r="P93" s="101"/>
      <c r="Q93" s="101"/>
    </row>
    <row r="94" spans="1:21" s="104" customFormat="1" ht="30" customHeight="1" thickBot="1">
      <c r="A94" s="105" t="s">
        <v>163</v>
      </c>
      <c r="B94" s="106"/>
      <c r="C94" s="16" t="s">
        <v>164</v>
      </c>
      <c r="D94" s="76"/>
      <c r="E94" s="77">
        <v>0</v>
      </c>
      <c r="F94" s="108">
        <v>0</v>
      </c>
      <c r="G94" s="101"/>
      <c r="H94" s="101"/>
      <c r="I94" s="101"/>
      <c r="J94" s="101"/>
      <c r="K94" s="101"/>
      <c r="L94" s="101"/>
      <c r="M94" s="101"/>
      <c r="N94" s="101"/>
      <c r="O94" s="101"/>
      <c r="P94" s="101"/>
      <c r="Q94" s="101"/>
    </row>
    <row r="95" spans="1:21" s="104" customFormat="1" ht="30" customHeight="1" thickBot="1">
      <c r="A95" s="105" t="s">
        <v>163</v>
      </c>
      <c r="B95" s="106"/>
      <c r="C95" s="16" t="s">
        <v>165</v>
      </c>
      <c r="D95" s="76"/>
      <c r="E95" s="77">
        <v>0</v>
      </c>
      <c r="F95" s="108">
        <v>0</v>
      </c>
      <c r="G95" s="101"/>
      <c r="H95" s="101"/>
      <c r="I95" s="101"/>
      <c r="J95" s="101"/>
      <c r="K95" s="101"/>
      <c r="L95" s="101"/>
      <c r="M95" s="101"/>
      <c r="N95" s="101"/>
      <c r="O95" s="101"/>
      <c r="P95" s="101"/>
      <c r="Q95" s="101"/>
    </row>
    <row r="96" spans="1:21" s="104" customFormat="1" ht="30" customHeight="1" thickBot="1">
      <c r="A96" s="105" t="s">
        <v>163</v>
      </c>
      <c r="B96" s="106"/>
      <c r="C96" s="16" t="s">
        <v>166</v>
      </c>
      <c r="D96" s="76"/>
      <c r="E96" s="77">
        <v>0</v>
      </c>
      <c r="F96" s="108">
        <v>0</v>
      </c>
      <c r="G96" s="101"/>
      <c r="H96" s="101"/>
      <c r="I96" s="101"/>
      <c r="J96" s="101"/>
      <c r="K96" s="101"/>
      <c r="L96" s="101"/>
      <c r="M96" s="101"/>
      <c r="N96" s="101"/>
      <c r="O96" s="101"/>
      <c r="P96" s="101"/>
      <c r="Q96" s="101"/>
    </row>
    <row r="97" spans="1:17" s="104" customFormat="1" ht="30" customHeight="1" thickBot="1">
      <c r="A97" s="105" t="s">
        <v>167</v>
      </c>
      <c r="B97" s="106"/>
      <c r="C97" s="16" t="s">
        <v>168</v>
      </c>
      <c r="D97" s="76"/>
      <c r="E97" s="77">
        <v>0</v>
      </c>
      <c r="F97" s="108">
        <v>0</v>
      </c>
      <c r="G97" s="101"/>
      <c r="H97" s="101"/>
      <c r="I97" s="101"/>
      <c r="J97" s="101"/>
      <c r="K97" s="101"/>
      <c r="L97" s="101"/>
      <c r="M97" s="101"/>
      <c r="N97" s="101"/>
      <c r="O97" s="101"/>
      <c r="P97" s="101"/>
      <c r="Q97" s="101"/>
    </row>
    <row r="98" spans="1:17" s="104" customFormat="1" ht="30" customHeight="1" thickBot="1">
      <c r="A98" s="105" t="s">
        <v>167</v>
      </c>
      <c r="B98" s="106"/>
      <c r="C98" s="16">
        <v>69270</v>
      </c>
      <c r="D98" s="76"/>
      <c r="E98" s="77">
        <v>0</v>
      </c>
      <c r="F98" s="108">
        <v>0</v>
      </c>
      <c r="G98" s="101"/>
      <c r="H98" s="101"/>
      <c r="I98" s="101"/>
      <c r="J98" s="101"/>
      <c r="K98" s="101"/>
      <c r="L98" s="101"/>
      <c r="M98" s="101"/>
      <c r="N98" s="101"/>
      <c r="O98" s="101"/>
      <c r="P98" s="101"/>
      <c r="Q98" s="101"/>
    </row>
    <row r="99" spans="1:17" s="104" customFormat="1" ht="30" customHeight="1" thickBot="1">
      <c r="A99" s="105" t="s">
        <v>169</v>
      </c>
      <c r="B99" s="106"/>
      <c r="C99" s="16" t="s">
        <v>170</v>
      </c>
      <c r="D99" s="76"/>
      <c r="E99" s="77">
        <v>0</v>
      </c>
      <c r="F99" s="108">
        <v>0</v>
      </c>
      <c r="G99" s="101"/>
      <c r="H99" s="101"/>
      <c r="I99" s="101"/>
      <c r="J99" s="101"/>
      <c r="K99" s="101"/>
      <c r="L99" s="101"/>
      <c r="M99" s="101"/>
      <c r="N99" s="101"/>
      <c r="O99" s="101"/>
      <c r="P99" s="101"/>
      <c r="Q99" s="101"/>
    </row>
    <row r="100" spans="1:17" s="104" customFormat="1" ht="30" customHeight="1" thickBot="1">
      <c r="A100" s="105" t="s">
        <v>171</v>
      </c>
      <c r="B100" s="106"/>
      <c r="C100" s="16" t="s">
        <v>172</v>
      </c>
      <c r="D100" s="76"/>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6"/>
      <c r="E101" s="77">
        <v>0</v>
      </c>
      <c r="F101" s="110">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94041</v>
      </c>
      <c r="E102" s="165">
        <v>0</v>
      </c>
      <c r="F102" s="165">
        <v>94041</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thickBot="1">
      <c r="A107" s="3" t="s">
        <v>177</v>
      </c>
      <c r="B107" s="4"/>
      <c r="C107" s="15" t="s">
        <v>178</v>
      </c>
      <c r="D107" s="76">
        <v>7600</v>
      </c>
      <c r="E107" s="76">
        <v>0</v>
      </c>
      <c r="F107" s="100">
        <v>7600</v>
      </c>
      <c r="G107" s="101"/>
      <c r="H107" s="101"/>
      <c r="I107" s="101"/>
      <c r="J107" s="101"/>
      <c r="K107" s="101"/>
      <c r="L107" s="101"/>
      <c r="M107" s="101"/>
      <c r="N107" s="101"/>
      <c r="O107" s="101"/>
      <c r="P107" s="101"/>
      <c r="Q107" s="101"/>
    </row>
    <row r="108" spans="1:17" s="104" customFormat="1" ht="30" customHeight="1" thickBot="1">
      <c r="A108" s="105" t="s">
        <v>179</v>
      </c>
      <c r="B108" s="106"/>
      <c r="C108" s="16" t="s">
        <v>180</v>
      </c>
      <c r="D108" s="76"/>
      <c r="E108" s="77">
        <v>0</v>
      </c>
      <c r="F108" s="108">
        <v>0</v>
      </c>
      <c r="G108" s="101"/>
      <c r="H108" s="101"/>
      <c r="I108" s="101"/>
      <c r="J108" s="101"/>
      <c r="K108" s="101"/>
      <c r="L108" s="101"/>
      <c r="M108" s="101"/>
      <c r="N108" s="101"/>
      <c r="O108" s="101"/>
      <c r="P108" s="101"/>
      <c r="Q108" s="101"/>
    </row>
    <row r="109" spans="1:17" s="104" customFormat="1" ht="30" customHeight="1" thickBot="1">
      <c r="A109" s="105" t="s">
        <v>181</v>
      </c>
      <c r="B109" s="106"/>
      <c r="C109" s="16" t="s">
        <v>182</v>
      </c>
      <c r="D109" s="76">
        <v>32549</v>
      </c>
      <c r="E109" s="77">
        <v>0</v>
      </c>
      <c r="F109" s="108">
        <v>32549</v>
      </c>
      <c r="G109" s="101"/>
      <c r="H109" s="101"/>
      <c r="I109" s="101"/>
      <c r="J109" s="101"/>
      <c r="K109" s="101"/>
      <c r="L109" s="101"/>
      <c r="M109" s="101"/>
      <c r="N109" s="101"/>
      <c r="O109" s="101"/>
      <c r="P109" s="101"/>
      <c r="Q109" s="101"/>
    </row>
    <row r="110" spans="1:17" s="104" customFormat="1" ht="30" customHeight="1" thickBot="1">
      <c r="A110" s="105" t="s">
        <v>183</v>
      </c>
      <c r="B110" s="106"/>
      <c r="C110" s="16" t="s">
        <v>184</v>
      </c>
      <c r="D110" s="76"/>
      <c r="E110" s="77">
        <v>0</v>
      </c>
      <c r="F110" s="108">
        <v>0</v>
      </c>
      <c r="G110" s="101"/>
      <c r="H110" s="101"/>
      <c r="I110" s="101"/>
      <c r="J110" s="101"/>
      <c r="K110" s="101"/>
      <c r="L110" s="101"/>
      <c r="M110" s="101"/>
      <c r="N110" s="101"/>
      <c r="O110" s="101"/>
      <c r="P110" s="101"/>
      <c r="Q110" s="101"/>
    </row>
    <row r="111" spans="1:17" s="104" customFormat="1" ht="30" customHeight="1" thickBot="1">
      <c r="A111" s="105" t="s">
        <v>185</v>
      </c>
      <c r="B111" s="106"/>
      <c r="C111" s="16" t="s">
        <v>186</v>
      </c>
      <c r="D111" s="76"/>
      <c r="E111" s="77">
        <v>0</v>
      </c>
      <c r="F111" s="108">
        <v>0</v>
      </c>
      <c r="G111" s="101"/>
      <c r="H111" s="101"/>
      <c r="I111" s="101"/>
      <c r="J111" s="101"/>
      <c r="K111" s="101"/>
      <c r="L111" s="101"/>
      <c r="M111" s="101"/>
      <c r="N111" s="101"/>
      <c r="O111" s="101"/>
      <c r="P111" s="101"/>
      <c r="Q111" s="101"/>
    </row>
    <row r="112" spans="1:17" s="104" customFormat="1" ht="30" customHeight="1" thickBot="1">
      <c r="A112" s="105" t="s">
        <v>187</v>
      </c>
      <c r="B112" s="106"/>
      <c r="C112" s="16">
        <v>73050</v>
      </c>
      <c r="D112" s="76"/>
      <c r="E112" s="77">
        <v>0</v>
      </c>
      <c r="F112" s="108">
        <v>0</v>
      </c>
      <c r="G112" s="101"/>
      <c r="H112" s="101"/>
      <c r="I112" s="101"/>
      <c r="J112" s="101"/>
      <c r="K112" s="101"/>
      <c r="L112" s="101"/>
      <c r="M112" s="101"/>
      <c r="N112" s="101"/>
      <c r="O112" s="101"/>
      <c r="P112" s="101"/>
      <c r="Q112" s="101"/>
    </row>
    <row r="113" spans="1:17" s="104" customFormat="1" ht="30" customHeight="1" thickBot="1">
      <c r="A113" s="238" t="s">
        <v>245</v>
      </c>
      <c r="B113" s="106"/>
      <c r="C113" s="16">
        <v>73100</v>
      </c>
      <c r="D113" s="76"/>
      <c r="E113" s="77"/>
      <c r="F113" s="108"/>
      <c r="G113" s="101"/>
      <c r="H113" s="101"/>
      <c r="I113" s="101"/>
      <c r="J113" s="101"/>
      <c r="K113" s="101"/>
      <c r="L113" s="101"/>
      <c r="M113" s="101"/>
      <c r="N113" s="101"/>
      <c r="O113" s="101"/>
      <c r="P113" s="101"/>
      <c r="Q113" s="101"/>
    </row>
    <row r="114" spans="1:17" s="104" customFormat="1" ht="30" customHeight="1" thickBot="1">
      <c r="A114" s="105" t="s">
        <v>188</v>
      </c>
      <c r="B114" s="106"/>
      <c r="C114" s="16" t="s">
        <v>189</v>
      </c>
      <c r="D114" s="76"/>
      <c r="E114" s="77">
        <v>0</v>
      </c>
      <c r="F114" s="108">
        <v>0</v>
      </c>
      <c r="G114" s="101"/>
      <c r="H114" s="101"/>
      <c r="I114" s="101"/>
      <c r="J114" s="101"/>
      <c r="K114" s="101"/>
      <c r="L114" s="101"/>
      <c r="M114" s="101"/>
      <c r="N114" s="101"/>
      <c r="O114" s="101"/>
      <c r="P114" s="101"/>
      <c r="Q114" s="101"/>
    </row>
    <row r="115" spans="1:17" s="104" customFormat="1" ht="30" customHeight="1" thickBot="1">
      <c r="A115" s="105" t="s">
        <v>190</v>
      </c>
      <c r="B115" s="106"/>
      <c r="C115" s="16" t="s">
        <v>191</v>
      </c>
      <c r="D115" s="76"/>
      <c r="E115" s="77">
        <v>0</v>
      </c>
      <c r="F115" s="108">
        <v>0</v>
      </c>
      <c r="G115" s="101"/>
      <c r="H115" s="101"/>
      <c r="I115" s="101"/>
      <c r="J115" s="101"/>
      <c r="K115" s="101"/>
      <c r="L115" s="101"/>
      <c r="M115" s="101"/>
      <c r="N115" s="101"/>
      <c r="O115" s="101"/>
      <c r="P115" s="101"/>
      <c r="Q115" s="101"/>
    </row>
    <row r="116" spans="1:17" s="104" customFormat="1" ht="30" customHeight="1" thickBot="1">
      <c r="A116" s="105" t="s">
        <v>192</v>
      </c>
      <c r="B116" s="106"/>
      <c r="C116" s="16" t="s">
        <v>193</v>
      </c>
      <c r="D116" s="76"/>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6"/>
      <c r="E117" s="78">
        <v>0</v>
      </c>
      <c r="F117" s="110">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40149</v>
      </c>
      <c r="E118" s="114">
        <v>0</v>
      </c>
      <c r="F118" s="114">
        <v>40149</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1716571.0031039999</v>
      </c>
      <c r="E120" s="165">
        <v>0</v>
      </c>
      <c r="F120" s="165">
        <v>1716571.0031039999</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1343806</v>
      </c>
      <c r="E125" s="77">
        <v>0</v>
      </c>
      <c r="F125" s="108">
        <v>1343806</v>
      </c>
      <c r="G125" s="20"/>
      <c r="H125" s="20"/>
      <c r="I125" s="20"/>
      <c r="J125" s="20"/>
      <c r="K125" s="20"/>
      <c r="L125" s="20"/>
      <c r="M125" s="20"/>
      <c r="N125" s="20"/>
      <c r="O125" s="20"/>
      <c r="P125" s="20"/>
      <c r="Q125" s="20"/>
    </row>
    <row r="126" spans="1:17" s="21" customFormat="1" ht="30" customHeight="1">
      <c r="A126" s="105" t="s">
        <v>201</v>
      </c>
      <c r="B126" s="127"/>
      <c r="C126" s="22"/>
      <c r="D126" s="79">
        <v>0</v>
      </c>
      <c r="E126" s="77">
        <v>0</v>
      </c>
      <c r="F126" s="108">
        <v>0</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372765.00310399989</v>
      </c>
      <c r="E130" s="77">
        <v>0</v>
      </c>
      <c r="F130" s="108">
        <v>372765.00310399989</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1716571.0031039999</v>
      </c>
      <c r="E136" s="140">
        <v>0</v>
      </c>
      <c r="F136" s="141">
        <v>1716571.0031039999</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0</v>
      </c>
      <c r="E138" s="130">
        <v>0</v>
      </c>
      <c r="F138" s="130">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16" zoomScale="60" zoomScaleNormal="6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240</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73911</v>
      </c>
      <c r="E10" s="76">
        <v>0</v>
      </c>
      <c r="F10" s="100">
        <f t="shared" ref="F10:F80" si="0">+D10+E10</f>
        <v>73911</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f t="shared" si="0"/>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f t="shared" si="0"/>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f t="shared" si="0"/>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f t="shared" si="0"/>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1100639</v>
      </c>
      <c r="E15" s="77">
        <v>0</v>
      </c>
      <c r="F15" s="108">
        <f t="shared" si="0"/>
        <v>1100639</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199000</v>
      </c>
      <c r="E16" s="77">
        <v>0</v>
      </c>
      <c r="F16" s="108">
        <f t="shared" si="0"/>
        <v>199000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f t="shared" si="0"/>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f t="shared" si="0"/>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f t="shared" si="0"/>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f>+D20+E20</f>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f t="shared" si="0"/>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f t="shared" si="0"/>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f t="shared" si="0"/>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f t="shared" si="0"/>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55075</v>
      </c>
      <c r="E25" s="77">
        <v>0</v>
      </c>
      <c r="F25" s="108">
        <f t="shared" si="0"/>
        <v>55075</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f t="shared" si="0"/>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f t="shared" si="0"/>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200416</v>
      </c>
      <c r="E28" s="77">
        <v>0</v>
      </c>
      <c r="F28" s="108">
        <f t="shared" si="0"/>
        <v>200416</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f t="shared" si="0"/>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28157</v>
      </c>
      <c r="E30" s="77">
        <v>0</v>
      </c>
      <c r="F30" s="108">
        <f t="shared" si="0"/>
        <v>28157</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f t="shared" si="0"/>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f>+D32+E32</f>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f t="shared" si="0"/>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423172</v>
      </c>
      <c r="E34" s="77">
        <v>0</v>
      </c>
      <c r="F34" s="108">
        <f t="shared" si="0"/>
        <v>423172</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f>+D35+E35</f>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f>+D36+E36</f>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f>+D37+E37</f>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f>+D38+E38</f>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f t="shared" si="0"/>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f t="shared" si="0"/>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13000</v>
      </c>
      <c r="E41" s="77">
        <v>0</v>
      </c>
      <c r="F41" s="108">
        <f t="shared" si="0"/>
        <v>13000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f t="shared" si="0"/>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f t="shared" si="0"/>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f t="shared" si="0"/>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f t="shared" si="0"/>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f t="shared" si="0"/>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f t="shared" si="0"/>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f>113371+19934</f>
        <v>133305</v>
      </c>
      <c r="E48" s="77">
        <v>0</v>
      </c>
      <c r="F48" s="108">
        <f t="shared" si="0"/>
        <v>133305</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f>144945+27432</f>
        <v>172377</v>
      </c>
      <c r="E49" s="77">
        <v>0</v>
      </c>
      <c r="F49" s="108">
        <f t="shared" si="0"/>
        <v>172377</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f t="shared" si="0"/>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f t="shared" si="0"/>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f>1700+250</f>
        <v>1950</v>
      </c>
      <c r="E52" s="77">
        <v>0</v>
      </c>
      <c r="F52" s="108">
        <f t="shared" si="0"/>
        <v>1950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f>+D53+E53</f>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f>143964+60522</f>
        <v>204486</v>
      </c>
      <c r="E54" s="77">
        <v>0</v>
      </c>
      <c r="F54" s="108">
        <f t="shared" si="0"/>
        <v>204486</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f t="shared" si="0"/>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f t="shared" si="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f>SUM(D10:D56)</f>
        <v>2605488</v>
      </c>
      <c r="E57" s="114">
        <f>SUM(E10:E56)</f>
        <v>0</v>
      </c>
      <c r="F57" s="114">
        <f t="shared" si="0"/>
        <v>2605488</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tr">
        <f>C7</f>
        <v>2021-22</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5900</v>
      </c>
      <c r="E64" s="76">
        <v>0</v>
      </c>
      <c r="F64" s="100">
        <f t="shared" si="0"/>
        <v>5900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10</v>
      </c>
      <c r="E65" s="77">
        <v>0</v>
      </c>
      <c r="F65" s="108">
        <f t="shared" si="0"/>
        <v>10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100</v>
      </c>
      <c r="E66" s="77">
        <v>0</v>
      </c>
      <c r="F66" s="108">
        <f t="shared" si="0"/>
        <v>100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2236</v>
      </c>
      <c r="E67" s="77">
        <v>0</v>
      </c>
      <c r="F67" s="108">
        <f t="shared" si="0"/>
        <v>2236</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1900</v>
      </c>
      <c r="E68" s="77">
        <v>0</v>
      </c>
      <c r="F68" s="108">
        <f t="shared" si="0"/>
        <v>1900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f>2425+1225</f>
        <v>3650</v>
      </c>
      <c r="E69" s="77">
        <v>0</v>
      </c>
      <c r="F69" s="108">
        <f t="shared" si="0"/>
        <v>3650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1170</v>
      </c>
      <c r="E70" s="77">
        <v>0</v>
      </c>
      <c r="F70" s="108">
        <f t="shared" si="0"/>
        <v>1170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f t="shared" si="0"/>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f t="shared" si="0"/>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f t="shared" si="0"/>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f t="shared" si="0"/>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f t="shared" si="0"/>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f t="shared" si="0"/>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f t="shared" si="0"/>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f t="shared" si="0"/>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16200</v>
      </c>
      <c r="E79" s="77">
        <v>0</v>
      </c>
      <c r="F79" s="108">
        <f t="shared" si="0"/>
        <v>16200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f t="shared" si="0"/>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f t="shared" ref="F81:F117" si="1">+D81+E81</f>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13071</v>
      </c>
      <c r="E82" s="77">
        <v>0</v>
      </c>
      <c r="F82" s="108">
        <f t="shared" si="1"/>
        <v>13071</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10074</v>
      </c>
      <c r="E83" s="77">
        <v>0</v>
      </c>
      <c r="F83" s="108">
        <f t="shared" si="1"/>
        <v>10074</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9325</v>
      </c>
      <c r="E84" s="77">
        <v>0</v>
      </c>
      <c r="F84" s="108">
        <f t="shared" si="1"/>
        <v>9325</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f t="shared" si="1"/>
        <v>0</v>
      </c>
      <c r="G85" s="101"/>
      <c r="H85" s="101"/>
      <c r="I85" s="101"/>
      <c r="J85" s="101"/>
      <c r="K85" s="101"/>
      <c r="L85" s="101"/>
      <c r="M85" s="101"/>
      <c r="N85" s="101"/>
      <c r="O85" s="101"/>
      <c r="P85" s="101"/>
      <c r="Q85" s="101"/>
    </row>
    <row r="86" spans="1:21" s="104" customFormat="1" ht="30" customHeight="1">
      <c r="A86" s="105" t="s">
        <v>147</v>
      </c>
      <c r="B86" s="106"/>
      <c r="C86" s="16" t="s">
        <v>148</v>
      </c>
      <c r="D86" s="77">
        <v>0</v>
      </c>
      <c r="E86" s="77">
        <v>0</v>
      </c>
      <c r="F86" s="108">
        <f t="shared" si="1"/>
        <v>0</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f t="shared" si="1"/>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f t="shared" si="1"/>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f t="shared" si="1"/>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f t="shared" si="1"/>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f t="shared" si="1"/>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f t="shared" si="1"/>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f t="shared" si="1"/>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f t="shared" si="1"/>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f t="shared" si="1"/>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f t="shared" si="1"/>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f t="shared" si="1"/>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f t="shared" si="1"/>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f t="shared" si="1"/>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f t="shared" si="1"/>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f t="shared" si="1"/>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f>SUM(D64:D101)</f>
        <v>63636</v>
      </c>
      <c r="E102" s="165">
        <f>SUM(E64:E101)</f>
        <v>0</v>
      </c>
      <c r="F102" s="165">
        <f t="shared" si="1"/>
        <v>63636</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tr">
        <f>C7</f>
        <v>2021-22</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f t="shared" si="1"/>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f t="shared" si="1"/>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f t="shared" si="1"/>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f t="shared" si="1"/>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f t="shared" si="1"/>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f>+D112+E112</f>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f t="shared" si="1"/>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f t="shared" si="1"/>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f t="shared" si="1"/>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f t="shared" si="1"/>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f>SUM(D107:D117)</f>
        <v>0</v>
      </c>
      <c r="E118" s="114">
        <f>SUM(E107:E117)</f>
        <v>0</v>
      </c>
      <c r="F118" s="114">
        <f>SUM(D118:E118)</f>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f>+D57+D102+D118</f>
        <v>2669124</v>
      </c>
      <c r="E120" s="165">
        <f>+E57+E102+E118</f>
        <v>0</v>
      </c>
      <c r="F120" s="165">
        <f>SUM(D120:E120)</f>
        <v>2669124</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f>+D124+E124</f>
        <v>0</v>
      </c>
      <c r="G124" s="20"/>
      <c r="H124" s="20"/>
      <c r="I124" s="20"/>
      <c r="J124" s="20"/>
      <c r="K124" s="20"/>
      <c r="L124" s="20"/>
      <c r="M124" s="20"/>
      <c r="N124" s="20"/>
      <c r="O124" s="20"/>
      <c r="P124" s="20"/>
      <c r="Q124" s="20"/>
    </row>
    <row r="125" spans="1:17" s="21" customFormat="1" ht="30" customHeight="1">
      <c r="A125" s="105" t="s">
        <v>200</v>
      </c>
      <c r="B125" s="127"/>
      <c r="C125" s="22"/>
      <c r="D125" s="79">
        <v>2574710</v>
      </c>
      <c r="E125" s="77">
        <v>0</v>
      </c>
      <c r="F125" s="108">
        <f t="shared" ref="F125:F135" si="2">+D125+E125</f>
        <v>2574710</v>
      </c>
      <c r="G125" s="20"/>
      <c r="H125" s="20"/>
      <c r="I125" s="20"/>
      <c r="J125" s="20"/>
      <c r="K125" s="20"/>
      <c r="L125" s="20"/>
      <c r="M125" s="20"/>
      <c r="N125" s="20"/>
      <c r="O125" s="20"/>
      <c r="P125" s="20"/>
      <c r="Q125" s="20"/>
    </row>
    <row r="126" spans="1:17" s="21" customFormat="1" ht="30" customHeight="1">
      <c r="A126" s="105" t="s">
        <v>201</v>
      </c>
      <c r="B126" s="127"/>
      <c r="C126" s="22"/>
      <c r="D126" s="79">
        <v>94414</v>
      </c>
      <c r="E126" s="77">
        <v>0</v>
      </c>
      <c r="F126" s="108">
        <f t="shared" si="2"/>
        <v>94414</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f t="shared" si="2"/>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f t="shared" si="2"/>
        <v>0</v>
      </c>
      <c r="G128" s="20"/>
      <c r="H128" s="20"/>
      <c r="I128" s="20"/>
      <c r="J128" s="20"/>
      <c r="K128" s="20"/>
      <c r="L128" s="20"/>
      <c r="M128" s="20"/>
      <c r="N128" s="20"/>
      <c r="O128" s="20"/>
      <c r="P128" s="20"/>
      <c r="Q128" s="20"/>
    </row>
    <row r="129" spans="1:17" s="21" customFormat="1" ht="50.25" customHeight="1">
      <c r="A129" s="239" t="s">
        <v>246</v>
      </c>
      <c r="B129" s="240"/>
      <c r="C129" s="22"/>
      <c r="D129" s="77">
        <v>0</v>
      </c>
      <c r="E129" s="77">
        <v>0</v>
      </c>
      <c r="F129" s="108">
        <f t="shared" si="2"/>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f t="shared" si="2"/>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f t="shared" si="2"/>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f t="shared" si="2"/>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f t="shared" si="2"/>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f t="shared" si="2"/>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f t="shared" si="2"/>
        <v>0</v>
      </c>
      <c r="G135" s="20"/>
      <c r="H135" s="20"/>
      <c r="I135" s="20"/>
      <c r="J135" s="20"/>
      <c r="K135" s="20"/>
      <c r="L135" s="20"/>
      <c r="M135" s="20"/>
      <c r="N135" s="20"/>
      <c r="O135" s="20"/>
      <c r="P135" s="20"/>
      <c r="Q135" s="20"/>
    </row>
    <row r="136" spans="1:17" ht="30" customHeight="1" thickBot="1">
      <c r="A136" s="217" t="s">
        <v>211</v>
      </c>
      <c r="B136" s="218"/>
      <c r="C136" s="160"/>
      <c r="D136" s="139">
        <f>SUM(D124:D135)</f>
        <v>2669124</v>
      </c>
      <c r="E136" s="140">
        <f>SUM(E124:E135)</f>
        <v>0</v>
      </c>
      <c r="F136" s="141">
        <f>SUM(F124:F135)</f>
        <v>2669124</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247</v>
      </c>
      <c r="B138" s="241"/>
      <c r="C138" s="242"/>
      <c r="D138" s="130">
        <f>D136-D120</f>
        <v>0</v>
      </c>
      <c r="E138" s="130">
        <f t="shared" ref="E138:F138" si="3">E136-E120</f>
        <v>0</v>
      </c>
      <c r="F138" s="130">
        <f t="shared" si="3"/>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1" zoomScale="60" zoomScaleNormal="60" zoomScalePageLayoutView="60" workbookViewId="0"/>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241</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f t="shared" ref="F10:F80" si="0">+D10+E10</f>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f t="shared" si="0"/>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f t="shared" si="0"/>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f t="shared" si="0"/>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f t="shared" si="0"/>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210672</v>
      </c>
      <c r="E15" s="77">
        <v>0</v>
      </c>
      <c r="F15" s="108">
        <f t="shared" si="0"/>
        <v>210672</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0</v>
      </c>
      <c r="E16" s="77">
        <v>0</v>
      </c>
      <c r="F16" s="108">
        <f t="shared" si="0"/>
        <v>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f t="shared" si="0"/>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f t="shared" si="0"/>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f t="shared" si="0"/>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f>+D20+E20</f>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f t="shared" si="0"/>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f t="shared" si="0"/>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f t="shared" si="0"/>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f t="shared" si="0"/>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0</v>
      </c>
      <c r="E25" s="77">
        <v>0</v>
      </c>
      <c r="F25" s="108">
        <f t="shared" si="0"/>
        <v>0</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f t="shared" si="0"/>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f t="shared" si="0"/>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f t="shared" si="0"/>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f t="shared" si="0"/>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0</v>
      </c>
      <c r="E30" s="77">
        <v>0</v>
      </c>
      <c r="F30" s="108">
        <f t="shared" si="0"/>
        <v>0</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f t="shared" si="0"/>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f>+D32+E32</f>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f t="shared" si="0"/>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0</v>
      </c>
      <c r="E34" s="77">
        <v>0</v>
      </c>
      <c r="F34" s="108">
        <f t="shared" si="0"/>
        <v>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f>+D35+E35</f>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f>+D36+E36</f>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f>+D37+E37</f>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f>+D38+E38</f>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f t="shared" si="0"/>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f t="shared" si="0"/>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f t="shared" si="0"/>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f t="shared" si="0"/>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f t="shared" si="0"/>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f t="shared" si="0"/>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f t="shared" si="0"/>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f t="shared" si="0"/>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f t="shared" si="0"/>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17500</v>
      </c>
      <c r="E48" s="77">
        <v>0</v>
      </c>
      <c r="F48" s="108">
        <f t="shared" si="0"/>
        <v>17500</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12500</v>
      </c>
      <c r="E49" s="77">
        <v>0</v>
      </c>
      <c r="F49" s="108">
        <f t="shared" si="0"/>
        <v>12500</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35200</v>
      </c>
      <c r="E50" s="77">
        <v>0</v>
      </c>
      <c r="F50" s="108">
        <f t="shared" si="0"/>
        <v>35200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f t="shared" si="0"/>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f t="shared" si="0"/>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f>+D53+E53</f>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0</v>
      </c>
      <c r="E54" s="77">
        <v>0</v>
      </c>
      <c r="F54" s="108">
        <f t="shared" si="0"/>
        <v>0</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f t="shared" si="0"/>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f t="shared" si="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f>SUM(D10:D56)</f>
        <v>275872</v>
      </c>
      <c r="E57" s="114">
        <f>SUM(E10:E56)</f>
        <v>0</v>
      </c>
      <c r="F57" s="114">
        <f t="shared" si="0"/>
        <v>275872</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tr">
        <f>C7</f>
        <v>2021-22</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2050</v>
      </c>
      <c r="E64" s="76">
        <v>0</v>
      </c>
      <c r="F64" s="100">
        <f t="shared" si="0"/>
        <v>2050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300</v>
      </c>
      <c r="E65" s="77">
        <v>0</v>
      </c>
      <c r="F65" s="108">
        <f t="shared" si="0"/>
        <v>300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f t="shared" si="0"/>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500</v>
      </c>
      <c r="E67" s="77">
        <v>0</v>
      </c>
      <c r="F67" s="108">
        <f t="shared" si="0"/>
        <v>500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2500</v>
      </c>
      <c r="E68" s="77">
        <v>0</v>
      </c>
      <c r="F68" s="108">
        <f t="shared" si="0"/>
        <v>2500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500</v>
      </c>
      <c r="E69" s="77">
        <v>0</v>
      </c>
      <c r="F69" s="108">
        <f t="shared" si="0"/>
        <v>500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f t="shared" si="0"/>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f t="shared" si="0"/>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f t="shared" si="0"/>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f t="shared" si="0"/>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f t="shared" si="0"/>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f t="shared" si="0"/>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f t="shared" si="0"/>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f t="shared" si="0"/>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f t="shared" si="0"/>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13500</v>
      </c>
      <c r="E79" s="77">
        <v>0</v>
      </c>
      <c r="F79" s="108">
        <f t="shared" si="0"/>
        <v>13500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f t="shared" si="0"/>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f t="shared" ref="F81:F117" si="1">+D81+E81</f>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0</v>
      </c>
      <c r="E82" s="77">
        <v>0</v>
      </c>
      <c r="F82" s="108">
        <f t="shared" si="1"/>
        <v>0</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19152</v>
      </c>
      <c r="E83" s="77">
        <v>0</v>
      </c>
      <c r="F83" s="108">
        <f t="shared" si="1"/>
        <v>19152</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400</v>
      </c>
      <c r="E84" s="77">
        <v>0</v>
      </c>
      <c r="F84" s="108">
        <f t="shared" si="1"/>
        <v>400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f t="shared" si="1"/>
        <v>0</v>
      </c>
      <c r="G85" s="101"/>
      <c r="H85" s="101"/>
      <c r="I85" s="101"/>
      <c r="J85" s="101"/>
      <c r="K85" s="101"/>
      <c r="L85" s="101"/>
      <c r="M85" s="101"/>
      <c r="N85" s="101"/>
      <c r="O85" s="101"/>
      <c r="P85" s="101"/>
      <c r="Q85" s="101"/>
    </row>
    <row r="86" spans="1:21" s="104" customFormat="1" ht="30" customHeight="1">
      <c r="A86" s="105" t="s">
        <v>147</v>
      </c>
      <c r="B86" s="106"/>
      <c r="C86" s="16" t="s">
        <v>148</v>
      </c>
      <c r="D86" s="77">
        <v>7500</v>
      </c>
      <c r="E86" s="77">
        <v>0</v>
      </c>
      <c r="F86" s="108">
        <f t="shared" si="1"/>
        <v>7500</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f t="shared" si="1"/>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f t="shared" si="1"/>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f t="shared" si="1"/>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f t="shared" si="1"/>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f t="shared" si="1"/>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f t="shared" si="1"/>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f t="shared" si="1"/>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f t="shared" si="1"/>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f t="shared" si="1"/>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f t="shared" si="1"/>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f t="shared" si="1"/>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f t="shared" si="1"/>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f t="shared" si="1"/>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f t="shared" si="1"/>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f t="shared" si="1"/>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f>SUM(D64:D101)</f>
        <v>46402</v>
      </c>
      <c r="E102" s="165">
        <f>SUM(E64:E101)</f>
        <v>0</v>
      </c>
      <c r="F102" s="165">
        <f t="shared" si="1"/>
        <v>46402</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tr">
        <f>C7</f>
        <v>2021-22</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f t="shared" si="1"/>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f t="shared" si="1"/>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f t="shared" si="1"/>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f t="shared" si="1"/>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f t="shared" si="1"/>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f>+D112+E112</f>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f t="shared" si="1"/>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f t="shared" si="1"/>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f t="shared" si="1"/>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f t="shared" si="1"/>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f>SUM(D107:D117)</f>
        <v>0</v>
      </c>
      <c r="E118" s="114">
        <f>SUM(E107:E117)</f>
        <v>0</v>
      </c>
      <c r="F118" s="114">
        <f>SUM(D118:E118)</f>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f>+D57+D102+D118</f>
        <v>322274</v>
      </c>
      <c r="E120" s="165">
        <f>+E57+E102+E118</f>
        <v>0</v>
      </c>
      <c r="F120" s="165">
        <f>SUM(D120:E120)</f>
        <v>322274</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f>+D124+E124</f>
        <v>0</v>
      </c>
      <c r="G124" s="20"/>
      <c r="H124" s="20"/>
      <c r="I124" s="20"/>
      <c r="J124" s="20"/>
      <c r="K124" s="20"/>
      <c r="L124" s="20"/>
      <c r="M124" s="20"/>
      <c r="N124" s="20"/>
      <c r="O124" s="20"/>
      <c r="P124" s="20"/>
      <c r="Q124" s="20"/>
    </row>
    <row r="125" spans="1:17" s="21" customFormat="1" ht="30" customHeight="1">
      <c r="A125" s="105" t="s">
        <v>200</v>
      </c>
      <c r="B125" s="127"/>
      <c r="C125" s="22"/>
      <c r="D125" s="79">
        <v>320622</v>
      </c>
      <c r="E125" s="77">
        <v>0</v>
      </c>
      <c r="F125" s="108">
        <f t="shared" ref="F125:F135" si="2">+D125+E125</f>
        <v>320622</v>
      </c>
      <c r="G125" s="20"/>
      <c r="H125" s="20"/>
      <c r="I125" s="20"/>
      <c r="J125" s="20"/>
      <c r="K125" s="20"/>
      <c r="L125" s="20"/>
      <c r="M125" s="20"/>
      <c r="N125" s="20"/>
      <c r="O125" s="20"/>
      <c r="P125" s="20"/>
      <c r="Q125" s="20"/>
    </row>
    <row r="126" spans="1:17" s="21" customFormat="1" ht="30" customHeight="1">
      <c r="A126" s="105" t="s">
        <v>201</v>
      </c>
      <c r="B126" s="127"/>
      <c r="C126" s="22"/>
      <c r="D126" s="79">
        <v>1652</v>
      </c>
      <c r="E126" s="77">
        <v>0</v>
      </c>
      <c r="F126" s="108">
        <f t="shared" si="2"/>
        <v>1652</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f t="shared" si="2"/>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f t="shared" si="2"/>
        <v>0</v>
      </c>
      <c r="G128" s="20"/>
      <c r="H128" s="20"/>
      <c r="I128" s="20"/>
      <c r="J128" s="20"/>
      <c r="K128" s="20"/>
      <c r="L128" s="20"/>
      <c r="M128" s="20"/>
      <c r="N128" s="20"/>
      <c r="O128" s="20"/>
      <c r="P128" s="20"/>
      <c r="Q128" s="20"/>
    </row>
    <row r="129" spans="1:17" s="21" customFormat="1" ht="50.25" customHeight="1">
      <c r="A129" s="239" t="s">
        <v>246</v>
      </c>
      <c r="B129" s="240"/>
      <c r="C129" s="22"/>
      <c r="D129" s="77">
        <v>0</v>
      </c>
      <c r="E129" s="77">
        <v>0</v>
      </c>
      <c r="F129" s="108">
        <f t="shared" si="2"/>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f t="shared" si="2"/>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f t="shared" si="2"/>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f t="shared" si="2"/>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f t="shared" si="2"/>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f t="shared" si="2"/>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f t="shared" si="2"/>
        <v>0</v>
      </c>
      <c r="G135" s="20"/>
      <c r="H135" s="20"/>
      <c r="I135" s="20"/>
      <c r="J135" s="20"/>
      <c r="K135" s="20"/>
      <c r="L135" s="20"/>
      <c r="M135" s="20"/>
      <c r="N135" s="20"/>
      <c r="O135" s="20"/>
      <c r="P135" s="20"/>
      <c r="Q135" s="20"/>
    </row>
    <row r="136" spans="1:17" ht="30" customHeight="1" thickBot="1">
      <c r="A136" s="217" t="s">
        <v>211</v>
      </c>
      <c r="B136" s="218"/>
      <c r="C136" s="160"/>
      <c r="D136" s="139">
        <f>SUM(D124:D135)</f>
        <v>322274</v>
      </c>
      <c r="E136" s="140">
        <f>SUM(E124:E135)</f>
        <v>0</v>
      </c>
      <c r="F136" s="141">
        <f>SUM(F124:F135)</f>
        <v>322274</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247</v>
      </c>
      <c r="B138" s="241"/>
      <c r="C138" s="242"/>
      <c r="D138" s="130">
        <f>D136-D120</f>
        <v>0</v>
      </c>
      <c r="E138" s="130">
        <f t="shared" ref="E138:F138" si="3">E136-E120</f>
        <v>0</v>
      </c>
      <c r="F138" s="130">
        <f t="shared" si="3"/>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B123" zoomScale="60" zoomScaleNormal="60" zoomScalePageLayoutView="60" workbookViewId="0">
      <selection activeCell="A2" sqref="A2"/>
    </sheetView>
  </sheetViews>
  <sheetFormatPr defaultColWidth="12.44140625" defaultRowHeight="15.6"/>
  <cols>
    <col min="1" max="1" width="26.44140625" style="82" customWidth="1"/>
    <col min="2" max="2" width="85" style="82" customWidth="1"/>
    <col min="3" max="3" width="66.886718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
        <v>242</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0</v>
      </c>
      <c r="E11" s="77">
        <v>0</v>
      </c>
      <c r="F11" s="108">
        <v>0</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0</v>
      </c>
      <c r="E12" s="77">
        <v>0</v>
      </c>
      <c r="F12" s="108">
        <v>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v>0</v>
      </c>
      <c r="E13" s="77">
        <v>0</v>
      </c>
      <c r="F13" s="108">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v>0</v>
      </c>
      <c r="E14" s="77">
        <v>0</v>
      </c>
      <c r="F14" s="108">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96205</v>
      </c>
      <c r="E15" s="77">
        <v>0</v>
      </c>
      <c r="F15" s="108">
        <v>96205</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0</v>
      </c>
      <c r="E16" s="77">
        <v>0</v>
      </c>
      <c r="F16" s="108">
        <v>0</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0</v>
      </c>
      <c r="E18" s="77">
        <v>0</v>
      </c>
      <c r="F18" s="108">
        <v>0</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0</v>
      </c>
      <c r="E25" s="77">
        <v>0</v>
      </c>
      <c r="F25" s="108">
        <v>0</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0</v>
      </c>
      <c r="E30" s="77">
        <v>0</v>
      </c>
      <c r="F30" s="108">
        <v>0</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0</v>
      </c>
      <c r="E32" s="77">
        <v>0</v>
      </c>
      <c r="F32" s="108">
        <v>0</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0</v>
      </c>
      <c r="E34" s="77">
        <v>0</v>
      </c>
      <c r="F34" s="108">
        <v>0</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0</v>
      </c>
      <c r="E41" s="77">
        <v>0</v>
      </c>
      <c r="F41" s="108">
        <v>0</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0</v>
      </c>
      <c r="E48" s="77">
        <v>0</v>
      </c>
      <c r="F48" s="108">
        <v>0</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0</v>
      </c>
      <c r="E49" s="77">
        <v>0</v>
      </c>
      <c r="F49" s="108">
        <v>0</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0</v>
      </c>
      <c r="E54" s="77">
        <v>0</v>
      </c>
      <c r="F54" s="108">
        <v>0</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v>96205</v>
      </c>
      <c r="E57" s="114">
        <v>0</v>
      </c>
      <c r="F57" s="114">
        <v>96205</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
        <v>244</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0</v>
      </c>
      <c r="E64" s="76">
        <v>0</v>
      </c>
      <c r="F64" s="100">
        <v>0</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0</v>
      </c>
      <c r="E65" s="77">
        <v>0</v>
      </c>
      <c r="F65" s="108">
        <v>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0</v>
      </c>
      <c r="E67" s="77">
        <v>0</v>
      </c>
      <c r="F67" s="108">
        <v>0</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0</v>
      </c>
      <c r="E72" s="77">
        <v>0</v>
      </c>
      <c r="F72" s="108">
        <v>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0</v>
      </c>
      <c r="E79" s="77">
        <v>0</v>
      </c>
      <c r="F79" s="108">
        <v>0</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0</v>
      </c>
      <c r="E82" s="77">
        <v>0</v>
      </c>
      <c r="F82" s="108">
        <v>0</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0</v>
      </c>
      <c r="E83" s="77">
        <v>0</v>
      </c>
      <c r="F83" s="108">
        <v>0</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0</v>
      </c>
      <c r="E84" s="77">
        <v>0</v>
      </c>
      <c r="F84" s="108">
        <v>0</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v>0</v>
      </c>
      <c r="G85" s="101"/>
      <c r="H85" s="101"/>
      <c r="I85" s="101"/>
      <c r="J85" s="101"/>
      <c r="K85" s="101"/>
      <c r="L85" s="101"/>
      <c r="M85" s="101"/>
      <c r="N85" s="101"/>
      <c r="O85" s="101"/>
      <c r="P85" s="101"/>
      <c r="Q85" s="101"/>
    </row>
    <row r="86" spans="1:21" s="104" customFormat="1" ht="30" customHeight="1">
      <c r="A86" s="105" t="s">
        <v>147</v>
      </c>
      <c r="B86" s="106"/>
      <c r="C86" s="16" t="s">
        <v>148</v>
      </c>
      <c r="D86" s="77">
        <v>0</v>
      </c>
      <c r="E86" s="77">
        <v>0</v>
      </c>
      <c r="F86" s="108">
        <v>0</v>
      </c>
      <c r="G86" s="101"/>
      <c r="H86" s="101"/>
      <c r="I86" s="101"/>
      <c r="J86" s="101"/>
      <c r="K86" s="101"/>
      <c r="L86" s="101"/>
      <c r="M86" s="101"/>
      <c r="N86" s="101"/>
      <c r="O86" s="101"/>
      <c r="P86" s="101"/>
      <c r="Q86" s="101"/>
    </row>
    <row r="87" spans="1:21" s="104" customFormat="1" ht="30" customHeight="1">
      <c r="A87" s="105" t="s">
        <v>149</v>
      </c>
      <c r="B87" s="106"/>
      <c r="C87" s="16" t="s">
        <v>150</v>
      </c>
      <c r="D87" s="77">
        <v>0</v>
      </c>
      <c r="E87" s="77">
        <v>0</v>
      </c>
      <c r="F87" s="108">
        <v>0</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v>0</v>
      </c>
      <c r="E102" s="165">
        <v>0</v>
      </c>
      <c r="F102" s="165">
        <v>0</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
        <v>244</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0</v>
      </c>
      <c r="E108" s="77">
        <v>0</v>
      </c>
      <c r="F108" s="108">
        <v>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0</v>
      </c>
      <c r="E109" s="77">
        <v>0</v>
      </c>
      <c r="F109" s="108">
        <v>0</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v>0</v>
      </c>
      <c r="E118" s="114">
        <v>0</v>
      </c>
      <c r="F118" s="114">
        <v>0</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v>96205</v>
      </c>
      <c r="E120" s="165">
        <v>0</v>
      </c>
      <c r="F120" s="165">
        <v>96205</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v>0</v>
      </c>
      <c r="G124" s="20"/>
      <c r="H124" s="20"/>
      <c r="I124" s="20"/>
      <c r="J124" s="20"/>
      <c r="K124" s="20"/>
      <c r="L124" s="20"/>
      <c r="M124" s="20"/>
      <c r="N124" s="20"/>
      <c r="O124" s="20"/>
      <c r="P124" s="20"/>
      <c r="Q124" s="20"/>
    </row>
    <row r="125" spans="1:17" s="21" customFormat="1" ht="30" customHeight="1">
      <c r="A125" s="105" t="s">
        <v>200</v>
      </c>
      <c r="B125" s="127"/>
      <c r="C125" s="22"/>
      <c r="D125" s="79">
        <v>96205</v>
      </c>
      <c r="E125" s="77">
        <v>0</v>
      </c>
      <c r="F125" s="108">
        <v>96205</v>
      </c>
      <c r="G125" s="20"/>
      <c r="H125" s="20"/>
      <c r="I125" s="20"/>
      <c r="J125" s="20"/>
      <c r="K125" s="20"/>
      <c r="L125" s="20"/>
      <c r="M125" s="20"/>
      <c r="N125" s="20"/>
      <c r="O125" s="20"/>
      <c r="P125" s="20"/>
      <c r="Q125" s="20"/>
    </row>
    <row r="126" spans="1:17" s="21" customFormat="1" ht="30" customHeight="1">
      <c r="A126" s="105" t="s">
        <v>201</v>
      </c>
      <c r="B126" s="127"/>
      <c r="C126" s="22"/>
      <c r="D126" s="79">
        <v>0</v>
      </c>
      <c r="E126" s="77">
        <v>0</v>
      </c>
      <c r="F126" s="108">
        <v>0</v>
      </c>
      <c r="G126" s="20"/>
      <c r="H126" s="20"/>
      <c r="I126" s="20"/>
      <c r="J126" s="20"/>
      <c r="K126" s="20"/>
      <c r="L126" s="20"/>
      <c r="M126" s="20"/>
      <c r="N126" s="20"/>
      <c r="O126" s="20"/>
      <c r="P126" s="20"/>
      <c r="Q126" s="20"/>
    </row>
    <row r="127" spans="1:17" s="21" customFormat="1" ht="30" customHeight="1">
      <c r="A127" s="105" t="s">
        <v>202</v>
      </c>
      <c r="B127" s="127"/>
      <c r="C127" s="22"/>
      <c r="D127" s="77">
        <v>0</v>
      </c>
      <c r="E127" s="77">
        <v>0</v>
      </c>
      <c r="F127" s="108">
        <v>0</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v>0</v>
      </c>
      <c r="G128" s="20"/>
      <c r="H128" s="20"/>
      <c r="I128" s="20"/>
      <c r="J128" s="20"/>
      <c r="K128" s="20"/>
      <c r="L128" s="20"/>
      <c r="M128" s="20"/>
      <c r="N128" s="20"/>
      <c r="O128" s="20"/>
      <c r="P128" s="20"/>
      <c r="Q128" s="20"/>
    </row>
    <row r="129" spans="1:17" s="21" customFormat="1" ht="50.25" customHeight="1">
      <c r="A129" s="239" t="s">
        <v>252</v>
      </c>
      <c r="B129" s="240"/>
      <c r="C129" s="22"/>
      <c r="D129" s="77">
        <v>0</v>
      </c>
      <c r="E129" s="77">
        <v>0</v>
      </c>
      <c r="F129" s="108">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v>0</v>
      </c>
      <c r="G135" s="20"/>
      <c r="H135" s="20"/>
      <c r="I135" s="20"/>
      <c r="J135" s="20"/>
      <c r="K135" s="20"/>
      <c r="L135" s="20"/>
      <c r="M135" s="20"/>
      <c r="N135" s="20"/>
      <c r="O135" s="20"/>
      <c r="P135" s="20"/>
      <c r="Q135" s="20"/>
    </row>
    <row r="136" spans="1:17" ht="30" customHeight="1" thickBot="1">
      <c r="A136" s="217" t="s">
        <v>211</v>
      </c>
      <c r="B136" s="218"/>
      <c r="C136" s="160"/>
      <c r="D136" s="139">
        <v>96205</v>
      </c>
      <c r="E136" s="140">
        <v>0</v>
      </c>
      <c r="F136" s="141">
        <v>96205</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216</v>
      </c>
      <c r="B138" s="241"/>
      <c r="C138" s="242"/>
      <c r="D138" s="130">
        <v>0</v>
      </c>
      <c r="E138" s="130">
        <v>0</v>
      </c>
      <c r="F138" s="130">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1"/>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P1203"/>
  <sheetViews>
    <sheetView showGridLines="0" topLeftCell="A120" zoomScale="60" zoomScaleNormal="60" zoomScalePageLayoutView="60" workbookViewId="0"/>
  </sheetViews>
  <sheetFormatPr defaultColWidth="12.44140625" defaultRowHeight="15.6"/>
  <cols>
    <col min="1" max="1" width="26.44140625" style="82" customWidth="1"/>
    <col min="2" max="2" width="85" style="82" customWidth="1"/>
    <col min="3" max="3" width="41.109375" style="82" customWidth="1"/>
    <col min="4" max="5" width="25.88671875" style="136" customWidth="1"/>
    <col min="6" max="6" width="33.6640625" style="136" customWidth="1"/>
    <col min="7" max="7" width="3.109375" style="82" customWidth="1"/>
    <col min="8" max="16384" width="12.44140625" style="82"/>
  </cols>
  <sheetData>
    <row r="1" spans="1:224" ht="30" customHeight="1" thickBot="1">
      <c r="A1" s="230" t="s">
        <v>0</v>
      </c>
      <c r="B1" s="231" t="str">
        <f>'[29]CHECK SHEET'!D7</f>
        <v>Valencia College</v>
      </c>
      <c r="C1" s="231"/>
      <c r="D1" s="231"/>
      <c r="E1" s="231"/>
      <c r="F1" s="231"/>
      <c r="G1" s="80"/>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row>
    <row r="2" spans="1:224" ht="30" customHeight="1">
      <c r="A2" s="232" t="s">
        <v>2</v>
      </c>
      <c r="B2" s="232"/>
      <c r="C2" s="232"/>
      <c r="D2" s="232"/>
      <c r="E2" s="232"/>
      <c r="F2" s="232"/>
      <c r="G2" s="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pans="1:224" s="2" customFormat="1" ht="30" customHeight="1">
      <c r="A3" s="233" t="s">
        <v>3</v>
      </c>
      <c r="B3" s="233"/>
      <c r="C3" s="233"/>
      <c r="D3" s="233"/>
      <c r="E3" s="233"/>
      <c r="F3" s="233"/>
    </row>
    <row r="4" spans="1:224" ht="30" customHeight="1">
      <c r="A4" s="232" t="s">
        <v>243</v>
      </c>
      <c r="B4" s="232"/>
      <c r="C4" s="232"/>
      <c r="D4" s="232"/>
      <c r="E4" s="232"/>
      <c r="F4" s="232"/>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row>
    <row r="5" spans="1:224" ht="30" customHeight="1">
      <c r="A5" s="220"/>
      <c r="B5" s="220"/>
      <c r="C5" s="220"/>
      <c r="D5" s="220"/>
      <c r="E5" s="220"/>
      <c r="F5" s="220"/>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row>
    <row r="6" spans="1:224" ht="22.35" customHeight="1" thickBot="1">
      <c r="A6" s="83"/>
      <c r="C6" s="84"/>
      <c r="D6" s="84"/>
      <c r="E6" s="84"/>
      <c r="F6" s="84"/>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row>
    <row r="7" spans="1:224" ht="30" customHeight="1" thickBot="1">
      <c r="A7" s="226" t="s">
        <v>214</v>
      </c>
      <c r="B7" s="227"/>
      <c r="C7" s="221" t="s">
        <v>244</v>
      </c>
      <c r="D7" s="222"/>
      <c r="E7" s="222"/>
      <c r="F7" s="223"/>
      <c r="G7" s="85"/>
      <c r="H7" s="86"/>
      <c r="I7" s="87"/>
      <c r="J7" s="87"/>
      <c r="K7" s="88"/>
      <c r="L7" s="88"/>
      <c r="M7" s="88"/>
      <c r="N7" s="88"/>
      <c r="O7" s="86"/>
      <c r="P7" s="86"/>
      <c r="Q7" s="86"/>
      <c r="R7" s="86"/>
      <c r="S7" s="86"/>
      <c r="T7" s="86"/>
      <c r="U7" s="86"/>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row>
    <row r="8" spans="1:224" s="83" customFormat="1" ht="114.6" customHeight="1" thickBot="1">
      <c r="A8" s="234" t="s">
        <v>6</v>
      </c>
      <c r="B8" s="235"/>
      <c r="C8" s="158" t="s">
        <v>7</v>
      </c>
      <c r="D8" s="89" t="s">
        <v>8</v>
      </c>
      <c r="E8" s="90" t="s">
        <v>9</v>
      </c>
      <c r="F8" s="159" t="s">
        <v>10</v>
      </c>
      <c r="G8" s="91"/>
      <c r="H8" s="92"/>
      <c r="I8" s="93"/>
      <c r="J8" s="87"/>
      <c r="K8" s="94"/>
      <c r="L8" s="94"/>
      <c r="M8" s="94"/>
      <c r="N8" s="94"/>
      <c r="O8" s="92"/>
      <c r="P8" s="92"/>
      <c r="Q8" s="92"/>
      <c r="R8" s="95"/>
      <c r="S8" s="95"/>
      <c r="T8" s="95"/>
      <c r="U8" s="95"/>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row>
    <row r="9" spans="1:224" s="83" customFormat="1" ht="30" customHeight="1" thickBot="1">
      <c r="A9" s="217" t="s">
        <v>11</v>
      </c>
      <c r="B9" s="219"/>
      <c r="C9" s="160"/>
      <c r="D9" s="161"/>
      <c r="E9" s="161"/>
      <c r="F9" s="161"/>
      <c r="G9" s="97"/>
      <c r="H9" s="98"/>
      <c r="I9" s="93"/>
      <c r="J9" s="87"/>
      <c r="K9" s="94"/>
      <c r="L9" s="94"/>
      <c r="M9" s="94"/>
      <c r="N9" s="94"/>
      <c r="O9" s="98"/>
      <c r="P9" s="98"/>
      <c r="Q9" s="98"/>
      <c r="R9" s="99"/>
      <c r="S9" s="99"/>
      <c r="T9" s="99"/>
      <c r="U9" s="99"/>
    </row>
    <row r="10" spans="1:224" s="104" customFormat="1" ht="30" customHeight="1">
      <c r="A10" s="3" t="s">
        <v>12</v>
      </c>
      <c r="B10" s="4"/>
      <c r="C10" s="5" t="s">
        <v>13</v>
      </c>
      <c r="D10" s="76">
        <v>0</v>
      </c>
      <c r="E10" s="76">
        <v>0</v>
      </c>
      <c r="F10" s="100">
        <f t="shared" ref="F10:F80" si="0">+D10+E10</f>
        <v>0</v>
      </c>
      <c r="G10" s="101"/>
      <c r="H10" s="102"/>
      <c r="I10" s="93"/>
      <c r="J10" s="87"/>
      <c r="K10" s="94"/>
      <c r="L10" s="94"/>
      <c r="M10" s="94"/>
      <c r="N10" s="94"/>
      <c r="O10" s="102"/>
      <c r="P10" s="102"/>
      <c r="Q10" s="102"/>
      <c r="R10" s="103"/>
      <c r="S10" s="103"/>
      <c r="T10" s="103"/>
      <c r="U10" s="103"/>
    </row>
    <row r="11" spans="1:224" s="104" customFormat="1" ht="30" customHeight="1">
      <c r="A11" s="105" t="s">
        <v>14</v>
      </c>
      <c r="B11" s="106"/>
      <c r="C11" s="107" t="s">
        <v>15</v>
      </c>
      <c r="D11" s="77">
        <v>24114</v>
      </c>
      <c r="E11" s="77">
        <v>0</v>
      </c>
      <c r="F11" s="108">
        <f t="shared" si="0"/>
        <v>24114</v>
      </c>
      <c r="G11" s="101"/>
      <c r="H11" s="102"/>
      <c r="I11" s="93"/>
      <c r="J11" s="87"/>
      <c r="K11" s="94"/>
      <c r="L11" s="94"/>
      <c r="M11" s="94"/>
      <c r="N11" s="94"/>
      <c r="O11" s="102"/>
      <c r="P11" s="102"/>
      <c r="Q11" s="102"/>
      <c r="R11" s="103"/>
      <c r="S11" s="103"/>
      <c r="T11" s="103"/>
      <c r="U11" s="103"/>
    </row>
    <row r="12" spans="1:224" s="104" customFormat="1" ht="30" customHeight="1">
      <c r="A12" s="105" t="s">
        <v>16</v>
      </c>
      <c r="B12" s="106"/>
      <c r="C12" s="107" t="s">
        <v>17</v>
      </c>
      <c r="D12" s="77">
        <v>117850</v>
      </c>
      <c r="E12" s="77">
        <v>0</v>
      </c>
      <c r="F12" s="108">
        <f t="shared" si="0"/>
        <v>117850</v>
      </c>
      <c r="G12" s="101"/>
      <c r="H12" s="102"/>
      <c r="I12" s="93"/>
      <c r="J12" s="87"/>
      <c r="K12" s="94"/>
      <c r="L12" s="94"/>
      <c r="M12" s="94"/>
      <c r="N12" s="94"/>
      <c r="O12" s="102"/>
      <c r="P12" s="102"/>
      <c r="Q12" s="102"/>
      <c r="R12" s="103"/>
      <c r="S12" s="103"/>
      <c r="T12" s="103"/>
      <c r="U12" s="103"/>
    </row>
    <row r="13" spans="1:224" s="104" customFormat="1" ht="30" customHeight="1">
      <c r="A13" s="105" t="s">
        <v>18</v>
      </c>
      <c r="B13" s="106"/>
      <c r="C13" s="107" t="s">
        <v>19</v>
      </c>
      <c r="D13" s="77">
        <f>IFERROR(VLOOKUP(C13,'[30]all combined'!$AD:$AE,2,FALSE),0)</f>
        <v>0</v>
      </c>
      <c r="E13" s="77">
        <v>0</v>
      </c>
      <c r="F13" s="108">
        <f t="shared" si="0"/>
        <v>0</v>
      </c>
      <c r="G13" s="101"/>
      <c r="H13" s="102"/>
      <c r="I13" s="93"/>
      <c r="J13" s="87"/>
      <c r="K13" s="94"/>
      <c r="L13" s="94"/>
      <c r="M13" s="94"/>
      <c r="N13" s="94"/>
      <c r="O13" s="102"/>
      <c r="P13" s="102"/>
      <c r="Q13" s="102"/>
      <c r="R13" s="103"/>
      <c r="S13" s="103"/>
      <c r="T13" s="103"/>
      <c r="U13" s="103"/>
    </row>
    <row r="14" spans="1:224" s="104" customFormat="1" ht="30" customHeight="1">
      <c r="A14" s="105" t="s">
        <v>20</v>
      </c>
      <c r="B14" s="106"/>
      <c r="C14" s="107" t="s">
        <v>21</v>
      </c>
      <c r="D14" s="77">
        <f>IFERROR(VLOOKUP(C14,'[30]all combined'!$AD:$AE,2,FALSE),0)</f>
        <v>0</v>
      </c>
      <c r="E14" s="77">
        <v>0</v>
      </c>
      <c r="F14" s="108">
        <f t="shared" si="0"/>
        <v>0</v>
      </c>
      <c r="G14" s="101"/>
      <c r="H14" s="102"/>
      <c r="I14" s="93"/>
      <c r="J14" s="87"/>
      <c r="K14" s="94"/>
      <c r="L14" s="94"/>
      <c r="M14" s="94"/>
      <c r="N14" s="94"/>
      <c r="O14" s="102"/>
      <c r="P14" s="102"/>
      <c r="Q14" s="102"/>
      <c r="R14" s="103"/>
      <c r="S14" s="103"/>
      <c r="T14" s="103"/>
      <c r="U14" s="103"/>
    </row>
    <row r="15" spans="1:224" s="104" customFormat="1" ht="30" customHeight="1">
      <c r="A15" s="105" t="s">
        <v>22</v>
      </c>
      <c r="B15" s="106"/>
      <c r="C15" s="107" t="s">
        <v>23</v>
      </c>
      <c r="D15" s="77">
        <v>1225158</v>
      </c>
      <c r="E15" s="77">
        <v>0</v>
      </c>
      <c r="F15" s="108">
        <f t="shared" si="0"/>
        <v>1225158</v>
      </c>
      <c r="G15" s="101"/>
      <c r="H15" s="102"/>
      <c r="I15" s="93"/>
      <c r="J15" s="87"/>
      <c r="K15" s="109"/>
      <c r="L15" s="109"/>
      <c r="M15" s="109"/>
      <c r="N15" s="109"/>
      <c r="O15" s="102"/>
      <c r="P15" s="102"/>
      <c r="Q15" s="102"/>
      <c r="R15" s="103"/>
      <c r="S15" s="103"/>
      <c r="T15" s="103"/>
      <c r="U15" s="103"/>
    </row>
    <row r="16" spans="1:224" s="104" customFormat="1" ht="30" customHeight="1">
      <c r="A16" s="105" t="s">
        <v>24</v>
      </c>
      <c r="B16" s="106"/>
      <c r="C16" s="107" t="s">
        <v>25</v>
      </c>
      <c r="D16" s="77">
        <v>195832</v>
      </c>
      <c r="E16" s="77">
        <v>0</v>
      </c>
      <c r="F16" s="108">
        <f t="shared" si="0"/>
        <v>195832</v>
      </c>
      <c r="G16" s="101"/>
      <c r="H16" s="102"/>
      <c r="I16" s="102"/>
      <c r="J16" s="102"/>
      <c r="K16" s="102"/>
      <c r="L16" s="102"/>
      <c r="M16" s="102"/>
      <c r="N16" s="102"/>
      <c r="O16" s="102"/>
      <c r="P16" s="102"/>
      <c r="Q16" s="102"/>
      <c r="R16" s="103"/>
      <c r="S16" s="103"/>
      <c r="T16" s="103"/>
      <c r="U16" s="103"/>
    </row>
    <row r="17" spans="1:21" s="104" customFormat="1" ht="30" customHeight="1">
      <c r="A17" s="105" t="s">
        <v>26</v>
      </c>
      <c r="B17" s="106"/>
      <c r="C17" s="107" t="s">
        <v>27</v>
      </c>
      <c r="D17" s="77">
        <v>0</v>
      </c>
      <c r="E17" s="77">
        <v>0</v>
      </c>
      <c r="F17" s="108">
        <f t="shared" si="0"/>
        <v>0</v>
      </c>
      <c r="G17" s="101"/>
      <c r="H17" s="102"/>
      <c r="I17" s="102"/>
      <c r="J17" s="102"/>
      <c r="K17" s="102"/>
      <c r="L17" s="102"/>
      <c r="M17" s="102"/>
      <c r="N17" s="102"/>
      <c r="O17" s="102"/>
      <c r="P17" s="102"/>
      <c r="Q17" s="102"/>
      <c r="R17" s="103"/>
      <c r="S17" s="103"/>
      <c r="T17" s="103"/>
      <c r="U17" s="103"/>
    </row>
    <row r="18" spans="1:21" s="104" customFormat="1" ht="30" customHeight="1">
      <c r="A18" s="105" t="s">
        <v>28</v>
      </c>
      <c r="B18" s="106"/>
      <c r="C18" s="107" t="s">
        <v>29</v>
      </c>
      <c r="D18" s="77">
        <v>7084</v>
      </c>
      <c r="E18" s="77">
        <v>0</v>
      </c>
      <c r="F18" s="108">
        <f t="shared" si="0"/>
        <v>7084</v>
      </c>
      <c r="G18" s="101"/>
      <c r="H18" s="102"/>
      <c r="I18" s="102"/>
      <c r="J18" s="102"/>
      <c r="K18" s="102"/>
      <c r="L18" s="102"/>
      <c r="M18" s="102"/>
      <c r="N18" s="102"/>
      <c r="O18" s="102"/>
      <c r="P18" s="102"/>
      <c r="Q18" s="102"/>
      <c r="R18" s="103"/>
      <c r="S18" s="103"/>
      <c r="T18" s="103"/>
      <c r="U18" s="103"/>
    </row>
    <row r="19" spans="1:21" s="104" customFormat="1" ht="30" customHeight="1">
      <c r="A19" s="105" t="s">
        <v>30</v>
      </c>
      <c r="B19" s="106"/>
      <c r="C19" s="107" t="s">
        <v>31</v>
      </c>
      <c r="D19" s="77">
        <v>0</v>
      </c>
      <c r="E19" s="77">
        <v>0</v>
      </c>
      <c r="F19" s="108">
        <f t="shared" si="0"/>
        <v>0</v>
      </c>
      <c r="G19" s="101"/>
      <c r="H19" s="102"/>
      <c r="I19" s="102"/>
      <c r="J19" s="102"/>
      <c r="K19" s="102"/>
      <c r="L19" s="102"/>
      <c r="M19" s="102"/>
      <c r="N19" s="102"/>
      <c r="O19" s="102"/>
      <c r="P19" s="102"/>
      <c r="Q19" s="102"/>
      <c r="R19" s="103"/>
      <c r="S19" s="103"/>
      <c r="T19" s="103"/>
      <c r="U19" s="103"/>
    </row>
    <row r="20" spans="1:21" s="104" customFormat="1" ht="30" customHeight="1">
      <c r="A20" s="105" t="s">
        <v>32</v>
      </c>
      <c r="B20" s="106"/>
      <c r="C20" s="107">
        <v>52500</v>
      </c>
      <c r="D20" s="77">
        <v>0</v>
      </c>
      <c r="E20" s="77">
        <v>0</v>
      </c>
      <c r="F20" s="108">
        <f>+D20+E20</f>
        <v>0</v>
      </c>
      <c r="G20" s="101"/>
      <c r="H20" s="102"/>
      <c r="I20" s="102"/>
      <c r="J20" s="102"/>
      <c r="K20" s="102"/>
      <c r="L20" s="102"/>
      <c r="M20" s="102"/>
      <c r="N20" s="102"/>
      <c r="O20" s="102"/>
      <c r="P20" s="102"/>
      <c r="Q20" s="102"/>
      <c r="R20" s="103"/>
      <c r="S20" s="103"/>
      <c r="T20" s="103"/>
      <c r="U20" s="103"/>
    </row>
    <row r="21" spans="1:21" s="104" customFormat="1" ht="30" customHeight="1">
      <c r="A21" s="105" t="s">
        <v>33</v>
      </c>
      <c r="B21" s="106"/>
      <c r="C21" s="107" t="s">
        <v>34</v>
      </c>
      <c r="D21" s="77">
        <v>0</v>
      </c>
      <c r="E21" s="77">
        <v>0</v>
      </c>
      <c r="F21" s="108">
        <f t="shared" si="0"/>
        <v>0</v>
      </c>
      <c r="G21" s="101"/>
      <c r="H21" s="102"/>
      <c r="I21" s="102"/>
      <c r="J21" s="102"/>
      <c r="K21" s="102"/>
      <c r="L21" s="102"/>
      <c r="M21" s="102"/>
      <c r="N21" s="102"/>
      <c r="O21" s="102"/>
      <c r="P21" s="102"/>
      <c r="Q21" s="102"/>
      <c r="R21" s="103"/>
      <c r="S21" s="103"/>
      <c r="T21" s="103"/>
      <c r="U21" s="103"/>
    </row>
    <row r="22" spans="1:21" s="104" customFormat="1" ht="30" customHeight="1">
      <c r="A22" s="105" t="s">
        <v>35</v>
      </c>
      <c r="B22" s="106"/>
      <c r="C22" s="107" t="s">
        <v>36</v>
      </c>
      <c r="D22" s="77">
        <v>0</v>
      </c>
      <c r="E22" s="77">
        <v>0</v>
      </c>
      <c r="F22" s="108">
        <f t="shared" si="0"/>
        <v>0</v>
      </c>
      <c r="G22" s="101"/>
      <c r="H22" s="102"/>
      <c r="I22" s="102"/>
      <c r="J22" s="102"/>
      <c r="K22" s="102"/>
      <c r="L22" s="102"/>
      <c r="M22" s="102"/>
      <c r="N22" s="102"/>
      <c r="O22" s="102"/>
      <c r="P22" s="102"/>
      <c r="Q22" s="102"/>
      <c r="R22" s="103"/>
      <c r="S22" s="103"/>
      <c r="T22" s="103"/>
      <c r="U22" s="103"/>
    </row>
    <row r="23" spans="1:21" s="104" customFormat="1" ht="30" customHeight="1">
      <c r="A23" s="105" t="s">
        <v>37</v>
      </c>
      <c r="B23" s="106"/>
      <c r="C23" s="107" t="s">
        <v>38</v>
      </c>
      <c r="D23" s="77">
        <v>0</v>
      </c>
      <c r="E23" s="77">
        <v>0</v>
      </c>
      <c r="F23" s="108">
        <f t="shared" si="0"/>
        <v>0</v>
      </c>
      <c r="G23" s="101"/>
      <c r="H23" s="102"/>
      <c r="I23" s="102"/>
      <c r="J23" s="102"/>
      <c r="K23" s="102"/>
      <c r="L23" s="102"/>
      <c r="M23" s="102"/>
      <c r="N23" s="102"/>
      <c r="O23" s="102"/>
      <c r="P23" s="102"/>
      <c r="Q23" s="102"/>
      <c r="R23" s="103"/>
      <c r="S23" s="103"/>
      <c r="T23" s="103"/>
      <c r="U23" s="103"/>
    </row>
    <row r="24" spans="1:21" s="104" customFormat="1" ht="30" customHeight="1">
      <c r="A24" s="105" t="s">
        <v>39</v>
      </c>
      <c r="B24" s="106"/>
      <c r="C24" s="107" t="s">
        <v>40</v>
      </c>
      <c r="D24" s="77">
        <v>0</v>
      </c>
      <c r="E24" s="77">
        <v>0</v>
      </c>
      <c r="F24" s="108">
        <f t="shared" si="0"/>
        <v>0</v>
      </c>
      <c r="G24" s="101"/>
      <c r="H24" s="102"/>
      <c r="I24" s="102"/>
      <c r="J24" s="102"/>
      <c r="K24" s="102"/>
      <c r="L24" s="102"/>
      <c r="M24" s="102"/>
      <c r="N24" s="102"/>
      <c r="O24" s="102"/>
      <c r="P24" s="102"/>
      <c r="Q24" s="102"/>
      <c r="R24" s="103"/>
      <c r="S24" s="103"/>
      <c r="T24" s="103"/>
      <c r="U24" s="103"/>
    </row>
    <row r="25" spans="1:21" s="104" customFormat="1" ht="30" customHeight="1">
      <c r="A25" s="105" t="s">
        <v>41</v>
      </c>
      <c r="B25" s="106"/>
      <c r="C25" s="107" t="s">
        <v>42</v>
      </c>
      <c r="D25" s="77">
        <v>62145</v>
      </c>
      <c r="E25" s="77">
        <v>0</v>
      </c>
      <c r="F25" s="108">
        <f t="shared" si="0"/>
        <v>62145</v>
      </c>
      <c r="G25" s="101"/>
      <c r="H25" s="102"/>
      <c r="I25" s="102"/>
      <c r="J25" s="102"/>
      <c r="K25" s="102"/>
      <c r="L25" s="102"/>
      <c r="M25" s="102"/>
      <c r="N25" s="102"/>
      <c r="O25" s="102"/>
      <c r="P25" s="102"/>
      <c r="Q25" s="102"/>
      <c r="R25" s="103"/>
      <c r="S25" s="103"/>
      <c r="T25" s="103"/>
      <c r="U25" s="103"/>
    </row>
    <row r="26" spans="1:21" s="104" customFormat="1" ht="30" customHeight="1">
      <c r="A26" s="105" t="s">
        <v>43</v>
      </c>
      <c r="B26" s="106"/>
      <c r="C26" s="107" t="s">
        <v>44</v>
      </c>
      <c r="D26" s="77">
        <v>0</v>
      </c>
      <c r="E26" s="77">
        <v>0</v>
      </c>
      <c r="F26" s="108">
        <f t="shared" si="0"/>
        <v>0</v>
      </c>
      <c r="G26" s="101"/>
      <c r="H26" s="102"/>
      <c r="I26" s="102"/>
      <c r="J26" s="102"/>
      <c r="K26" s="102"/>
      <c r="L26" s="102"/>
      <c r="M26" s="102"/>
      <c r="N26" s="102"/>
      <c r="O26" s="102"/>
      <c r="P26" s="102"/>
      <c r="Q26" s="102"/>
      <c r="R26" s="103"/>
      <c r="S26" s="103"/>
      <c r="T26" s="103"/>
      <c r="U26" s="103"/>
    </row>
    <row r="27" spans="1:21" s="104" customFormat="1" ht="30" customHeight="1">
      <c r="A27" s="105" t="s">
        <v>45</v>
      </c>
      <c r="B27" s="106"/>
      <c r="C27" s="107" t="s">
        <v>46</v>
      </c>
      <c r="D27" s="77">
        <v>0</v>
      </c>
      <c r="E27" s="77">
        <v>0</v>
      </c>
      <c r="F27" s="108">
        <f t="shared" si="0"/>
        <v>0</v>
      </c>
      <c r="G27" s="101"/>
      <c r="H27" s="102"/>
      <c r="I27" s="102"/>
      <c r="J27" s="102"/>
      <c r="K27" s="102"/>
      <c r="L27" s="102"/>
      <c r="M27" s="102"/>
      <c r="N27" s="102"/>
      <c r="O27" s="102"/>
      <c r="P27" s="102"/>
      <c r="Q27" s="102"/>
      <c r="R27" s="103"/>
      <c r="S27" s="103"/>
      <c r="T27" s="103"/>
      <c r="U27" s="103"/>
    </row>
    <row r="28" spans="1:21" s="104" customFormat="1" ht="30" customHeight="1">
      <c r="A28" s="105" t="s">
        <v>47</v>
      </c>
      <c r="B28" s="106"/>
      <c r="C28" s="107" t="s">
        <v>48</v>
      </c>
      <c r="D28" s="77">
        <v>0</v>
      </c>
      <c r="E28" s="77">
        <v>0</v>
      </c>
      <c r="F28" s="108">
        <f t="shared" si="0"/>
        <v>0</v>
      </c>
      <c r="G28" s="101"/>
      <c r="H28" s="102"/>
      <c r="I28" s="102"/>
      <c r="J28" s="102"/>
      <c r="K28" s="102"/>
      <c r="L28" s="102"/>
      <c r="M28" s="102"/>
      <c r="N28" s="102"/>
      <c r="O28" s="102"/>
      <c r="P28" s="102"/>
      <c r="Q28" s="102"/>
      <c r="R28" s="103"/>
      <c r="S28" s="103"/>
      <c r="T28" s="103"/>
      <c r="U28" s="103"/>
    </row>
    <row r="29" spans="1:21" s="104" customFormat="1" ht="30" customHeight="1">
      <c r="A29" s="105" t="s">
        <v>49</v>
      </c>
      <c r="B29" s="106"/>
      <c r="C29" s="107" t="s">
        <v>50</v>
      </c>
      <c r="D29" s="77">
        <v>0</v>
      </c>
      <c r="E29" s="77">
        <v>0</v>
      </c>
      <c r="F29" s="108">
        <f t="shared" si="0"/>
        <v>0</v>
      </c>
      <c r="G29" s="101"/>
      <c r="H29" s="102"/>
      <c r="I29" s="102"/>
      <c r="J29" s="102"/>
      <c r="K29" s="102"/>
      <c r="L29" s="102"/>
      <c r="M29" s="102"/>
      <c r="N29" s="102"/>
      <c r="O29" s="102"/>
      <c r="P29" s="102"/>
      <c r="Q29" s="102"/>
      <c r="R29" s="103"/>
      <c r="S29" s="103"/>
      <c r="T29" s="103"/>
      <c r="U29" s="103"/>
    </row>
    <row r="30" spans="1:21" s="104" customFormat="1" ht="30" customHeight="1">
      <c r="A30" s="105" t="s">
        <v>51</v>
      </c>
      <c r="B30" s="106"/>
      <c r="C30" s="107" t="s">
        <v>52</v>
      </c>
      <c r="D30" s="77">
        <v>311756</v>
      </c>
      <c r="E30" s="77">
        <v>0</v>
      </c>
      <c r="F30" s="108">
        <f t="shared" si="0"/>
        <v>311756</v>
      </c>
      <c r="G30" s="101"/>
      <c r="H30" s="102"/>
      <c r="I30" s="102"/>
      <c r="J30" s="102"/>
      <c r="K30" s="102"/>
      <c r="L30" s="102"/>
      <c r="M30" s="102"/>
      <c r="N30" s="102"/>
      <c r="O30" s="102"/>
      <c r="P30" s="102"/>
      <c r="Q30" s="102"/>
      <c r="R30" s="103"/>
      <c r="S30" s="103"/>
      <c r="T30" s="103"/>
      <c r="U30" s="103"/>
    </row>
    <row r="31" spans="1:21" s="104" customFormat="1" ht="30" customHeight="1">
      <c r="A31" s="105" t="s">
        <v>53</v>
      </c>
      <c r="B31" s="106"/>
      <c r="C31" s="107" t="s">
        <v>54</v>
      </c>
      <c r="D31" s="77">
        <v>0</v>
      </c>
      <c r="E31" s="77">
        <v>0</v>
      </c>
      <c r="F31" s="108">
        <f t="shared" si="0"/>
        <v>0</v>
      </c>
      <c r="G31" s="101"/>
      <c r="H31" s="102"/>
      <c r="I31" s="102"/>
      <c r="J31" s="102"/>
      <c r="K31" s="102"/>
      <c r="L31" s="102"/>
      <c r="M31" s="102"/>
      <c r="N31" s="102"/>
      <c r="O31" s="102"/>
      <c r="P31" s="102"/>
      <c r="Q31" s="102"/>
      <c r="R31" s="103"/>
      <c r="S31" s="103"/>
      <c r="T31" s="103"/>
      <c r="U31" s="103"/>
    </row>
    <row r="32" spans="1:21" s="104" customFormat="1" ht="30" customHeight="1">
      <c r="A32" s="105" t="s">
        <v>55</v>
      </c>
      <c r="B32" s="106"/>
      <c r="C32" s="107" t="s">
        <v>56</v>
      </c>
      <c r="D32" s="77">
        <v>1448</v>
      </c>
      <c r="E32" s="77">
        <v>0</v>
      </c>
      <c r="F32" s="108">
        <f>+D32+E32</f>
        <v>1448</v>
      </c>
      <c r="G32" s="101"/>
      <c r="H32" s="102"/>
      <c r="I32" s="102"/>
      <c r="J32" s="102"/>
      <c r="K32" s="102"/>
      <c r="L32" s="102"/>
      <c r="M32" s="102"/>
      <c r="N32" s="102"/>
      <c r="O32" s="102"/>
      <c r="P32" s="102"/>
      <c r="Q32" s="102"/>
      <c r="R32" s="103"/>
      <c r="S32" s="103"/>
      <c r="T32" s="103"/>
      <c r="U32" s="103"/>
    </row>
    <row r="33" spans="1:21" s="104" customFormat="1" ht="30" customHeight="1">
      <c r="A33" s="105" t="s">
        <v>57</v>
      </c>
      <c r="B33" s="106"/>
      <c r="C33" s="107" t="s">
        <v>58</v>
      </c>
      <c r="D33" s="77">
        <v>0</v>
      </c>
      <c r="E33" s="77">
        <v>0</v>
      </c>
      <c r="F33" s="108">
        <f t="shared" si="0"/>
        <v>0</v>
      </c>
      <c r="G33" s="101"/>
      <c r="H33" s="102"/>
      <c r="I33" s="102"/>
      <c r="J33" s="102"/>
      <c r="K33" s="102"/>
      <c r="L33" s="102"/>
      <c r="M33" s="102"/>
      <c r="N33" s="102"/>
      <c r="O33" s="102"/>
      <c r="P33" s="102"/>
      <c r="Q33" s="102"/>
      <c r="R33" s="103"/>
      <c r="S33" s="103"/>
      <c r="T33" s="103"/>
      <c r="U33" s="103"/>
    </row>
    <row r="34" spans="1:21" s="104" customFormat="1" ht="30" customHeight="1">
      <c r="A34" s="105" t="s">
        <v>59</v>
      </c>
      <c r="B34" s="106"/>
      <c r="C34" s="107" t="s">
        <v>60</v>
      </c>
      <c r="D34" s="77">
        <v>443483</v>
      </c>
      <c r="E34" s="77">
        <v>0</v>
      </c>
      <c r="F34" s="108">
        <f t="shared" si="0"/>
        <v>443483</v>
      </c>
      <c r="G34" s="101"/>
      <c r="H34" s="102"/>
      <c r="I34" s="102"/>
      <c r="J34" s="102"/>
      <c r="K34" s="102"/>
      <c r="L34" s="102"/>
      <c r="M34" s="102"/>
      <c r="N34" s="102"/>
      <c r="O34" s="102"/>
      <c r="P34" s="102"/>
      <c r="Q34" s="102"/>
      <c r="R34" s="103"/>
      <c r="S34" s="103"/>
      <c r="T34" s="103"/>
      <c r="U34" s="103"/>
    </row>
    <row r="35" spans="1:21" s="104" customFormat="1" ht="30" customHeight="1">
      <c r="A35" s="105" t="s">
        <v>61</v>
      </c>
      <c r="B35" s="106"/>
      <c r="C35" s="107">
        <v>56001</v>
      </c>
      <c r="D35" s="77">
        <v>0</v>
      </c>
      <c r="E35" s="77">
        <v>0</v>
      </c>
      <c r="F35" s="108">
        <f>+D35+E35</f>
        <v>0</v>
      </c>
      <c r="G35" s="101"/>
      <c r="H35" s="102"/>
      <c r="I35" s="102"/>
      <c r="J35" s="102"/>
      <c r="K35" s="102"/>
      <c r="L35" s="102"/>
      <c r="M35" s="102"/>
      <c r="N35" s="102"/>
      <c r="O35" s="102"/>
      <c r="P35" s="102"/>
      <c r="Q35" s="102"/>
      <c r="R35" s="103"/>
      <c r="S35" s="103"/>
      <c r="T35" s="103"/>
      <c r="U35" s="103"/>
    </row>
    <row r="36" spans="1:21" s="104" customFormat="1" ht="30" customHeight="1">
      <c r="A36" s="105" t="s">
        <v>62</v>
      </c>
      <c r="B36" s="106"/>
      <c r="C36" s="107">
        <v>56002</v>
      </c>
      <c r="D36" s="77">
        <v>0</v>
      </c>
      <c r="E36" s="77">
        <v>0</v>
      </c>
      <c r="F36" s="108">
        <f>+D36+E36</f>
        <v>0</v>
      </c>
      <c r="G36" s="101"/>
      <c r="H36" s="102"/>
      <c r="I36" s="102"/>
      <c r="J36" s="102"/>
      <c r="K36" s="102"/>
      <c r="L36" s="102"/>
      <c r="M36" s="102"/>
      <c r="N36" s="102"/>
      <c r="O36" s="102"/>
      <c r="P36" s="102"/>
      <c r="Q36" s="102"/>
      <c r="R36" s="103"/>
      <c r="S36" s="103"/>
      <c r="T36" s="103"/>
      <c r="U36" s="103"/>
    </row>
    <row r="37" spans="1:21" s="104" customFormat="1" ht="30" customHeight="1">
      <c r="A37" s="105" t="s">
        <v>63</v>
      </c>
      <c r="B37" s="106"/>
      <c r="C37" s="107">
        <v>56003</v>
      </c>
      <c r="D37" s="77">
        <v>0</v>
      </c>
      <c r="E37" s="77">
        <v>0</v>
      </c>
      <c r="F37" s="108">
        <f>+D37+E37</f>
        <v>0</v>
      </c>
      <c r="G37" s="101"/>
      <c r="H37" s="102"/>
      <c r="I37" s="102"/>
      <c r="J37" s="102"/>
      <c r="K37" s="102"/>
      <c r="L37" s="102"/>
      <c r="M37" s="102"/>
      <c r="N37" s="102"/>
      <c r="O37" s="102"/>
      <c r="P37" s="102"/>
      <c r="Q37" s="102"/>
      <c r="R37" s="103"/>
      <c r="S37" s="103"/>
      <c r="T37" s="103"/>
      <c r="U37" s="103"/>
    </row>
    <row r="38" spans="1:21" s="104" customFormat="1" ht="30" customHeight="1">
      <c r="A38" s="105" t="s">
        <v>64</v>
      </c>
      <c r="B38" s="106"/>
      <c r="C38" s="107" t="s">
        <v>65</v>
      </c>
      <c r="D38" s="77">
        <v>0</v>
      </c>
      <c r="E38" s="77">
        <v>0</v>
      </c>
      <c r="F38" s="108">
        <f>+D38+E38</f>
        <v>0</v>
      </c>
      <c r="G38" s="101"/>
      <c r="H38" s="102"/>
      <c r="I38" s="102"/>
      <c r="J38" s="102"/>
      <c r="K38" s="102"/>
      <c r="L38" s="102"/>
      <c r="M38" s="102"/>
      <c r="N38" s="102"/>
      <c r="O38" s="102"/>
      <c r="P38" s="102"/>
      <c r="Q38" s="102"/>
      <c r="R38" s="103"/>
      <c r="S38" s="103"/>
      <c r="T38" s="103"/>
      <c r="U38" s="103"/>
    </row>
    <row r="39" spans="1:21" s="104" customFormat="1" ht="30" customHeight="1">
      <c r="A39" s="105" t="s">
        <v>66</v>
      </c>
      <c r="B39" s="106"/>
      <c r="C39" s="107" t="s">
        <v>67</v>
      </c>
      <c r="D39" s="77">
        <v>0</v>
      </c>
      <c r="E39" s="77">
        <v>0</v>
      </c>
      <c r="F39" s="108">
        <f t="shared" si="0"/>
        <v>0</v>
      </c>
      <c r="G39" s="101"/>
      <c r="H39" s="102"/>
      <c r="I39" s="102"/>
      <c r="J39" s="102"/>
      <c r="K39" s="102"/>
      <c r="L39" s="102"/>
      <c r="M39" s="102"/>
      <c r="N39" s="102"/>
      <c r="O39" s="102"/>
      <c r="P39" s="102"/>
      <c r="Q39" s="102"/>
      <c r="R39" s="103"/>
      <c r="S39" s="103"/>
      <c r="T39" s="103"/>
      <c r="U39" s="103"/>
    </row>
    <row r="40" spans="1:21" s="104" customFormat="1" ht="30" customHeight="1">
      <c r="A40" s="105" t="s">
        <v>68</v>
      </c>
      <c r="B40" s="106"/>
      <c r="C40" s="107" t="s">
        <v>69</v>
      </c>
      <c r="D40" s="77">
        <v>0</v>
      </c>
      <c r="E40" s="77">
        <v>0</v>
      </c>
      <c r="F40" s="108">
        <f t="shared" si="0"/>
        <v>0</v>
      </c>
      <c r="G40" s="101"/>
      <c r="H40" s="102"/>
      <c r="I40" s="102"/>
      <c r="J40" s="102"/>
      <c r="K40" s="102"/>
      <c r="L40" s="102"/>
      <c r="M40" s="102"/>
      <c r="N40" s="102"/>
      <c r="O40" s="102"/>
      <c r="P40" s="102"/>
      <c r="Q40" s="102"/>
      <c r="R40" s="103"/>
      <c r="S40" s="103"/>
      <c r="T40" s="103"/>
      <c r="U40" s="103"/>
    </row>
    <row r="41" spans="1:21" s="104" customFormat="1" ht="30" customHeight="1">
      <c r="A41" s="105" t="s">
        <v>70</v>
      </c>
      <c r="B41" s="106"/>
      <c r="C41" s="107" t="s">
        <v>71</v>
      </c>
      <c r="D41" s="77">
        <v>31996</v>
      </c>
      <c r="E41" s="77">
        <v>0</v>
      </c>
      <c r="F41" s="108">
        <f t="shared" si="0"/>
        <v>31996</v>
      </c>
      <c r="G41" s="101"/>
      <c r="H41" s="102"/>
      <c r="I41" s="102"/>
      <c r="J41" s="102"/>
      <c r="K41" s="102"/>
      <c r="L41" s="102"/>
      <c r="M41" s="102"/>
      <c r="N41" s="102"/>
      <c r="O41" s="102"/>
      <c r="P41" s="102"/>
      <c r="Q41" s="102"/>
      <c r="R41" s="103"/>
      <c r="S41" s="103"/>
      <c r="T41" s="103"/>
      <c r="U41" s="103"/>
    </row>
    <row r="42" spans="1:21" s="104" customFormat="1" ht="30" customHeight="1">
      <c r="A42" s="105" t="s">
        <v>72</v>
      </c>
      <c r="B42" s="106"/>
      <c r="C42" s="107" t="s">
        <v>73</v>
      </c>
      <c r="D42" s="77">
        <v>0</v>
      </c>
      <c r="E42" s="77">
        <v>0</v>
      </c>
      <c r="F42" s="108">
        <f t="shared" si="0"/>
        <v>0</v>
      </c>
      <c r="G42" s="101"/>
      <c r="H42" s="102"/>
      <c r="I42" s="102"/>
      <c r="J42" s="102"/>
      <c r="K42" s="102"/>
      <c r="L42" s="102"/>
      <c r="M42" s="102"/>
      <c r="N42" s="102"/>
      <c r="O42" s="102"/>
      <c r="P42" s="102"/>
      <c r="Q42" s="102"/>
      <c r="R42" s="103"/>
      <c r="S42" s="103"/>
      <c r="T42" s="103"/>
      <c r="U42" s="103"/>
    </row>
    <row r="43" spans="1:21" s="104" customFormat="1" ht="30" customHeight="1">
      <c r="A43" s="105" t="s">
        <v>74</v>
      </c>
      <c r="B43" s="106"/>
      <c r="C43" s="107" t="s">
        <v>75</v>
      </c>
      <c r="D43" s="77">
        <v>0</v>
      </c>
      <c r="E43" s="77">
        <v>0</v>
      </c>
      <c r="F43" s="108">
        <f t="shared" si="0"/>
        <v>0</v>
      </c>
      <c r="G43" s="101"/>
      <c r="H43" s="102"/>
      <c r="I43" s="102"/>
      <c r="J43" s="102"/>
      <c r="K43" s="102"/>
      <c r="L43" s="102"/>
      <c r="M43" s="102"/>
      <c r="N43" s="102"/>
      <c r="O43" s="102"/>
      <c r="P43" s="102"/>
      <c r="Q43" s="102"/>
      <c r="R43" s="103"/>
      <c r="S43" s="103"/>
      <c r="T43" s="103"/>
      <c r="U43" s="103"/>
    </row>
    <row r="44" spans="1:21" s="104" customFormat="1" ht="30" customHeight="1">
      <c r="A44" s="105" t="s">
        <v>76</v>
      </c>
      <c r="B44" s="106"/>
      <c r="C44" s="107" t="s">
        <v>77</v>
      </c>
      <c r="D44" s="77">
        <v>0</v>
      </c>
      <c r="E44" s="77">
        <v>0</v>
      </c>
      <c r="F44" s="108">
        <f t="shared" si="0"/>
        <v>0</v>
      </c>
      <c r="G44" s="101"/>
      <c r="H44" s="102"/>
      <c r="I44" s="102"/>
      <c r="J44" s="102"/>
      <c r="K44" s="102"/>
      <c r="L44" s="102"/>
      <c r="M44" s="102"/>
      <c r="N44" s="102"/>
      <c r="O44" s="102"/>
      <c r="P44" s="102"/>
      <c r="Q44" s="102"/>
      <c r="R44" s="103"/>
      <c r="S44" s="103"/>
      <c r="T44" s="103"/>
      <c r="U44" s="103"/>
    </row>
    <row r="45" spans="1:21" s="104" customFormat="1" ht="30" customHeight="1">
      <c r="A45" s="105" t="s">
        <v>78</v>
      </c>
      <c r="B45" s="106"/>
      <c r="C45" s="107" t="s">
        <v>79</v>
      </c>
      <c r="D45" s="77">
        <v>0</v>
      </c>
      <c r="E45" s="77">
        <v>0</v>
      </c>
      <c r="F45" s="108">
        <f t="shared" si="0"/>
        <v>0</v>
      </c>
      <c r="G45" s="101"/>
      <c r="H45" s="102"/>
      <c r="I45" s="102"/>
      <c r="J45" s="102"/>
      <c r="K45" s="102"/>
      <c r="L45" s="102"/>
      <c r="M45" s="102"/>
      <c r="N45" s="102"/>
      <c r="O45" s="102"/>
      <c r="P45" s="102"/>
      <c r="Q45" s="102"/>
      <c r="R45" s="103"/>
      <c r="S45" s="103"/>
      <c r="T45" s="103"/>
      <c r="U45" s="103"/>
    </row>
    <row r="46" spans="1:21" s="104" customFormat="1" ht="30" customHeight="1">
      <c r="A46" s="105" t="s">
        <v>80</v>
      </c>
      <c r="B46" s="106"/>
      <c r="C46" s="107" t="s">
        <v>81</v>
      </c>
      <c r="D46" s="77">
        <v>0</v>
      </c>
      <c r="E46" s="77">
        <v>0</v>
      </c>
      <c r="F46" s="108">
        <f t="shared" si="0"/>
        <v>0</v>
      </c>
      <c r="G46" s="101"/>
      <c r="H46" s="102"/>
      <c r="I46" s="102"/>
      <c r="J46" s="102"/>
      <c r="K46" s="102"/>
      <c r="L46" s="102"/>
      <c r="M46" s="102"/>
      <c r="N46" s="102"/>
      <c r="O46" s="102"/>
      <c r="P46" s="102"/>
      <c r="Q46" s="102"/>
      <c r="R46" s="103"/>
      <c r="S46" s="103"/>
      <c r="T46" s="103"/>
      <c r="U46" s="103"/>
    </row>
    <row r="47" spans="1:21" s="104" customFormat="1" ht="30" customHeight="1">
      <c r="A47" s="105" t="s">
        <v>82</v>
      </c>
      <c r="B47" s="106"/>
      <c r="C47" s="107" t="s">
        <v>83</v>
      </c>
      <c r="D47" s="77">
        <v>0</v>
      </c>
      <c r="E47" s="77">
        <v>0</v>
      </c>
      <c r="F47" s="108">
        <f t="shared" si="0"/>
        <v>0</v>
      </c>
      <c r="G47" s="101"/>
      <c r="H47" s="102"/>
      <c r="I47" s="102"/>
      <c r="J47" s="102"/>
      <c r="K47" s="102"/>
      <c r="L47" s="102"/>
      <c r="M47" s="102"/>
      <c r="N47" s="102"/>
      <c r="O47" s="102"/>
      <c r="P47" s="102"/>
      <c r="Q47" s="102"/>
      <c r="R47" s="103"/>
      <c r="S47" s="103"/>
      <c r="T47" s="103"/>
      <c r="U47" s="103"/>
    </row>
    <row r="48" spans="1:21" s="104" customFormat="1" ht="30" customHeight="1">
      <c r="A48" s="105" t="s">
        <v>84</v>
      </c>
      <c r="B48" s="106"/>
      <c r="C48" s="107" t="s">
        <v>85</v>
      </c>
      <c r="D48" s="77">
        <v>105712</v>
      </c>
      <c r="E48" s="77">
        <v>0</v>
      </c>
      <c r="F48" s="108">
        <f t="shared" si="0"/>
        <v>105712</v>
      </c>
      <c r="G48" s="101"/>
      <c r="H48" s="102"/>
      <c r="I48" s="102"/>
      <c r="J48" s="102"/>
      <c r="K48" s="102"/>
      <c r="L48" s="102"/>
      <c r="M48" s="102"/>
      <c r="N48" s="102"/>
      <c r="O48" s="102"/>
      <c r="P48" s="102"/>
      <c r="Q48" s="102"/>
      <c r="R48" s="103"/>
      <c r="S48" s="103"/>
      <c r="T48" s="103"/>
      <c r="U48" s="103"/>
    </row>
    <row r="49" spans="1:21" s="104" customFormat="1" ht="30" customHeight="1">
      <c r="A49" s="105" t="s">
        <v>86</v>
      </c>
      <c r="B49" s="106"/>
      <c r="C49" s="107" t="s">
        <v>87</v>
      </c>
      <c r="D49" s="77">
        <v>139778</v>
      </c>
      <c r="E49" s="77">
        <v>0</v>
      </c>
      <c r="F49" s="108">
        <f t="shared" si="0"/>
        <v>139778</v>
      </c>
      <c r="G49" s="101"/>
      <c r="H49" s="102"/>
      <c r="I49" s="102"/>
      <c r="J49" s="102"/>
      <c r="K49" s="102"/>
      <c r="L49" s="102"/>
      <c r="M49" s="102"/>
      <c r="N49" s="102"/>
      <c r="O49" s="102"/>
      <c r="P49" s="102"/>
      <c r="Q49" s="102"/>
      <c r="R49" s="103"/>
      <c r="S49" s="103"/>
      <c r="T49" s="103"/>
      <c r="U49" s="103"/>
    </row>
    <row r="50" spans="1:21" s="104" customFormat="1" ht="30" customHeight="1">
      <c r="A50" s="105" t="s">
        <v>88</v>
      </c>
      <c r="B50" s="106"/>
      <c r="C50" s="107" t="s">
        <v>89</v>
      </c>
      <c r="D50" s="77">
        <v>0</v>
      </c>
      <c r="E50" s="77">
        <v>0</v>
      </c>
      <c r="F50" s="108">
        <f t="shared" si="0"/>
        <v>0</v>
      </c>
      <c r="G50" s="101"/>
      <c r="H50" s="102"/>
      <c r="I50" s="102"/>
      <c r="J50" s="102"/>
      <c r="K50" s="102"/>
      <c r="L50" s="102"/>
      <c r="M50" s="102"/>
      <c r="N50" s="102"/>
      <c r="O50" s="102"/>
      <c r="P50" s="102"/>
      <c r="Q50" s="102"/>
      <c r="R50" s="103"/>
      <c r="S50" s="103"/>
      <c r="T50" s="103"/>
      <c r="U50" s="103"/>
    </row>
    <row r="51" spans="1:21" s="104" customFormat="1" ht="30" customHeight="1">
      <c r="A51" s="105" t="s">
        <v>90</v>
      </c>
      <c r="B51" s="106"/>
      <c r="C51" s="107" t="s">
        <v>91</v>
      </c>
      <c r="D51" s="77">
        <v>0</v>
      </c>
      <c r="E51" s="77">
        <v>0</v>
      </c>
      <c r="F51" s="108">
        <f t="shared" si="0"/>
        <v>0</v>
      </c>
      <c r="G51" s="101"/>
      <c r="H51" s="102"/>
      <c r="I51" s="102"/>
      <c r="J51" s="102"/>
      <c r="K51" s="102"/>
      <c r="L51" s="102"/>
      <c r="M51" s="102"/>
      <c r="N51" s="102"/>
      <c r="O51" s="102"/>
      <c r="P51" s="102"/>
      <c r="Q51" s="102"/>
      <c r="R51" s="103"/>
      <c r="S51" s="103"/>
      <c r="T51" s="103"/>
      <c r="U51" s="103"/>
    </row>
    <row r="52" spans="1:21" s="104" customFormat="1" ht="30" customHeight="1">
      <c r="A52" s="105" t="s">
        <v>92</v>
      </c>
      <c r="B52" s="106"/>
      <c r="C52" s="107" t="s">
        <v>93</v>
      </c>
      <c r="D52" s="77">
        <v>0</v>
      </c>
      <c r="E52" s="77">
        <v>0</v>
      </c>
      <c r="F52" s="108">
        <f t="shared" si="0"/>
        <v>0</v>
      </c>
      <c r="G52" s="101"/>
      <c r="H52" s="102"/>
      <c r="I52" s="102"/>
      <c r="J52" s="102"/>
      <c r="K52" s="102"/>
      <c r="L52" s="102"/>
      <c r="M52" s="102"/>
      <c r="N52" s="102"/>
      <c r="O52" s="102"/>
      <c r="P52" s="102"/>
      <c r="Q52" s="102"/>
      <c r="R52" s="103"/>
      <c r="S52" s="103"/>
      <c r="T52" s="103"/>
      <c r="U52" s="103"/>
    </row>
    <row r="53" spans="1:21" s="104" customFormat="1" ht="30" customHeight="1">
      <c r="A53" s="105" t="s">
        <v>94</v>
      </c>
      <c r="B53" s="106"/>
      <c r="C53" s="107" t="s">
        <v>95</v>
      </c>
      <c r="D53" s="77">
        <v>0</v>
      </c>
      <c r="E53" s="77">
        <v>0</v>
      </c>
      <c r="F53" s="108">
        <f>+D53+E53</f>
        <v>0</v>
      </c>
      <c r="G53" s="101"/>
      <c r="H53" s="102"/>
      <c r="I53" s="102"/>
      <c r="J53" s="102"/>
      <c r="K53" s="102"/>
      <c r="L53" s="102"/>
      <c r="M53" s="102"/>
      <c r="N53" s="102"/>
      <c r="O53" s="102"/>
      <c r="P53" s="102"/>
      <c r="Q53" s="102"/>
      <c r="R53" s="103"/>
      <c r="S53" s="103"/>
      <c r="T53" s="103"/>
      <c r="U53" s="103"/>
    </row>
    <row r="54" spans="1:21" s="104" customFormat="1" ht="30" customHeight="1">
      <c r="A54" s="105" t="s">
        <v>96</v>
      </c>
      <c r="B54" s="106"/>
      <c r="C54" s="107" t="s">
        <v>97</v>
      </c>
      <c r="D54" s="77">
        <v>127136</v>
      </c>
      <c r="E54" s="77">
        <v>0</v>
      </c>
      <c r="F54" s="108">
        <f t="shared" si="0"/>
        <v>127136</v>
      </c>
      <c r="G54" s="101"/>
      <c r="H54" s="102"/>
      <c r="I54" s="102"/>
      <c r="J54" s="102"/>
      <c r="K54" s="102"/>
      <c r="L54" s="102"/>
      <c r="M54" s="102"/>
      <c r="N54" s="102"/>
      <c r="O54" s="102"/>
      <c r="P54" s="102"/>
      <c r="Q54" s="102"/>
      <c r="R54" s="103"/>
      <c r="S54" s="103"/>
      <c r="T54" s="103"/>
      <c r="U54" s="103"/>
    </row>
    <row r="55" spans="1:21" s="104" customFormat="1" ht="30" customHeight="1">
      <c r="A55" s="105" t="s">
        <v>98</v>
      </c>
      <c r="B55" s="106"/>
      <c r="C55" s="107" t="s">
        <v>99</v>
      </c>
      <c r="D55" s="77">
        <v>0</v>
      </c>
      <c r="E55" s="77">
        <v>0</v>
      </c>
      <c r="F55" s="108">
        <f t="shared" si="0"/>
        <v>0</v>
      </c>
      <c r="G55" s="101"/>
      <c r="H55" s="102"/>
      <c r="I55" s="102"/>
      <c r="J55" s="102"/>
      <c r="K55" s="102"/>
      <c r="L55" s="102"/>
      <c r="M55" s="102"/>
      <c r="N55" s="102"/>
      <c r="O55" s="102"/>
      <c r="P55" s="102"/>
      <c r="Q55" s="102"/>
      <c r="R55" s="103"/>
      <c r="S55" s="103"/>
      <c r="T55" s="103"/>
      <c r="U55" s="103"/>
    </row>
    <row r="56" spans="1:21" s="104" customFormat="1" ht="30" customHeight="1" thickBot="1">
      <c r="A56" s="6" t="s">
        <v>100</v>
      </c>
      <c r="B56" s="7"/>
      <c r="C56" s="8" t="s">
        <v>101</v>
      </c>
      <c r="D56" s="77">
        <v>0</v>
      </c>
      <c r="E56" s="78">
        <v>0</v>
      </c>
      <c r="F56" s="110">
        <f t="shared" si="0"/>
        <v>0</v>
      </c>
      <c r="G56" s="101"/>
      <c r="H56" s="102"/>
      <c r="I56" s="102"/>
      <c r="J56" s="102"/>
      <c r="K56" s="102"/>
      <c r="L56" s="102"/>
      <c r="M56" s="102"/>
      <c r="N56" s="102"/>
      <c r="O56" s="102"/>
      <c r="P56" s="102"/>
      <c r="Q56" s="102"/>
      <c r="R56" s="103"/>
      <c r="S56" s="103"/>
      <c r="T56" s="103"/>
      <c r="U56" s="103"/>
    </row>
    <row r="57" spans="1:21" s="83" customFormat="1" ht="30" customHeight="1" thickBot="1">
      <c r="A57" s="111" t="s">
        <v>102</v>
      </c>
      <c r="B57" s="112"/>
      <c r="C57" s="113"/>
      <c r="D57" s="114">
        <f>SUM(D10:D56)</f>
        <v>2793492</v>
      </c>
      <c r="E57" s="114">
        <f>SUM(E10:E56)</f>
        <v>0</v>
      </c>
      <c r="F57" s="114">
        <f t="shared" si="0"/>
        <v>2793492</v>
      </c>
      <c r="G57" s="97"/>
      <c r="H57" s="98"/>
      <c r="I57" s="98"/>
      <c r="J57" s="98"/>
      <c r="K57" s="98"/>
      <c r="L57" s="98"/>
      <c r="M57" s="98"/>
      <c r="N57" s="98"/>
      <c r="O57" s="98"/>
      <c r="P57" s="98"/>
      <c r="Q57" s="98"/>
      <c r="R57" s="99"/>
      <c r="S57" s="99"/>
      <c r="T57" s="99"/>
      <c r="U57" s="99"/>
    </row>
    <row r="58" spans="1:21" s="104" customFormat="1" ht="30" customHeight="1">
      <c r="A58" s="9"/>
      <c r="B58" s="10"/>
      <c r="C58" s="11"/>
      <c r="D58" s="12"/>
      <c r="E58" s="12"/>
      <c r="F58" s="12"/>
      <c r="G58" s="101"/>
      <c r="H58" s="102"/>
      <c r="I58" s="102"/>
      <c r="J58" s="102"/>
      <c r="K58" s="102"/>
      <c r="L58" s="102"/>
      <c r="M58" s="102"/>
      <c r="N58" s="102"/>
      <c r="O58" s="102"/>
      <c r="P58" s="102"/>
      <c r="Q58" s="102"/>
      <c r="R58" s="103"/>
      <c r="S58" s="103"/>
      <c r="T58" s="103"/>
      <c r="U58" s="103"/>
    </row>
    <row r="59" spans="1:21" s="104" customFormat="1" ht="30" customHeight="1">
      <c r="A59" s="13"/>
      <c r="B59" s="13"/>
      <c r="C59" s="13"/>
      <c r="D59" s="14"/>
      <c r="E59" s="14"/>
      <c r="F59" s="14"/>
      <c r="G59" s="101"/>
      <c r="H59" s="102"/>
      <c r="I59" s="102"/>
      <c r="J59" s="102"/>
      <c r="K59" s="102"/>
      <c r="L59" s="102"/>
      <c r="M59" s="102"/>
      <c r="N59" s="102"/>
      <c r="O59" s="102"/>
      <c r="P59" s="102"/>
      <c r="Q59" s="102"/>
      <c r="R59" s="103"/>
      <c r="S59" s="103"/>
      <c r="T59" s="103"/>
      <c r="U59" s="103"/>
    </row>
    <row r="60" spans="1:21" s="104" customFormat="1" ht="30" customHeight="1" thickBot="1">
      <c r="A60" s="13"/>
      <c r="B60" s="13"/>
      <c r="C60" s="13"/>
      <c r="D60" s="14"/>
      <c r="E60" s="14"/>
      <c r="F60" s="14"/>
      <c r="G60" s="101"/>
      <c r="H60" s="102"/>
      <c r="I60" s="102"/>
      <c r="J60" s="102"/>
      <c r="K60" s="102"/>
      <c r="L60" s="102"/>
      <c r="M60" s="102"/>
      <c r="N60" s="102"/>
      <c r="O60" s="102"/>
      <c r="P60" s="102"/>
      <c r="Q60" s="102"/>
      <c r="R60" s="103"/>
      <c r="S60" s="103"/>
      <c r="T60" s="103"/>
      <c r="U60" s="103"/>
    </row>
    <row r="61" spans="1:21" s="104" customFormat="1" ht="30" customHeight="1" thickBot="1">
      <c r="A61" s="115"/>
      <c r="B61" s="96"/>
      <c r="C61" s="221" t="str">
        <f>C7</f>
        <v>2021-22</v>
      </c>
      <c r="D61" s="222"/>
      <c r="E61" s="222"/>
      <c r="F61" s="223"/>
      <c r="G61" s="101"/>
      <c r="H61" s="102"/>
      <c r="I61" s="102"/>
      <c r="J61" s="102"/>
      <c r="K61" s="102"/>
      <c r="L61" s="102"/>
      <c r="M61" s="102"/>
      <c r="N61" s="102"/>
      <c r="O61" s="102"/>
      <c r="P61" s="102"/>
      <c r="Q61" s="102"/>
      <c r="R61" s="103"/>
      <c r="S61" s="103"/>
      <c r="T61" s="103"/>
      <c r="U61" s="103"/>
    </row>
    <row r="62" spans="1:21" s="104" customFormat="1" ht="111.6" customHeight="1" thickBot="1">
      <c r="A62" s="234" t="s">
        <v>6</v>
      </c>
      <c r="B62" s="235"/>
      <c r="C62" s="158" t="s">
        <v>7</v>
      </c>
      <c r="D62" s="89" t="s">
        <v>8</v>
      </c>
      <c r="E62" s="90" t="s">
        <v>9</v>
      </c>
      <c r="F62" s="159" t="s">
        <v>10</v>
      </c>
      <c r="G62" s="101"/>
      <c r="H62" s="102"/>
      <c r="I62" s="102"/>
      <c r="J62" s="102"/>
      <c r="K62" s="102"/>
      <c r="L62" s="102"/>
      <c r="M62" s="102"/>
      <c r="N62" s="102"/>
      <c r="O62" s="102"/>
      <c r="P62" s="102"/>
      <c r="Q62" s="102"/>
      <c r="R62" s="103"/>
      <c r="S62" s="103"/>
      <c r="T62" s="103"/>
      <c r="U62" s="103"/>
    </row>
    <row r="63" spans="1:21" s="104" customFormat="1" ht="30" customHeight="1" thickBot="1">
      <c r="A63" s="224" t="s">
        <v>103</v>
      </c>
      <c r="B63" s="225"/>
      <c r="C63" s="162"/>
      <c r="D63" s="163"/>
      <c r="E63" s="163"/>
      <c r="F63" s="163"/>
      <c r="G63" s="101"/>
      <c r="H63" s="102"/>
      <c r="I63" s="102"/>
      <c r="J63" s="102"/>
      <c r="K63" s="102"/>
      <c r="L63" s="102"/>
      <c r="M63" s="102"/>
      <c r="N63" s="102"/>
      <c r="O63" s="102"/>
      <c r="P63" s="102"/>
      <c r="Q63" s="102"/>
      <c r="R63" s="103"/>
      <c r="S63" s="103"/>
      <c r="T63" s="103"/>
      <c r="U63" s="103"/>
    </row>
    <row r="64" spans="1:21" s="104" customFormat="1" ht="30" customHeight="1">
      <c r="A64" s="3" t="s">
        <v>104</v>
      </c>
      <c r="B64" s="4"/>
      <c r="C64" s="15" t="s">
        <v>105</v>
      </c>
      <c r="D64" s="76">
        <v>316</v>
      </c>
      <c r="E64" s="76">
        <v>0</v>
      </c>
      <c r="F64" s="100">
        <f t="shared" si="0"/>
        <v>316</v>
      </c>
      <c r="G64" s="101"/>
      <c r="H64" s="102"/>
      <c r="I64" s="102"/>
      <c r="J64" s="102"/>
      <c r="K64" s="102"/>
      <c r="L64" s="102"/>
      <c r="M64" s="102"/>
      <c r="N64" s="102"/>
      <c r="O64" s="102"/>
      <c r="P64" s="102"/>
      <c r="Q64" s="102"/>
      <c r="R64" s="103"/>
      <c r="S64" s="103"/>
      <c r="T64" s="103"/>
      <c r="U64" s="103"/>
    </row>
    <row r="65" spans="1:21" s="104" customFormat="1" ht="30" customHeight="1">
      <c r="A65" s="105" t="s">
        <v>106</v>
      </c>
      <c r="B65" s="106"/>
      <c r="C65" s="16" t="s">
        <v>107</v>
      </c>
      <c r="D65" s="77">
        <v>0</v>
      </c>
      <c r="E65" s="77">
        <v>0</v>
      </c>
      <c r="F65" s="108">
        <f t="shared" si="0"/>
        <v>0</v>
      </c>
      <c r="G65" s="101"/>
      <c r="H65" s="102"/>
      <c r="I65" s="102"/>
      <c r="J65" s="102"/>
      <c r="K65" s="102"/>
      <c r="L65" s="102"/>
      <c r="M65" s="102"/>
      <c r="N65" s="102"/>
      <c r="O65" s="102"/>
      <c r="P65" s="102"/>
      <c r="Q65" s="102"/>
      <c r="R65" s="103"/>
      <c r="S65" s="103"/>
      <c r="T65" s="103"/>
      <c r="U65" s="103"/>
    </row>
    <row r="66" spans="1:21" s="104" customFormat="1" ht="30" customHeight="1">
      <c r="A66" s="105" t="s">
        <v>108</v>
      </c>
      <c r="B66" s="106"/>
      <c r="C66" s="16" t="s">
        <v>109</v>
      </c>
      <c r="D66" s="77">
        <v>0</v>
      </c>
      <c r="E66" s="77">
        <v>0</v>
      </c>
      <c r="F66" s="108">
        <f t="shared" si="0"/>
        <v>0</v>
      </c>
      <c r="G66" s="101"/>
      <c r="H66" s="102"/>
      <c r="I66" s="102"/>
      <c r="J66" s="102"/>
      <c r="K66" s="102"/>
      <c r="L66" s="102"/>
      <c r="M66" s="102"/>
      <c r="N66" s="102"/>
      <c r="O66" s="102"/>
      <c r="P66" s="102"/>
      <c r="Q66" s="102"/>
      <c r="R66" s="103"/>
      <c r="S66" s="103"/>
      <c r="T66" s="103"/>
      <c r="U66" s="103"/>
    </row>
    <row r="67" spans="1:21" s="104" customFormat="1" ht="30" customHeight="1">
      <c r="A67" s="105" t="s">
        <v>110</v>
      </c>
      <c r="B67" s="106"/>
      <c r="C67" s="16" t="s">
        <v>111</v>
      </c>
      <c r="D67" s="77">
        <v>3318</v>
      </c>
      <c r="E67" s="77">
        <v>0</v>
      </c>
      <c r="F67" s="108">
        <f t="shared" si="0"/>
        <v>3318</v>
      </c>
      <c r="G67" s="101"/>
      <c r="H67" s="102"/>
      <c r="I67" s="102"/>
      <c r="J67" s="102"/>
      <c r="K67" s="102"/>
      <c r="L67" s="102"/>
      <c r="M67" s="102"/>
      <c r="N67" s="102"/>
      <c r="O67" s="102"/>
      <c r="P67" s="102"/>
      <c r="Q67" s="102"/>
      <c r="R67" s="103"/>
      <c r="S67" s="103"/>
      <c r="T67" s="103"/>
      <c r="U67" s="103"/>
    </row>
    <row r="68" spans="1:21" s="104" customFormat="1" ht="30" customHeight="1">
      <c r="A68" s="105" t="s">
        <v>112</v>
      </c>
      <c r="B68" s="106"/>
      <c r="C68" s="16" t="s">
        <v>113</v>
      </c>
      <c r="D68" s="77">
        <v>0</v>
      </c>
      <c r="E68" s="77">
        <v>0</v>
      </c>
      <c r="F68" s="108">
        <f t="shared" si="0"/>
        <v>0</v>
      </c>
      <c r="G68" s="101"/>
      <c r="H68" s="102"/>
      <c r="I68" s="102"/>
      <c r="J68" s="102"/>
      <c r="K68" s="102"/>
      <c r="L68" s="102"/>
      <c r="M68" s="102"/>
      <c r="N68" s="102"/>
      <c r="O68" s="102"/>
      <c r="P68" s="102"/>
      <c r="Q68" s="102"/>
      <c r="R68" s="103"/>
      <c r="S68" s="103"/>
      <c r="T68" s="103"/>
      <c r="U68" s="103"/>
    </row>
    <row r="69" spans="1:21" s="104" customFormat="1" ht="30" customHeight="1">
      <c r="A69" s="105" t="s">
        <v>114</v>
      </c>
      <c r="B69" s="106"/>
      <c r="C69" s="16" t="s">
        <v>115</v>
      </c>
      <c r="D69" s="77">
        <v>0</v>
      </c>
      <c r="E69" s="77">
        <v>0</v>
      </c>
      <c r="F69" s="108">
        <f t="shared" si="0"/>
        <v>0</v>
      </c>
      <c r="G69" s="101"/>
      <c r="H69" s="102"/>
      <c r="I69" s="102"/>
      <c r="J69" s="102"/>
      <c r="K69" s="102"/>
      <c r="L69" s="102"/>
      <c r="M69" s="102"/>
      <c r="N69" s="102"/>
      <c r="O69" s="102"/>
      <c r="P69" s="102"/>
      <c r="Q69" s="102"/>
      <c r="R69" s="103"/>
      <c r="S69" s="103"/>
      <c r="T69" s="103"/>
      <c r="U69" s="103"/>
    </row>
    <row r="70" spans="1:21" s="104" customFormat="1" ht="30" customHeight="1">
      <c r="A70" s="105" t="s">
        <v>116</v>
      </c>
      <c r="B70" s="106"/>
      <c r="C70" s="16" t="s">
        <v>117</v>
      </c>
      <c r="D70" s="77">
        <v>0</v>
      </c>
      <c r="E70" s="77">
        <v>0</v>
      </c>
      <c r="F70" s="108">
        <f t="shared" si="0"/>
        <v>0</v>
      </c>
      <c r="G70" s="101"/>
      <c r="H70" s="102"/>
      <c r="I70" s="102"/>
      <c r="J70" s="102"/>
      <c r="K70" s="102"/>
      <c r="L70" s="102"/>
      <c r="M70" s="102"/>
      <c r="N70" s="102"/>
      <c r="O70" s="102"/>
      <c r="P70" s="102"/>
      <c r="Q70" s="102"/>
      <c r="R70" s="103"/>
      <c r="S70" s="103"/>
      <c r="T70" s="103"/>
      <c r="U70" s="103"/>
    </row>
    <row r="71" spans="1:21" s="104" customFormat="1" ht="30" customHeight="1">
      <c r="A71" s="105" t="s">
        <v>118</v>
      </c>
      <c r="B71" s="106"/>
      <c r="C71" s="16" t="s">
        <v>119</v>
      </c>
      <c r="D71" s="77">
        <v>0</v>
      </c>
      <c r="E71" s="77">
        <v>0</v>
      </c>
      <c r="F71" s="108">
        <f t="shared" si="0"/>
        <v>0</v>
      </c>
      <c r="G71" s="101"/>
      <c r="H71" s="102"/>
      <c r="I71" s="102"/>
      <c r="J71" s="102"/>
      <c r="K71" s="102"/>
      <c r="L71" s="102"/>
      <c r="M71" s="102"/>
      <c r="N71" s="102"/>
      <c r="O71" s="102"/>
      <c r="P71" s="102"/>
      <c r="Q71" s="102"/>
      <c r="R71" s="103"/>
      <c r="S71" s="103"/>
      <c r="T71" s="103"/>
      <c r="U71" s="103"/>
    </row>
    <row r="72" spans="1:21" s="104" customFormat="1" ht="30" customHeight="1">
      <c r="A72" s="105" t="s">
        <v>120</v>
      </c>
      <c r="B72" s="106"/>
      <c r="C72" s="16" t="s">
        <v>121</v>
      </c>
      <c r="D72" s="77">
        <v>300000</v>
      </c>
      <c r="E72" s="77">
        <v>0</v>
      </c>
      <c r="F72" s="108">
        <f t="shared" si="0"/>
        <v>300000</v>
      </c>
      <c r="G72" s="101"/>
      <c r="H72" s="102"/>
      <c r="I72" s="102"/>
      <c r="J72" s="102"/>
      <c r="K72" s="102"/>
      <c r="L72" s="102"/>
      <c r="M72" s="102"/>
      <c r="N72" s="102"/>
      <c r="O72" s="102"/>
      <c r="P72" s="102"/>
      <c r="Q72" s="102"/>
      <c r="R72" s="103"/>
      <c r="S72" s="103"/>
      <c r="T72" s="103"/>
      <c r="U72" s="103"/>
    </row>
    <row r="73" spans="1:21" s="104" customFormat="1" ht="30" customHeight="1">
      <c r="A73" s="105" t="s">
        <v>122</v>
      </c>
      <c r="B73" s="106"/>
      <c r="C73" s="16" t="s">
        <v>123</v>
      </c>
      <c r="D73" s="77">
        <v>0</v>
      </c>
      <c r="E73" s="77">
        <v>0</v>
      </c>
      <c r="F73" s="108">
        <f t="shared" si="0"/>
        <v>0</v>
      </c>
      <c r="G73" s="101"/>
      <c r="H73" s="102"/>
      <c r="I73" s="102"/>
      <c r="J73" s="102"/>
      <c r="K73" s="102"/>
      <c r="L73" s="102"/>
      <c r="M73" s="102"/>
      <c r="N73" s="102"/>
      <c r="O73" s="102"/>
      <c r="P73" s="102"/>
      <c r="Q73" s="102"/>
      <c r="R73" s="103"/>
      <c r="S73" s="103"/>
      <c r="T73" s="103"/>
      <c r="U73" s="103"/>
    </row>
    <row r="74" spans="1:21" s="104" customFormat="1" ht="30" customHeight="1">
      <c r="A74" s="105" t="s">
        <v>124</v>
      </c>
      <c r="B74" s="106"/>
      <c r="C74" s="16" t="s">
        <v>125</v>
      </c>
      <c r="D74" s="77">
        <v>0</v>
      </c>
      <c r="E74" s="77">
        <v>0</v>
      </c>
      <c r="F74" s="108">
        <f t="shared" si="0"/>
        <v>0</v>
      </c>
      <c r="G74" s="101"/>
      <c r="H74" s="102"/>
      <c r="I74" s="102"/>
      <c r="J74" s="102"/>
      <c r="K74" s="102"/>
      <c r="L74" s="102"/>
      <c r="M74" s="102"/>
      <c r="N74" s="102"/>
      <c r="O74" s="102"/>
      <c r="P74" s="102"/>
      <c r="Q74" s="102"/>
      <c r="R74" s="103"/>
      <c r="S74" s="103"/>
      <c r="T74" s="103"/>
      <c r="U74" s="103"/>
    </row>
    <row r="75" spans="1:21" s="104" customFormat="1" ht="30" customHeight="1">
      <c r="A75" s="105" t="s">
        <v>126</v>
      </c>
      <c r="B75" s="106"/>
      <c r="C75" s="16" t="s">
        <v>127</v>
      </c>
      <c r="D75" s="77">
        <v>0</v>
      </c>
      <c r="E75" s="77">
        <v>0</v>
      </c>
      <c r="F75" s="108">
        <f t="shared" si="0"/>
        <v>0</v>
      </c>
      <c r="G75" s="101"/>
      <c r="H75" s="102"/>
      <c r="I75" s="102"/>
      <c r="J75" s="102"/>
      <c r="K75" s="102"/>
      <c r="L75" s="102"/>
      <c r="M75" s="102"/>
      <c r="N75" s="102"/>
      <c r="O75" s="102"/>
      <c r="P75" s="102"/>
      <c r="Q75" s="102"/>
      <c r="R75" s="103"/>
      <c r="S75" s="103"/>
      <c r="T75" s="103"/>
      <c r="U75" s="103"/>
    </row>
    <row r="76" spans="1:21" s="104" customFormat="1" ht="30" customHeight="1">
      <c r="A76" s="105" t="s">
        <v>128</v>
      </c>
      <c r="B76" s="106"/>
      <c r="C76" s="16" t="s">
        <v>129</v>
      </c>
      <c r="D76" s="77">
        <v>0</v>
      </c>
      <c r="E76" s="77">
        <v>0</v>
      </c>
      <c r="F76" s="108">
        <f t="shared" si="0"/>
        <v>0</v>
      </c>
      <c r="G76" s="101"/>
      <c r="H76" s="102"/>
      <c r="I76" s="102"/>
      <c r="J76" s="102"/>
      <c r="K76" s="102"/>
      <c r="L76" s="102"/>
      <c r="M76" s="102"/>
      <c r="N76" s="102"/>
      <c r="O76" s="102"/>
      <c r="P76" s="102"/>
      <c r="Q76" s="102"/>
      <c r="R76" s="103"/>
      <c r="S76" s="103"/>
      <c r="T76" s="103"/>
      <c r="U76" s="103"/>
    </row>
    <row r="77" spans="1:21" s="104" customFormat="1" ht="30" customHeight="1">
      <c r="A77" s="105" t="s">
        <v>130</v>
      </c>
      <c r="B77" s="106"/>
      <c r="C77" s="16" t="s">
        <v>131</v>
      </c>
      <c r="D77" s="77">
        <v>0</v>
      </c>
      <c r="E77" s="77">
        <v>0</v>
      </c>
      <c r="F77" s="108">
        <f t="shared" si="0"/>
        <v>0</v>
      </c>
      <c r="G77" s="101"/>
      <c r="H77" s="102"/>
      <c r="I77" s="102"/>
      <c r="J77" s="102"/>
      <c r="K77" s="102"/>
      <c r="L77" s="102"/>
      <c r="M77" s="102"/>
      <c r="N77" s="102"/>
      <c r="O77" s="102"/>
      <c r="P77" s="102"/>
      <c r="Q77" s="102"/>
      <c r="R77" s="103"/>
      <c r="S77" s="103"/>
      <c r="T77" s="103"/>
      <c r="U77" s="103"/>
    </row>
    <row r="78" spans="1:21" s="104" customFormat="1" ht="30" customHeight="1">
      <c r="A78" s="105" t="s">
        <v>132</v>
      </c>
      <c r="B78" s="106"/>
      <c r="C78" s="16">
        <v>64007</v>
      </c>
      <c r="D78" s="77">
        <v>0</v>
      </c>
      <c r="E78" s="77">
        <v>0</v>
      </c>
      <c r="F78" s="108">
        <f t="shared" si="0"/>
        <v>0</v>
      </c>
      <c r="G78" s="101"/>
      <c r="H78" s="102"/>
      <c r="I78" s="102"/>
      <c r="J78" s="102"/>
      <c r="K78" s="102"/>
      <c r="L78" s="102"/>
      <c r="M78" s="102"/>
      <c r="N78" s="102"/>
      <c r="O78" s="102"/>
      <c r="P78" s="102"/>
      <c r="Q78" s="102"/>
      <c r="R78" s="103"/>
      <c r="S78" s="103"/>
      <c r="T78" s="103"/>
      <c r="U78" s="103"/>
    </row>
    <row r="79" spans="1:21" s="104" customFormat="1" ht="30" customHeight="1">
      <c r="A79" s="105" t="s">
        <v>133</v>
      </c>
      <c r="B79" s="106"/>
      <c r="C79" s="16" t="s">
        <v>134</v>
      </c>
      <c r="D79" s="77">
        <v>804678</v>
      </c>
      <c r="E79" s="77">
        <v>0</v>
      </c>
      <c r="F79" s="108">
        <f t="shared" si="0"/>
        <v>804678</v>
      </c>
      <c r="G79" s="101"/>
      <c r="H79" s="102"/>
      <c r="I79" s="102"/>
      <c r="J79" s="102"/>
      <c r="K79" s="102"/>
      <c r="L79" s="102"/>
      <c r="M79" s="102"/>
      <c r="N79" s="102"/>
      <c r="O79" s="102"/>
      <c r="P79" s="102"/>
      <c r="Q79" s="102"/>
      <c r="R79" s="103"/>
      <c r="S79" s="103"/>
      <c r="T79" s="103"/>
      <c r="U79" s="103"/>
    </row>
    <row r="80" spans="1:21" s="104" customFormat="1" ht="30" customHeight="1">
      <c r="A80" s="105" t="s">
        <v>215</v>
      </c>
      <c r="B80" s="106"/>
      <c r="C80" s="16" t="s">
        <v>136</v>
      </c>
      <c r="D80" s="77">
        <v>0</v>
      </c>
      <c r="E80" s="77">
        <v>0</v>
      </c>
      <c r="F80" s="108">
        <f t="shared" si="0"/>
        <v>0</v>
      </c>
      <c r="G80" s="101"/>
      <c r="H80" s="102"/>
      <c r="I80" s="102"/>
      <c r="J80" s="102"/>
      <c r="K80" s="102"/>
      <c r="L80" s="102"/>
      <c r="M80" s="102"/>
      <c r="N80" s="102"/>
      <c r="O80" s="102"/>
      <c r="P80" s="102"/>
      <c r="Q80" s="102"/>
      <c r="R80" s="103"/>
      <c r="S80" s="103"/>
      <c r="T80" s="103"/>
      <c r="U80" s="103"/>
    </row>
    <row r="81" spans="1:21" s="104" customFormat="1" ht="30" customHeight="1">
      <c r="A81" s="105" t="s">
        <v>137</v>
      </c>
      <c r="B81" s="106"/>
      <c r="C81" s="16" t="s">
        <v>138</v>
      </c>
      <c r="D81" s="77">
        <v>0</v>
      </c>
      <c r="E81" s="77">
        <v>0</v>
      </c>
      <c r="F81" s="108">
        <f t="shared" ref="F81:F117" si="1">+D81+E81</f>
        <v>0</v>
      </c>
      <c r="G81" s="101"/>
      <c r="H81" s="102"/>
      <c r="I81" s="102"/>
      <c r="J81" s="102"/>
      <c r="K81" s="102"/>
      <c r="L81" s="102"/>
      <c r="M81" s="102"/>
      <c r="N81" s="102"/>
      <c r="O81" s="102"/>
      <c r="P81" s="102"/>
      <c r="Q81" s="102"/>
      <c r="R81" s="103"/>
      <c r="S81" s="103"/>
      <c r="T81" s="103"/>
      <c r="U81" s="103"/>
    </row>
    <row r="82" spans="1:21" s="104" customFormat="1" ht="30" customHeight="1">
      <c r="A82" s="105" t="s">
        <v>139</v>
      </c>
      <c r="B82" s="106"/>
      <c r="C82" s="16" t="s">
        <v>140</v>
      </c>
      <c r="D82" s="77">
        <v>0</v>
      </c>
      <c r="E82" s="77">
        <v>0</v>
      </c>
      <c r="F82" s="108">
        <f t="shared" si="1"/>
        <v>0</v>
      </c>
      <c r="G82" s="101"/>
      <c r="H82" s="102"/>
      <c r="I82" s="102"/>
      <c r="J82" s="102"/>
      <c r="K82" s="102"/>
      <c r="L82" s="102"/>
      <c r="M82" s="102"/>
      <c r="N82" s="102"/>
      <c r="O82" s="102"/>
      <c r="P82" s="102"/>
      <c r="Q82" s="102"/>
      <c r="R82" s="103"/>
      <c r="S82" s="103"/>
      <c r="T82" s="103"/>
      <c r="U82" s="103"/>
    </row>
    <row r="83" spans="1:21" s="104" customFormat="1" ht="30" customHeight="1">
      <c r="A83" s="105" t="s">
        <v>141</v>
      </c>
      <c r="B83" s="106"/>
      <c r="C83" s="16" t="s">
        <v>142</v>
      </c>
      <c r="D83" s="77">
        <v>204147</v>
      </c>
      <c r="E83" s="77">
        <v>0</v>
      </c>
      <c r="F83" s="108">
        <f t="shared" si="1"/>
        <v>204147</v>
      </c>
      <c r="G83" s="101"/>
      <c r="H83" s="102"/>
      <c r="I83" s="102"/>
      <c r="J83" s="102"/>
      <c r="K83" s="102"/>
      <c r="L83" s="102"/>
      <c r="M83" s="102"/>
      <c r="N83" s="102"/>
      <c r="O83" s="102"/>
      <c r="P83" s="102"/>
      <c r="Q83" s="102"/>
      <c r="R83" s="103"/>
      <c r="S83" s="103"/>
      <c r="T83" s="103"/>
      <c r="U83" s="103"/>
    </row>
    <row r="84" spans="1:21" s="104" customFormat="1" ht="30" customHeight="1">
      <c r="A84" s="105" t="s">
        <v>143</v>
      </c>
      <c r="B84" s="106"/>
      <c r="C84" s="16" t="s">
        <v>144</v>
      </c>
      <c r="D84" s="77">
        <v>232</v>
      </c>
      <c r="E84" s="77">
        <v>0</v>
      </c>
      <c r="F84" s="108">
        <f t="shared" si="1"/>
        <v>232</v>
      </c>
      <c r="G84" s="101"/>
      <c r="H84" s="102"/>
      <c r="I84" s="102"/>
      <c r="J84" s="102"/>
      <c r="K84" s="102"/>
      <c r="L84" s="102"/>
      <c r="M84" s="102"/>
      <c r="N84" s="102"/>
      <c r="O84" s="102"/>
      <c r="P84" s="102"/>
      <c r="Q84" s="102"/>
      <c r="R84" s="103"/>
      <c r="S84" s="103"/>
      <c r="T84" s="103"/>
      <c r="U84" s="103"/>
    </row>
    <row r="85" spans="1:21" s="104" customFormat="1" ht="30" customHeight="1">
      <c r="A85" s="105" t="s">
        <v>145</v>
      </c>
      <c r="B85" s="106"/>
      <c r="C85" s="16" t="s">
        <v>146</v>
      </c>
      <c r="D85" s="77">
        <v>0</v>
      </c>
      <c r="E85" s="77">
        <v>0</v>
      </c>
      <c r="F85" s="108">
        <f t="shared" si="1"/>
        <v>0</v>
      </c>
      <c r="G85" s="101"/>
      <c r="H85" s="101"/>
      <c r="I85" s="101"/>
      <c r="J85" s="101"/>
      <c r="K85" s="101"/>
      <c r="L85" s="101"/>
      <c r="M85" s="101"/>
      <c r="N85" s="101"/>
      <c r="O85" s="101"/>
      <c r="P85" s="101"/>
      <c r="Q85" s="101"/>
    </row>
    <row r="86" spans="1:21" s="104" customFormat="1" ht="30" customHeight="1">
      <c r="A86" s="105" t="s">
        <v>147</v>
      </c>
      <c r="B86" s="106"/>
      <c r="C86" s="16" t="s">
        <v>148</v>
      </c>
      <c r="D86" s="77">
        <v>0</v>
      </c>
      <c r="E86" s="77">
        <v>0</v>
      </c>
      <c r="F86" s="108">
        <f t="shared" si="1"/>
        <v>0</v>
      </c>
      <c r="G86" s="101"/>
      <c r="H86" s="101"/>
      <c r="I86" s="101"/>
      <c r="J86" s="101"/>
      <c r="K86" s="101"/>
      <c r="L86" s="101"/>
      <c r="M86" s="101"/>
      <c r="N86" s="101"/>
      <c r="O86" s="101"/>
      <c r="P86" s="101"/>
      <c r="Q86" s="101"/>
    </row>
    <row r="87" spans="1:21" s="104" customFormat="1" ht="30" customHeight="1">
      <c r="A87" s="105" t="s">
        <v>149</v>
      </c>
      <c r="B87" s="106"/>
      <c r="C87" s="16" t="s">
        <v>150</v>
      </c>
      <c r="D87" s="77">
        <v>20519</v>
      </c>
      <c r="E87" s="77">
        <v>0</v>
      </c>
      <c r="F87" s="108">
        <f t="shared" si="1"/>
        <v>20519</v>
      </c>
      <c r="G87" s="101"/>
      <c r="H87" s="101"/>
      <c r="I87" s="101"/>
      <c r="J87" s="101"/>
      <c r="K87" s="101"/>
      <c r="L87" s="101"/>
      <c r="M87" s="101"/>
      <c r="N87" s="101"/>
      <c r="O87" s="101"/>
      <c r="P87" s="101"/>
      <c r="Q87" s="101"/>
    </row>
    <row r="88" spans="1:21" s="104" customFormat="1" ht="30" customHeight="1">
      <c r="A88" s="105" t="s">
        <v>151</v>
      </c>
      <c r="B88" s="106"/>
      <c r="C88" s="16" t="s">
        <v>152</v>
      </c>
      <c r="D88" s="77">
        <v>0</v>
      </c>
      <c r="E88" s="77">
        <v>0</v>
      </c>
      <c r="F88" s="108">
        <f t="shared" si="1"/>
        <v>0</v>
      </c>
      <c r="G88" s="101"/>
      <c r="H88" s="101"/>
      <c r="I88" s="101"/>
      <c r="J88" s="101"/>
      <c r="K88" s="101"/>
      <c r="L88" s="101"/>
      <c r="M88" s="101"/>
      <c r="N88" s="101"/>
      <c r="O88" s="101"/>
      <c r="P88" s="101"/>
      <c r="Q88" s="101"/>
    </row>
    <row r="89" spans="1:21" s="104" customFormat="1" ht="30" customHeight="1">
      <c r="A89" s="105" t="s">
        <v>153</v>
      </c>
      <c r="B89" s="106"/>
      <c r="C89" s="16" t="s">
        <v>154</v>
      </c>
      <c r="D89" s="77">
        <v>0</v>
      </c>
      <c r="E89" s="77">
        <v>0</v>
      </c>
      <c r="F89" s="108">
        <f t="shared" si="1"/>
        <v>0</v>
      </c>
      <c r="G89" s="101"/>
      <c r="H89" s="101"/>
      <c r="I89" s="101"/>
      <c r="J89" s="101"/>
      <c r="K89" s="101"/>
      <c r="L89" s="101"/>
      <c r="M89" s="101"/>
      <c r="N89" s="101"/>
      <c r="O89" s="101"/>
      <c r="P89" s="101"/>
      <c r="Q89" s="101"/>
    </row>
    <row r="90" spans="1:21" s="104" customFormat="1" ht="30" customHeight="1">
      <c r="A90" s="105" t="s">
        <v>155</v>
      </c>
      <c r="B90" s="106"/>
      <c r="C90" s="16" t="s">
        <v>156</v>
      </c>
      <c r="D90" s="77">
        <v>0</v>
      </c>
      <c r="E90" s="77">
        <v>0</v>
      </c>
      <c r="F90" s="108">
        <f t="shared" si="1"/>
        <v>0</v>
      </c>
      <c r="G90" s="101"/>
      <c r="H90" s="101"/>
      <c r="I90" s="101"/>
      <c r="J90" s="101"/>
      <c r="K90" s="101"/>
      <c r="L90" s="101"/>
      <c r="M90" s="101"/>
      <c r="N90" s="101"/>
      <c r="O90" s="101"/>
      <c r="P90" s="101"/>
      <c r="Q90" s="101"/>
    </row>
    <row r="91" spans="1:21" s="104" customFormat="1" ht="30" customHeight="1">
      <c r="A91" s="105" t="s">
        <v>157</v>
      </c>
      <c r="B91" s="106"/>
      <c r="C91" s="16" t="s">
        <v>158</v>
      </c>
      <c r="D91" s="77">
        <v>0</v>
      </c>
      <c r="E91" s="77">
        <v>0</v>
      </c>
      <c r="F91" s="108">
        <f t="shared" si="1"/>
        <v>0</v>
      </c>
      <c r="G91" s="101"/>
      <c r="H91" s="101"/>
      <c r="I91" s="101"/>
      <c r="J91" s="101"/>
      <c r="K91" s="101"/>
      <c r="L91" s="101"/>
      <c r="M91" s="101"/>
      <c r="N91" s="101"/>
      <c r="O91" s="101"/>
      <c r="P91" s="101"/>
      <c r="Q91" s="101"/>
    </row>
    <row r="92" spans="1:21" s="104" customFormat="1" ht="30" customHeight="1">
      <c r="A92" s="105" t="s">
        <v>159</v>
      </c>
      <c r="B92" s="106"/>
      <c r="C92" s="16" t="s">
        <v>160</v>
      </c>
      <c r="D92" s="77">
        <v>0</v>
      </c>
      <c r="E92" s="77">
        <v>0</v>
      </c>
      <c r="F92" s="108">
        <f t="shared" si="1"/>
        <v>0</v>
      </c>
      <c r="G92" s="101"/>
      <c r="H92" s="101"/>
      <c r="I92" s="101"/>
      <c r="J92" s="101"/>
      <c r="K92" s="101"/>
      <c r="L92" s="101"/>
      <c r="M92" s="101"/>
      <c r="N92" s="101"/>
      <c r="O92" s="101"/>
      <c r="P92" s="101"/>
      <c r="Q92" s="101"/>
    </row>
    <row r="93" spans="1:21" s="104" customFormat="1" ht="30" customHeight="1">
      <c r="A93" s="105" t="s">
        <v>161</v>
      </c>
      <c r="B93" s="106"/>
      <c r="C93" s="16" t="s">
        <v>162</v>
      </c>
      <c r="D93" s="77">
        <v>0</v>
      </c>
      <c r="E93" s="77">
        <v>0</v>
      </c>
      <c r="F93" s="108">
        <f t="shared" si="1"/>
        <v>0</v>
      </c>
      <c r="G93" s="101"/>
      <c r="H93" s="101"/>
      <c r="I93" s="101"/>
      <c r="J93" s="101"/>
      <c r="K93" s="101"/>
      <c r="L93" s="101"/>
      <c r="M93" s="101"/>
      <c r="N93" s="101"/>
      <c r="O93" s="101"/>
      <c r="P93" s="101"/>
      <c r="Q93" s="101"/>
    </row>
    <row r="94" spans="1:21" s="104" customFormat="1" ht="30" customHeight="1">
      <c r="A94" s="105" t="s">
        <v>163</v>
      </c>
      <c r="B94" s="106"/>
      <c r="C94" s="16" t="s">
        <v>164</v>
      </c>
      <c r="D94" s="77">
        <v>0</v>
      </c>
      <c r="E94" s="77">
        <v>0</v>
      </c>
      <c r="F94" s="108">
        <f t="shared" si="1"/>
        <v>0</v>
      </c>
      <c r="G94" s="101"/>
      <c r="H94" s="101"/>
      <c r="I94" s="101"/>
      <c r="J94" s="101"/>
      <c r="K94" s="101"/>
      <c r="L94" s="101"/>
      <c r="M94" s="101"/>
      <c r="N94" s="101"/>
      <c r="O94" s="101"/>
      <c r="P94" s="101"/>
      <c r="Q94" s="101"/>
    </row>
    <row r="95" spans="1:21" s="104" customFormat="1" ht="30" customHeight="1">
      <c r="A95" s="105" t="s">
        <v>163</v>
      </c>
      <c r="B95" s="106"/>
      <c r="C95" s="16" t="s">
        <v>165</v>
      </c>
      <c r="D95" s="77">
        <v>0</v>
      </c>
      <c r="E95" s="77">
        <v>0</v>
      </c>
      <c r="F95" s="108">
        <f t="shared" si="1"/>
        <v>0</v>
      </c>
      <c r="G95" s="101"/>
      <c r="H95" s="101"/>
      <c r="I95" s="101"/>
      <c r="J95" s="101"/>
      <c r="K95" s="101"/>
      <c r="L95" s="101"/>
      <c r="M95" s="101"/>
      <c r="N95" s="101"/>
      <c r="O95" s="101"/>
      <c r="P95" s="101"/>
      <c r="Q95" s="101"/>
    </row>
    <row r="96" spans="1:21" s="104" customFormat="1" ht="30" customHeight="1">
      <c r="A96" s="105" t="s">
        <v>163</v>
      </c>
      <c r="B96" s="106"/>
      <c r="C96" s="16" t="s">
        <v>166</v>
      </c>
      <c r="D96" s="77">
        <v>0</v>
      </c>
      <c r="E96" s="77">
        <v>0</v>
      </c>
      <c r="F96" s="108">
        <f t="shared" si="1"/>
        <v>0</v>
      </c>
      <c r="G96" s="101"/>
      <c r="H96" s="101"/>
      <c r="I96" s="101"/>
      <c r="J96" s="101"/>
      <c r="K96" s="101"/>
      <c r="L96" s="101"/>
      <c r="M96" s="101"/>
      <c r="N96" s="101"/>
      <c r="O96" s="101"/>
      <c r="P96" s="101"/>
      <c r="Q96" s="101"/>
    </row>
    <row r="97" spans="1:17" s="104" customFormat="1" ht="30" customHeight="1">
      <c r="A97" s="105" t="s">
        <v>167</v>
      </c>
      <c r="B97" s="106"/>
      <c r="C97" s="16" t="s">
        <v>168</v>
      </c>
      <c r="D97" s="77">
        <v>0</v>
      </c>
      <c r="E97" s="77">
        <v>0</v>
      </c>
      <c r="F97" s="108">
        <f t="shared" si="1"/>
        <v>0</v>
      </c>
      <c r="G97" s="101"/>
      <c r="H97" s="101"/>
      <c r="I97" s="101"/>
      <c r="J97" s="101"/>
      <c r="K97" s="101"/>
      <c r="L97" s="101"/>
      <c r="M97" s="101"/>
      <c r="N97" s="101"/>
      <c r="O97" s="101"/>
      <c r="P97" s="101"/>
      <c r="Q97" s="101"/>
    </row>
    <row r="98" spans="1:17" s="104" customFormat="1" ht="30" customHeight="1">
      <c r="A98" s="105" t="s">
        <v>167</v>
      </c>
      <c r="B98" s="106"/>
      <c r="C98" s="16">
        <v>69270</v>
      </c>
      <c r="D98" s="77">
        <v>0</v>
      </c>
      <c r="E98" s="77">
        <v>0</v>
      </c>
      <c r="F98" s="108">
        <f t="shared" si="1"/>
        <v>0</v>
      </c>
      <c r="G98" s="101"/>
      <c r="H98" s="101"/>
      <c r="I98" s="101"/>
      <c r="J98" s="101"/>
      <c r="K98" s="101"/>
      <c r="L98" s="101"/>
      <c r="M98" s="101"/>
      <c r="N98" s="101"/>
      <c r="O98" s="101"/>
      <c r="P98" s="101"/>
      <c r="Q98" s="101"/>
    </row>
    <row r="99" spans="1:17" s="104" customFormat="1" ht="30" customHeight="1">
      <c r="A99" s="105" t="s">
        <v>169</v>
      </c>
      <c r="B99" s="106"/>
      <c r="C99" s="16" t="s">
        <v>170</v>
      </c>
      <c r="D99" s="77">
        <v>0</v>
      </c>
      <c r="E99" s="77">
        <v>0</v>
      </c>
      <c r="F99" s="108">
        <f t="shared" si="1"/>
        <v>0</v>
      </c>
      <c r="G99" s="101"/>
      <c r="H99" s="101"/>
      <c r="I99" s="101"/>
      <c r="J99" s="101"/>
      <c r="K99" s="101"/>
      <c r="L99" s="101"/>
      <c r="M99" s="101"/>
      <c r="N99" s="101"/>
      <c r="O99" s="101"/>
      <c r="P99" s="101"/>
      <c r="Q99" s="101"/>
    </row>
    <row r="100" spans="1:17" s="104" customFormat="1" ht="30" customHeight="1">
      <c r="A100" s="105" t="s">
        <v>171</v>
      </c>
      <c r="B100" s="106"/>
      <c r="C100" s="16" t="s">
        <v>172</v>
      </c>
      <c r="D100" s="77">
        <v>0</v>
      </c>
      <c r="E100" s="77">
        <v>0</v>
      </c>
      <c r="F100" s="108">
        <f t="shared" si="1"/>
        <v>0</v>
      </c>
      <c r="G100" s="101"/>
      <c r="H100" s="101"/>
      <c r="I100" s="101"/>
      <c r="J100" s="101"/>
      <c r="K100" s="101"/>
      <c r="L100" s="101"/>
      <c r="M100" s="101"/>
      <c r="N100" s="101"/>
      <c r="O100" s="101"/>
      <c r="P100" s="101"/>
      <c r="Q100" s="101"/>
    </row>
    <row r="101" spans="1:17" s="104" customFormat="1" ht="30" customHeight="1" thickBot="1">
      <c r="A101" s="6" t="s">
        <v>173</v>
      </c>
      <c r="B101" s="7"/>
      <c r="C101" s="17" t="s">
        <v>174</v>
      </c>
      <c r="D101" s="77">
        <v>0</v>
      </c>
      <c r="E101" s="77">
        <v>0</v>
      </c>
      <c r="F101" s="110">
        <f t="shared" si="1"/>
        <v>0</v>
      </c>
      <c r="G101" s="101"/>
      <c r="H101" s="101"/>
      <c r="I101" s="101"/>
      <c r="J101" s="101"/>
      <c r="K101" s="101"/>
      <c r="L101" s="101"/>
      <c r="M101" s="101"/>
      <c r="N101" s="101"/>
      <c r="O101" s="101"/>
      <c r="P101" s="101"/>
      <c r="Q101" s="101"/>
    </row>
    <row r="102" spans="1:17" s="104" customFormat="1" ht="30" customHeight="1" thickBot="1">
      <c r="A102" s="217" t="s">
        <v>175</v>
      </c>
      <c r="B102" s="219"/>
      <c r="C102" s="164"/>
      <c r="D102" s="165">
        <f>SUM(D64:D101)</f>
        <v>1333210</v>
      </c>
      <c r="E102" s="165">
        <f>SUM(E64:E101)</f>
        <v>0</v>
      </c>
      <c r="F102" s="165">
        <f t="shared" si="1"/>
        <v>1333210</v>
      </c>
      <c r="G102" s="101"/>
      <c r="H102" s="101"/>
      <c r="I102" s="101"/>
      <c r="J102" s="101"/>
      <c r="K102" s="101"/>
      <c r="L102" s="101"/>
      <c r="M102" s="101"/>
      <c r="N102" s="101"/>
      <c r="O102" s="101"/>
      <c r="P102" s="101"/>
      <c r="Q102" s="101"/>
    </row>
    <row r="103" spans="1:17" s="104" customFormat="1" ht="30" customHeight="1">
      <c r="A103" s="116"/>
      <c r="B103" s="116"/>
      <c r="C103" s="116"/>
      <c r="D103" s="117"/>
      <c r="E103" s="117"/>
      <c r="F103" s="117"/>
      <c r="G103" s="101"/>
      <c r="H103" s="101"/>
      <c r="I103" s="101"/>
      <c r="J103" s="101"/>
      <c r="K103" s="101"/>
      <c r="L103" s="101"/>
      <c r="M103" s="101"/>
      <c r="N103" s="101"/>
      <c r="O103" s="101"/>
      <c r="P103" s="101"/>
      <c r="Q103" s="101"/>
    </row>
    <row r="104" spans="1:17" s="104" customFormat="1" ht="30" customHeight="1" thickBot="1">
      <c r="A104" s="116"/>
      <c r="B104" s="116"/>
      <c r="C104" s="116"/>
      <c r="D104" s="117"/>
      <c r="E104" s="117"/>
      <c r="F104" s="117"/>
      <c r="G104" s="101"/>
      <c r="H104" s="101"/>
      <c r="I104" s="101"/>
      <c r="J104" s="101"/>
      <c r="K104" s="101"/>
      <c r="L104" s="101"/>
      <c r="M104" s="101"/>
      <c r="N104" s="101"/>
      <c r="O104" s="101"/>
      <c r="P104" s="101"/>
      <c r="Q104" s="101"/>
    </row>
    <row r="105" spans="1:17" s="104" customFormat="1" ht="30" customHeight="1" thickBot="1">
      <c r="A105" s="118"/>
      <c r="B105" s="118"/>
      <c r="C105" s="221" t="str">
        <f>C7</f>
        <v>2021-22</v>
      </c>
      <c r="D105" s="222"/>
      <c r="E105" s="222"/>
      <c r="F105" s="223"/>
      <c r="G105" s="101"/>
      <c r="H105" s="101"/>
      <c r="I105" s="101"/>
      <c r="J105" s="101"/>
      <c r="K105" s="101"/>
      <c r="L105" s="101"/>
      <c r="M105" s="101"/>
      <c r="N105" s="101"/>
      <c r="O105" s="101"/>
      <c r="P105" s="101"/>
      <c r="Q105" s="101"/>
    </row>
    <row r="106" spans="1:17" s="104" customFormat="1" ht="111.6" customHeight="1" thickBot="1">
      <c r="A106" s="236" t="s">
        <v>176</v>
      </c>
      <c r="B106" s="237"/>
      <c r="C106" s="158" t="s">
        <v>7</v>
      </c>
      <c r="D106" s="89" t="s">
        <v>8</v>
      </c>
      <c r="E106" s="90" t="s">
        <v>9</v>
      </c>
      <c r="F106" s="159" t="s">
        <v>10</v>
      </c>
      <c r="G106" s="101"/>
      <c r="H106" s="101"/>
      <c r="I106" s="101"/>
      <c r="J106" s="101"/>
      <c r="K106" s="101"/>
      <c r="L106" s="101"/>
      <c r="M106" s="101"/>
      <c r="N106" s="101"/>
      <c r="O106" s="101"/>
      <c r="P106" s="101"/>
      <c r="Q106" s="101"/>
    </row>
    <row r="107" spans="1:17" s="104" customFormat="1" ht="30" customHeight="1">
      <c r="A107" s="3" t="s">
        <v>177</v>
      </c>
      <c r="B107" s="4"/>
      <c r="C107" s="15" t="s">
        <v>178</v>
      </c>
      <c r="D107" s="76">
        <v>0</v>
      </c>
      <c r="E107" s="76">
        <v>0</v>
      </c>
      <c r="F107" s="100">
        <f t="shared" si="1"/>
        <v>0</v>
      </c>
      <c r="G107" s="101"/>
      <c r="H107" s="101"/>
      <c r="I107" s="101"/>
      <c r="J107" s="101"/>
      <c r="K107" s="101"/>
      <c r="L107" s="101"/>
      <c r="M107" s="101"/>
      <c r="N107" s="101"/>
      <c r="O107" s="101"/>
      <c r="P107" s="101"/>
      <c r="Q107" s="101"/>
    </row>
    <row r="108" spans="1:17" s="104" customFormat="1" ht="30" customHeight="1">
      <c r="A108" s="105" t="s">
        <v>179</v>
      </c>
      <c r="B108" s="106"/>
      <c r="C108" s="16" t="s">
        <v>180</v>
      </c>
      <c r="D108" s="77">
        <v>100000</v>
      </c>
      <c r="E108" s="77">
        <v>0</v>
      </c>
      <c r="F108" s="108">
        <f t="shared" si="1"/>
        <v>100000</v>
      </c>
      <c r="G108" s="101"/>
      <c r="H108" s="101"/>
      <c r="I108" s="101"/>
      <c r="J108" s="101"/>
      <c r="K108" s="101"/>
      <c r="L108" s="101"/>
      <c r="M108" s="101"/>
      <c r="N108" s="101"/>
      <c r="O108" s="101"/>
      <c r="P108" s="101"/>
      <c r="Q108" s="101"/>
    </row>
    <row r="109" spans="1:17" s="104" customFormat="1" ht="30" customHeight="1">
      <c r="A109" s="105" t="s">
        <v>181</v>
      </c>
      <c r="B109" s="106"/>
      <c r="C109" s="16" t="s">
        <v>182</v>
      </c>
      <c r="D109" s="77">
        <v>282174</v>
      </c>
      <c r="E109" s="77">
        <v>0</v>
      </c>
      <c r="F109" s="108">
        <f t="shared" si="1"/>
        <v>282174</v>
      </c>
      <c r="G109" s="101"/>
      <c r="H109" s="101"/>
      <c r="I109" s="101"/>
      <c r="J109" s="101"/>
      <c r="K109" s="101"/>
      <c r="L109" s="101"/>
      <c r="M109" s="101"/>
      <c r="N109" s="101"/>
      <c r="O109" s="101"/>
      <c r="P109" s="101"/>
      <c r="Q109" s="101"/>
    </row>
    <row r="110" spans="1:17" s="104" customFormat="1" ht="30" customHeight="1">
      <c r="A110" s="105" t="s">
        <v>183</v>
      </c>
      <c r="B110" s="106"/>
      <c r="C110" s="16" t="s">
        <v>184</v>
      </c>
      <c r="D110" s="77">
        <v>0</v>
      </c>
      <c r="E110" s="77">
        <v>0</v>
      </c>
      <c r="F110" s="108">
        <f t="shared" si="1"/>
        <v>0</v>
      </c>
      <c r="G110" s="101"/>
      <c r="H110" s="101"/>
      <c r="I110" s="101"/>
      <c r="J110" s="101"/>
      <c r="K110" s="101"/>
      <c r="L110" s="101"/>
      <c r="M110" s="101"/>
      <c r="N110" s="101"/>
      <c r="O110" s="101"/>
      <c r="P110" s="101"/>
      <c r="Q110" s="101"/>
    </row>
    <row r="111" spans="1:17" s="104" customFormat="1" ht="30" customHeight="1">
      <c r="A111" s="105" t="s">
        <v>185</v>
      </c>
      <c r="B111" s="106"/>
      <c r="C111" s="16" t="s">
        <v>186</v>
      </c>
      <c r="D111" s="77">
        <v>0</v>
      </c>
      <c r="E111" s="77">
        <v>0</v>
      </c>
      <c r="F111" s="108">
        <f t="shared" si="1"/>
        <v>0</v>
      </c>
      <c r="G111" s="101"/>
      <c r="H111" s="101"/>
      <c r="I111" s="101"/>
      <c r="J111" s="101"/>
      <c r="K111" s="101"/>
      <c r="L111" s="101"/>
      <c r="M111" s="101"/>
      <c r="N111" s="101"/>
      <c r="O111" s="101"/>
      <c r="P111" s="101"/>
      <c r="Q111" s="101"/>
    </row>
    <row r="112" spans="1:17" s="104" customFormat="1" ht="30" customHeight="1">
      <c r="A112" s="105" t="s">
        <v>187</v>
      </c>
      <c r="B112" s="106"/>
      <c r="C112" s="16">
        <v>73050</v>
      </c>
      <c r="D112" s="77">
        <v>0</v>
      </c>
      <c r="E112" s="77">
        <v>0</v>
      </c>
      <c r="F112" s="108">
        <f>+D112+E112</f>
        <v>0</v>
      </c>
      <c r="G112" s="101"/>
      <c r="H112" s="101"/>
      <c r="I112" s="101"/>
      <c r="J112" s="101"/>
      <c r="K112" s="101"/>
      <c r="L112" s="101"/>
      <c r="M112" s="101"/>
      <c r="N112" s="101"/>
      <c r="O112" s="101"/>
      <c r="P112" s="101"/>
      <c r="Q112" s="101"/>
    </row>
    <row r="113" spans="1:17" s="104" customFormat="1" ht="30" customHeight="1">
      <c r="A113" s="238" t="s">
        <v>245</v>
      </c>
      <c r="B113" s="106"/>
      <c r="C113" s="16">
        <v>73100</v>
      </c>
      <c r="D113" s="77">
        <v>0</v>
      </c>
      <c r="E113" s="77"/>
      <c r="F113" s="108"/>
      <c r="G113" s="101"/>
      <c r="H113" s="101"/>
      <c r="I113" s="101"/>
      <c r="J113" s="101"/>
      <c r="K113" s="101"/>
      <c r="L113" s="101"/>
      <c r="M113" s="101"/>
      <c r="N113" s="101"/>
      <c r="O113" s="101"/>
      <c r="P113" s="101"/>
      <c r="Q113" s="101"/>
    </row>
    <row r="114" spans="1:17" s="104" customFormat="1" ht="30" customHeight="1">
      <c r="A114" s="105" t="s">
        <v>188</v>
      </c>
      <c r="B114" s="106"/>
      <c r="C114" s="16" t="s">
        <v>189</v>
      </c>
      <c r="D114" s="77">
        <v>0</v>
      </c>
      <c r="E114" s="77">
        <v>0</v>
      </c>
      <c r="F114" s="108">
        <f t="shared" si="1"/>
        <v>0</v>
      </c>
      <c r="G114" s="101"/>
      <c r="H114" s="101"/>
      <c r="I114" s="101"/>
      <c r="J114" s="101"/>
      <c r="K114" s="101"/>
      <c r="L114" s="101"/>
      <c r="M114" s="101"/>
      <c r="N114" s="101"/>
      <c r="O114" s="101"/>
      <c r="P114" s="101"/>
      <c r="Q114" s="101"/>
    </row>
    <row r="115" spans="1:17" s="104" customFormat="1" ht="30" customHeight="1">
      <c r="A115" s="105" t="s">
        <v>190</v>
      </c>
      <c r="B115" s="106"/>
      <c r="C115" s="16" t="s">
        <v>191</v>
      </c>
      <c r="D115" s="77">
        <v>0</v>
      </c>
      <c r="E115" s="77">
        <v>0</v>
      </c>
      <c r="F115" s="108">
        <f t="shared" si="1"/>
        <v>0</v>
      </c>
      <c r="G115" s="101"/>
      <c r="H115" s="101"/>
      <c r="I115" s="101"/>
      <c r="J115" s="101"/>
      <c r="K115" s="101"/>
      <c r="L115" s="101"/>
      <c r="M115" s="101"/>
      <c r="N115" s="101"/>
      <c r="O115" s="101"/>
      <c r="P115" s="101"/>
      <c r="Q115" s="101"/>
    </row>
    <row r="116" spans="1:17" s="104" customFormat="1" ht="30" customHeight="1">
      <c r="A116" s="105" t="s">
        <v>192</v>
      </c>
      <c r="B116" s="106"/>
      <c r="C116" s="16" t="s">
        <v>193</v>
      </c>
      <c r="D116" s="77">
        <v>0</v>
      </c>
      <c r="E116" s="77">
        <v>0</v>
      </c>
      <c r="F116" s="108">
        <f t="shared" si="1"/>
        <v>0</v>
      </c>
      <c r="G116" s="101"/>
      <c r="H116" s="101"/>
      <c r="I116" s="101"/>
      <c r="J116" s="101"/>
      <c r="K116" s="101"/>
      <c r="L116" s="101"/>
      <c r="M116" s="101"/>
      <c r="N116" s="101"/>
      <c r="O116" s="101"/>
      <c r="P116" s="101"/>
      <c r="Q116" s="101"/>
    </row>
    <row r="117" spans="1:17" s="104" customFormat="1" ht="30" customHeight="1" thickBot="1">
      <c r="A117" s="6" t="s">
        <v>194</v>
      </c>
      <c r="B117" s="7"/>
      <c r="C117" s="17" t="s">
        <v>195</v>
      </c>
      <c r="D117" s="78">
        <v>0</v>
      </c>
      <c r="E117" s="78">
        <v>0</v>
      </c>
      <c r="F117" s="110">
        <f t="shared" si="1"/>
        <v>0</v>
      </c>
      <c r="G117" s="101"/>
      <c r="H117" s="101"/>
      <c r="I117" s="101"/>
      <c r="J117" s="101"/>
      <c r="K117" s="101"/>
      <c r="L117" s="101"/>
      <c r="M117" s="101"/>
      <c r="N117" s="101"/>
      <c r="O117" s="101"/>
      <c r="P117" s="101"/>
      <c r="Q117" s="101"/>
    </row>
    <row r="118" spans="1:17" s="104" customFormat="1" ht="30" customHeight="1" thickBot="1">
      <c r="A118" s="119" t="s">
        <v>196</v>
      </c>
      <c r="B118" s="120"/>
      <c r="C118" s="120"/>
      <c r="D118" s="114">
        <f>SUM(D107:D117)</f>
        <v>382174</v>
      </c>
      <c r="E118" s="114">
        <f>SUM(E107:E117)</f>
        <v>0</v>
      </c>
      <c r="F118" s="114">
        <f>SUM(D118:E118)</f>
        <v>382174</v>
      </c>
      <c r="G118" s="101"/>
      <c r="H118" s="101"/>
      <c r="I118" s="101"/>
      <c r="J118" s="101"/>
      <c r="K118" s="101"/>
      <c r="L118" s="101"/>
      <c r="M118" s="101"/>
      <c r="N118" s="101"/>
      <c r="O118" s="101"/>
      <c r="P118" s="101"/>
      <c r="Q118" s="101"/>
    </row>
    <row r="119" spans="1:17" s="104" customFormat="1" ht="30" customHeight="1" thickBot="1">
      <c r="A119" s="166"/>
      <c r="B119" s="121"/>
      <c r="C119" s="167"/>
      <c r="D119" s="168"/>
      <c r="E119" s="168"/>
      <c r="F119" s="168"/>
      <c r="G119" s="101"/>
      <c r="H119" s="101"/>
      <c r="I119" s="101"/>
      <c r="J119" s="101"/>
      <c r="K119" s="101"/>
      <c r="L119" s="101"/>
      <c r="M119" s="101"/>
      <c r="N119" s="101"/>
      <c r="O119" s="101"/>
      <c r="P119" s="101"/>
      <c r="Q119" s="101"/>
    </row>
    <row r="120" spans="1:17" s="104" customFormat="1" ht="30" customHeight="1" thickBot="1">
      <c r="A120" s="217" t="s">
        <v>197</v>
      </c>
      <c r="B120" s="219"/>
      <c r="C120" s="160"/>
      <c r="D120" s="165">
        <f>+D57+D102+D118</f>
        <v>4508876</v>
      </c>
      <c r="E120" s="165">
        <f>+E57+E102+E118</f>
        <v>0</v>
      </c>
      <c r="F120" s="165">
        <f>SUM(D120:E120)</f>
        <v>4508876</v>
      </c>
      <c r="G120" s="101"/>
      <c r="H120" s="101"/>
      <c r="I120" s="101"/>
      <c r="J120" s="101"/>
      <c r="K120" s="101"/>
      <c r="L120" s="101"/>
      <c r="M120" s="101"/>
      <c r="N120" s="101"/>
      <c r="O120" s="101"/>
      <c r="P120" s="101"/>
      <c r="Q120" s="101"/>
    </row>
    <row r="121" spans="1:17" s="104" customFormat="1" ht="30" customHeight="1">
      <c r="A121" s="102"/>
      <c r="B121" s="122"/>
      <c r="C121" s="122"/>
      <c r="D121" s="122"/>
      <c r="E121" s="122"/>
      <c r="F121" s="123"/>
      <c r="G121" s="102"/>
      <c r="H121" s="101"/>
      <c r="I121" s="101"/>
      <c r="J121" s="101"/>
      <c r="K121" s="101"/>
      <c r="L121" s="101"/>
      <c r="M121" s="101"/>
      <c r="N121" s="101"/>
      <c r="O121" s="101"/>
      <c r="P121" s="101"/>
      <c r="Q121" s="101"/>
    </row>
    <row r="122" spans="1:17" s="125" customFormat="1" ht="30" customHeight="1" thickBot="1">
      <c r="A122" s="124"/>
      <c r="B122" s="124"/>
      <c r="C122" s="124"/>
      <c r="D122" s="124"/>
      <c r="E122" s="124"/>
      <c r="F122" s="124"/>
    </row>
    <row r="123" spans="1:17" s="104" customFormat="1" ht="116.4" customHeight="1" thickBot="1">
      <c r="A123" s="234" t="s">
        <v>198</v>
      </c>
      <c r="B123" s="235"/>
      <c r="C123" s="158" t="s">
        <v>7</v>
      </c>
      <c r="D123" s="159" t="s">
        <v>8</v>
      </c>
      <c r="E123" s="159" t="s">
        <v>9</v>
      </c>
      <c r="F123" s="159" t="s">
        <v>10</v>
      </c>
      <c r="G123" s="101"/>
      <c r="H123" s="101"/>
      <c r="I123" s="101"/>
      <c r="J123" s="101"/>
      <c r="K123" s="101"/>
      <c r="L123" s="101"/>
      <c r="M123" s="101"/>
      <c r="N123" s="101"/>
      <c r="O123" s="101"/>
      <c r="P123" s="101"/>
      <c r="Q123" s="101"/>
    </row>
    <row r="124" spans="1:17" s="21" customFormat="1" ht="30" customHeight="1">
      <c r="A124" s="3" t="s">
        <v>199</v>
      </c>
      <c r="B124" s="18"/>
      <c r="C124" s="19"/>
      <c r="D124" s="76">
        <v>0</v>
      </c>
      <c r="E124" s="76">
        <v>0</v>
      </c>
      <c r="F124" s="126">
        <f>+D124+E124</f>
        <v>0</v>
      </c>
      <c r="G124" s="20"/>
      <c r="H124" s="20"/>
      <c r="I124" s="20"/>
      <c r="J124" s="20"/>
      <c r="K124" s="20"/>
      <c r="L124" s="20"/>
      <c r="M124" s="20"/>
      <c r="N124" s="20"/>
      <c r="O124" s="20"/>
      <c r="P124" s="20"/>
      <c r="Q124" s="20"/>
    </row>
    <row r="125" spans="1:17" s="21" customFormat="1" ht="30" customHeight="1">
      <c r="A125" s="105" t="s">
        <v>200</v>
      </c>
      <c r="B125" s="127"/>
      <c r="C125" s="22"/>
      <c r="D125" s="79">
        <v>3965663</v>
      </c>
      <c r="E125" s="77">
        <v>0</v>
      </c>
      <c r="F125" s="108">
        <f t="shared" ref="F125:F135" si="2">+D125+E125</f>
        <v>3965663</v>
      </c>
      <c r="G125" s="20"/>
      <c r="H125" s="20"/>
      <c r="I125" s="20"/>
      <c r="J125" s="20"/>
      <c r="K125" s="20"/>
      <c r="L125" s="20"/>
      <c r="M125" s="20"/>
      <c r="N125" s="20"/>
      <c r="O125" s="20"/>
      <c r="P125" s="20"/>
      <c r="Q125" s="20"/>
    </row>
    <row r="126" spans="1:17" s="21" customFormat="1" ht="30" customHeight="1">
      <c r="A126" s="105" t="s">
        <v>201</v>
      </c>
      <c r="B126" s="127"/>
      <c r="C126" s="22"/>
      <c r="D126" s="79">
        <v>362937</v>
      </c>
      <c r="E126" s="77">
        <v>0</v>
      </c>
      <c r="F126" s="108">
        <f t="shared" si="2"/>
        <v>362937</v>
      </c>
      <c r="G126" s="20"/>
      <c r="H126" s="20"/>
      <c r="I126" s="20"/>
      <c r="J126" s="20"/>
      <c r="K126" s="20"/>
      <c r="L126" s="20"/>
      <c r="M126" s="20"/>
      <c r="N126" s="20"/>
      <c r="O126" s="20"/>
      <c r="P126" s="20"/>
      <c r="Q126" s="20"/>
    </row>
    <row r="127" spans="1:17" s="21" customFormat="1" ht="30" customHeight="1">
      <c r="A127" s="105" t="s">
        <v>202</v>
      </c>
      <c r="B127" s="127"/>
      <c r="C127" s="22"/>
      <c r="D127" s="77">
        <v>180276</v>
      </c>
      <c r="E127" s="77">
        <v>0</v>
      </c>
      <c r="F127" s="108">
        <f t="shared" si="2"/>
        <v>180276</v>
      </c>
      <c r="G127" s="20"/>
      <c r="H127" s="20"/>
      <c r="I127" s="20"/>
      <c r="J127" s="20"/>
      <c r="K127" s="20"/>
      <c r="L127" s="20"/>
      <c r="M127" s="20"/>
      <c r="N127" s="20"/>
      <c r="O127" s="20"/>
      <c r="P127" s="20"/>
      <c r="Q127" s="20"/>
    </row>
    <row r="128" spans="1:17" s="21" customFormat="1" ht="30" customHeight="1">
      <c r="A128" s="105" t="s">
        <v>203</v>
      </c>
      <c r="B128" s="127"/>
      <c r="C128" s="22"/>
      <c r="D128" s="77">
        <v>0</v>
      </c>
      <c r="E128" s="77">
        <v>0</v>
      </c>
      <c r="F128" s="108">
        <f t="shared" si="2"/>
        <v>0</v>
      </c>
      <c r="G128" s="20"/>
      <c r="H128" s="20"/>
      <c r="I128" s="20"/>
      <c r="J128" s="20"/>
      <c r="K128" s="20"/>
      <c r="L128" s="20"/>
      <c r="M128" s="20"/>
      <c r="N128" s="20"/>
      <c r="O128" s="20"/>
      <c r="P128" s="20"/>
      <c r="Q128" s="20"/>
    </row>
    <row r="129" spans="1:17" s="21" customFormat="1" ht="50.25" customHeight="1">
      <c r="A129" s="239" t="s">
        <v>246</v>
      </c>
      <c r="B129" s="240"/>
      <c r="C129" s="22"/>
      <c r="D129" s="77">
        <v>0</v>
      </c>
      <c r="E129" s="77">
        <v>0</v>
      </c>
      <c r="F129" s="108">
        <f t="shared" si="2"/>
        <v>0</v>
      </c>
      <c r="G129" s="20"/>
      <c r="H129" s="20"/>
      <c r="I129" s="20"/>
      <c r="J129" s="20"/>
      <c r="K129" s="20"/>
      <c r="L129" s="20"/>
      <c r="M129" s="20"/>
      <c r="N129" s="20"/>
      <c r="O129" s="20"/>
      <c r="P129" s="20"/>
      <c r="Q129" s="20"/>
    </row>
    <row r="130" spans="1:17" s="21" customFormat="1" ht="30" customHeight="1">
      <c r="A130" s="105" t="s">
        <v>205</v>
      </c>
      <c r="B130" s="127"/>
      <c r="C130" s="22"/>
      <c r="D130" s="77">
        <v>0</v>
      </c>
      <c r="E130" s="77">
        <v>0</v>
      </c>
      <c r="F130" s="108">
        <f t="shared" si="2"/>
        <v>0</v>
      </c>
      <c r="G130" s="20"/>
      <c r="H130" s="20"/>
      <c r="I130" s="20"/>
      <c r="J130" s="20"/>
      <c r="K130" s="20"/>
      <c r="L130" s="20"/>
      <c r="M130" s="20"/>
      <c r="N130" s="20"/>
      <c r="O130" s="20"/>
      <c r="P130" s="20"/>
      <c r="Q130" s="20"/>
    </row>
    <row r="131" spans="1:17" s="21" customFormat="1" ht="30" customHeight="1">
      <c r="A131" s="105" t="s">
        <v>206</v>
      </c>
      <c r="B131" s="127"/>
      <c r="C131" s="22"/>
      <c r="D131" s="77">
        <v>0</v>
      </c>
      <c r="E131" s="77">
        <v>0</v>
      </c>
      <c r="F131" s="108">
        <f t="shared" si="2"/>
        <v>0</v>
      </c>
      <c r="G131" s="20"/>
      <c r="H131" s="20"/>
      <c r="I131" s="20"/>
      <c r="J131" s="20"/>
      <c r="K131" s="20"/>
      <c r="L131" s="20"/>
      <c r="M131" s="20"/>
      <c r="N131" s="20"/>
      <c r="O131" s="20"/>
      <c r="P131" s="20"/>
      <c r="Q131" s="20"/>
    </row>
    <row r="132" spans="1:17" s="21" customFormat="1" ht="30" customHeight="1">
      <c r="A132" s="105" t="s">
        <v>207</v>
      </c>
      <c r="B132" s="127"/>
      <c r="C132" s="22"/>
      <c r="D132" s="77">
        <v>0</v>
      </c>
      <c r="E132" s="77">
        <v>0</v>
      </c>
      <c r="F132" s="108">
        <f t="shared" si="2"/>
        <v>0</v>
      </c>
      <c r="G132" s="20"/>
      <c r="H132" s="20"/>
      <c r="I132" s="20"/>
      <c r="J132" s="20"/>
      <c r="K132" s="20"/>
      <c r="L132" s="20"/>
      <c r="M132" s="20"/>
      <c r="N132" s="20"/>
      <c r="O132" s="20"/>
      <c r="P132" s="20"/>
      <c r="Q132" s="20"/>
    </row>
    <row r="133" spans="1:17" s="21" customFormat="1" ht="30" customHeight="1">
      <c r="A133" s="105" t="s">
        <v>208</v>
      </c>
      <c r="B133" s="127"/>
      <c r="C133" s="22"/>
      <c r="D133" s="77">
        <v>0</v>
      </c>
      <c r="E133" s="77">
        <v>0</v>
      </c>
      <c r="F133" s="108">
        <f t="shared" si="2"/>
        <v>0</v>
      </c>
      <c r="G133" s="20"/>
      <c r="H133" s="20"/>
      <c r="I133" s="20"/>
      <c r="J133" s="20"/>
      <c r="K133" s="20"/>
      <c r="L133" s="20"/>
      <c r="M133" s="20"/>
      <c r="N133" s="20"/>
      <c r="O133" s="20"/>
      <c r="P133" s="20"/>
      <c r="Q133" s="20"/>
    </row>
    <row r="134" spans="1:17" s="21" customFormat="1" ht="30" customHeight="1">
      <c r="A134" s="105" t="s">
        <v>209</v>
      </c>
      <c r="B134" s="127"/>
      <c r="C134" s="22"/>
      <c r="D134" s="77">
        <v>0</v>
      </c>
      <c r="E134" s="77">
        <v>0</v>
      </c>
      <c r="F134" s="108">
        <f t="shared" si="2"/>
        <v>0</v>
      </c>
      <c r="G134" s="20"/>
      <c r="H134" s="20"/>
      <c r="I134" s="20"/>
      <c r="J134" s="20"/>
      <c r="K134" s="20"/>
      <c r="L134" s="20"/>
      <c r="M134" s="20"/>
      <c r="N134" s="20"/>
      <c r="O134" s="20"/>
      <c r="P134" s="20"/>
      <c r="Q134" s="20"/>
    </row>
    <row r="135" spans="1:17" s="21" customFormat="1" ht="30" customHeight="1" thickBot="1">
      <c r="A135" s="6" t="s">
        <v>210</v>
      </c>
      <c r="B135" s="153"/>
      <c r="C135" s="23"/>
      <c r="D135" s="78">
        <v>0</v>
      </c>
      <c r="E135" s="78">
        <v>0</v>
      </c>
      <c r="F135" s="110">
        <f t="shared" si="2"/>
        <v>0</v>
      </c>
      <c r="G135" s="20"/>
      <c r="H135" s="20"/>
      <c r="I135" s="20"/>
      <c r="J135" s="20"/>
      <c r="K135" s="20"/>
      <c r="L135" s="20"/>
      <c r="M135" s="20"/>
      <c r="N135" s="20"/>
      <c r="O135" s="20"/>
      <c r="P135" s="20"/>
      <c r="Q135" s="20"/>
    </row>
    <row r="136" spans="1:17" ht="30" customHeight="1" thickBot="1">
      <c r="A136" s="217" t="s">
        <v>211</v>
      </c>
      <c r="B136" s="218"/>
      <c r="C136" s="160"/>
      <c r="D136" s="139">
        <f>SUM(D124:D135)</f>
        <v>4508876</v>
      </c>
      <c r="E136" s="140">
        <f>SUM(E124:E135)</f>
        <v>0</v>
      </c>
      <c r="F136" s="141">
        <f>SUM(F124:F135)</f>
        <v>4508876</v>
      </c>
      <c r="G136" s="129"/>
      <c r="H136" s="129"/>
      <c r="I136" s="129"/>
      <c r="J136" s="129"/>
      <c r="K136" s="129"/>
      <c r="L136" s="129"/>
      <c r="M136" s="129"/>
      <c r="N136" s="129"/>
      <c r="O136" s="129"/>
      <c r="P136" s="129"/>
      <c r="Q136" s="129"/>
    </row>
    <row r="137" spans="1:17" ht="20.25" customHeight="1">
      <c r="A137" s="24"/>
      <c r="B137" s="24"/>
      <c r="C137" s="25"/>
      <c r="D137" s="26"/>
      <c r="E137" s="26"/>
      <c r="F137" s="26"/>
      <c r="G137" s="129"/>
      <c r="H137" s="129"/>
      <c r="I137" s="129"/>
      <c r="J137" s="129"/>
      <c r="K137" s="129"/>
      <c r="L137" s="129"/>
      <c r="M137" s="129"/>
      <c r="N137" s="129"/>
      <c r="O137" s="129"/>
      <c r="P137" s="129"/>
      <c r="Q137" s="129"/>
    </row>
    <row r="138" spans="1:17" ht="110.1" customHeight="1">
      <c r="A138" s="241" t="s">
        <v>247</v>
      </c>
      <c r="B138" s="241"/>
      <c r="C138" s="242"/>
      <c r="D138" s="130">
        <f>D136-D120</f>
        <v>0</v>
      </c>
      <c r="E138" s="130">
        <f t="shared" ref="E138:F138" si="3">E136-E120</f>
        <v>0</v>
      </c>
      <c r="F138" s="130">
        <f t="shared" si="3"/>
        <v>0</v>
      </c>
      <c r="G138" s="129"/>
      <c r="H138" s="129"/>
      <c r="I138" s="129"/>
      <c r="J138" s="129"/>
      <c r="K138" s="129"/>
      <c r="L138" s="129"/>
      <c r="M138" s="129"/>
      <c r="N138" s="129"/>
      <c r="O138" s="129"/>
      <c r="P138" s="129"/>
      <c r="Q138" s="129"/>
    </row>
    <row r="139" spans="1:17" ht="14.1" customHeight="1">
      <c r="A139" s="24"/>
      <c r="B139" s="24"/>
      <c r="C139" s="25"/>
      <c r="D139" s="26"/>
      <c r="E139" s="26"/>
      <c r="F139" s="26"/>
      <c r="G139" s="129"/>
      <c r="H139" s="129"/>
      <c r="I139" s="129"/>
      <c r="J139" s="129"/>
      <c r="K139" s="129"/>
      <c r="L139" s="129"/>
      <c r="M139" s="129"/>
      <c r="N139" s="129"/>
      <c r="O139" s="129"/>
      <c r="P139" s="129"/>
      <c r="Q139" s="129"/>
    </row>
    <row r="140" spans="1:17" ht="26.1" customHeight="1" thickBot="1">
      <c r="A140" s="131" t="s">
        <v>217</v>
      </c>
      <c r="B140" s="104"/>
      <c r="C140" s="104"/>
      <c r="D140" s="132"/>
      <c r="E140" s="132"/>
      <c r="F140" s="133"/>
      <c r="G140" s="129"/>
      <c r="H140" s="129"/>
      <c r="I140" s="129"/>
      <c r="J140" s="129"/>
      <c r="K140" s="129"/>
      <c r="L140" s="129"/>
      <c r="M140" s="129"/>
      <c r="N140" s="129"/>
      <c r="O140" s="129"/>
      <c r="P140" s="129"/>
      <c r="Q140" s="129"/>
    </row>
    <row r="141" spans="1:17" ht="30" customHeight="1">
      <c r="A141" s="208"/>
      <c r="B141" s="209"/>
      <c r="C141" s="209"/>
      <c r="D141" s="209"/>
      <c r="E141" s="209"/>
      <c r="F141" s="210"/>
      <c r="G141" s="129"/>
      <c r="H141" s="129"/>
      <c r="I141" s="129"/>
      <c r="J141" s="129"/>
      <c r="K141" s="129"/>
      <c r="L141" s="129"/>
      <c r="M141" s="129"/>
      <c r="N141" s="129"/>
      <c r="O141" s="129"/>
      <c r="P141" s="129"/>
      <c r="Q141" s="129"/>
    </row>
    <row r="142" spans="1:17" ht="30" customHeight="1">
      <c r="A142" s="211"/>
      <c r="B142" s="212"/>
      <c r="C142" s="212"/>
      <c r="D142" s="212"/>
      <c r="E142" s="212"/>
      <c r="F142" s="213"/>
      <c r="G142" s="129"/>
      <c r="H142" s="129"/>
      <c r="I142" s="129"/>
      <c r="J142" s="129"/>
      <c r="K142" s="129"/>
      <c r="L142" s="129"/>
      <c r="M142" s="129"/>
      <c r="N142" s="129"/>
      <c r="O142" s="129"/>
      <c r="P142" s="129"/>
      <c r="Q142" s="129"/>
    </row>
    <row r="143" spans="1:17" ht="30" customHeight="1">
      <c r="A143" s="211"/>
      <c r="B143" s="212"/>
      <c r="C143" s="212"/>
      <c r="D143" s="212"/>
      <c r="E143" s="212"/>
      <c r="F143" s="213"/>
      <c r="G143" s="129"/>
      <c r="H143" s="129"/>
      <c r="I143" s="129"/>
      <c r="J143" s="129"/>
      <c r="K143" s="129"/>
      <c r="L143" s="129"/>
      <c r="M143" s="129"/>
      <c r="N143" s="129"/>
      <c r="O143" s="129"/>
      <c r="P143" s="129"/>
      <c r="Q143" s="129"/>
    </row>
    <row r="144" spans="1:17" ht="30" customHeight="1">
      <c r="A144" s="211"/>
      <c r="B144" s="212"/>
      <c r="C144" s="212"/>
      <c r="D144" s="212"/>
      <c r="E144" s="212"/>
      <c r="F144" s="213"/>
      <c r="G144" s="129"/>
      <c r="H144" s="129"/>
      <c r="I144" s="129"/>
      <c r="J144" s="129"/>
      <c r="K144" s="129"/>
      <c r="L144" s="129"/>
      <c r="M144" s="129"/>
      <c r="N144" s="129"/>
      <c r="O144" s="129"/>
      <c r="P144" s="129"/>
      <c r="Q144" s="129"/>
    </row>
    <row r="145" spans="1:17" ht="30" customHeight="1">
      <c r="A145" s="211"/>
      <c r="B145" s="212"/>
      <c r="C145" s="212"/>
      <c r="D145" s="212"/>
      <c r="E145" s="212"/>
      <c r="F145" s="213"/>
      <c r="G145" s="129"/>
      <c r="H145" s="129"/>
      <c r="I145" s="129"/>
      <c r="J145" s="129"/>
      <c r="K145" s="129"/>
      <c r="L145" s="129"/>
      <c r="M145" s="129"/>
      <c r="N145" s="129"/>
      <c r="O145" s="129"/>
      <c r="P145" s="129"/>
      <c r="Q145" s="129"/>
    </row>
    <row r="146" spans="1:17" ht="30" customHeight="1">
      <c r="A146" s="211"/>
      <c r="B146" s="212"/>
      <c r="C146" s="212"/>
      <c r="D146" s="212"/>
      <c r="E146" s="212"/>
      <c r="F146" s="213"/>
      <c r="G146" s="129"/>
      <c r="H146" s="129"/>
      <c r="I146" s="129"/>
      <c r="J146" s="129"/>
      <c r="K146" s="129"/>
      <c r="L146" s="129"/>
      <c r="M146" s="129"/>
      <c r="N146" s="129"/>
      <c r="O146" s="129"/>
      <c r="P146" s="129"/>
      <c r="Q146" s="129"/>
    </row>
    <row r="147" spans="1:17" ht="30" customHeight="1" thickBot="1">
      <c r="A147" s="214"/>
      <c r="B147" s="215"/>
      <c r="C147" s="215"/>
      <c r="D147" s="215"/>
      <c r="E147" s="215"/>
      <c r="F147" s="216"/>
      <c r="G147" s="129"/>
      <c r="H147" s="129"/>
      <c r="I147" s="129"/>
      <c r="J147" s="129"/>
      <c r="K147" s="129"/>
      <c r="L147" s="129"/>
      <c r="M147" s="129"/>
      <c r="N147" s="129"/>
      <c r="O147" s="129"/>
      <c r="P147" s="129"/>
      <c r="Q147" s="129"/>
    </row>
    <row r="148" spans="1:17" ht="30" customHeight="1">
      <c r="A148" s="134"/>
      <c r="B148" s="134"/>
      <c r="C148" s="134"/>
      <c r="D148" s="134"/>
      <c r="E148" s="134"/>
      <c r="F148" s="134"/>
      <c r="G148" s="129"/>
      <c r="H148" s="129"/>
      <c r="I148" s="129"/>
      <c r="J148" s="129"/>
      <c r="K148" s="129"/>
      <c r="L148" s="129"/>
      <c r="M148" s="129"/>
      <c r="N148" s="129"/>
      <c r="O148" s="129"/>
      <c r="P148" s="129"/>
      <c r="Q148" s="129"/>
    </row>
    <row r="149" spans="1:17" ht="27" customHeight="1" thickBot="1">
      <c r="A149" s="131" t="s">
        <v>218</v>
      </c>
      <c r="B149" s="135"/>
      <c r="C149" s="135"/>
      <c r="D149" s="132"/>
      <c r="E149" s="132"/>
      <c r="F149" s="133"/>
      <c r="G149" s="129"/>
      <c r="H149" s="129"/>
      <c r="I149" s="129"/>
      <c r="J149" s="129"/>
      <c r="K149" s="129"/>
      <c r="L149" s="129"/>
      <c r="M149" s="129"/>
      <c r="N149" s="129"/>
      <c r="O149" s="129"/>
      <c r="P149" s="129"/>
      <c r="Q149" s="129"/>
    </row>
    <row r="150" spans="1:17" ht="30" customHeight="1">
      <c r="A150" s="208"/>
      <c r="B150" s="209"/>
      <c r="C150" s="209"/>
      <c r="D150" s="209"/>
      <c r="E150" s="209"/>
      <c r="F150" s="210"/>
      <c r="G150" s="129"/>
      <c r="H150" s="129"/>
      <c r="I150" s="129"/>
      <c r="J150" s="129"/>
      <c r="K150" s="129"/>
      <c r="L150" s="129"/>
      <c r="M150" s="129"/>
      <c r="N150" s="129"/>
      <c r="O150" s="129"/>
      <c r="P150" s="129"/>
      <c r="Q150" s="129"/>
    </row>
    <row r="151" spans="1:17" ht="30" customHeight="1">
      <c r="A151" s="211"/>
      <c r="B151" s="212"/>
      <c r="C151" s="212"/>
      <c r="D151" s="212"/>
      <c r="E151" s="212"/>
      <c r="F151" s="213"/>
      <c r="G151" s="129"/>
      <c r="H151" s="129"/>
      <c r="I151" s="129"/>
      <c r="J151" s="129"/>
      <c r="K151" s="129"/>
      <c r="L151" s="129"/>
      <c r="M151" s="129"/>
      <c r="N151" s="129"/>
      <c r="O151" s="129"/>
      <c r="P151" s="129"/>
      <c r="Q151" s="129"/>
    </row>
    <row r="152" spans="1:17" ht="30" customHeight="1">
      <c r="A152" s="211"/>
      <c r="B152" s="212"/>
      <c r="C152" s="212"/>
      <c r="D152" s="212"/>
      <c r="E152" s="212"/>
      <c r="F152" s="213"/>
      <c r="G152" s="129"/>
      <c r="H152" s="129"/>
      <c r="I152" s="129"/>
      <c r="J152" s="129"/>
      <c r="K152" s="129"/>
      <c r="L152" s="129"/>
      <c r="M152" s="129"/>
      <c r="N152" s="129"/>
      <c r="O152" s="129"/>
      <c r="P152" s="129"/>
      <c r="Q152" s="129"/>
    </row>
    <row r="153" spans="1:17" ht="30" customHeight="1">
      <c r="A153" s="211"/>
      <c r="B153" s="212"/>
      <c r="C153" s="212"/>
      <c r="D153" s="212"/>
      <c r="E153" s="212"/>
      <c r="F153" s="213"/>
      <c r="G153" s="129"/>
      <c r="H153" s="129"/>
      <c r="I153" s="129"/>
      <c r="J153" s="129"/>
      <c r="K153" s="129"/>
      <c r="L153" s="129"/>
      <c r="M153" s="129"/>
      <c r="N153" s="129"/>
      <c r="O153" s="129"/>
      <c r="P153" s="129"/>
      <c r="Q153" s="129"/>
    </row>
    <row r="154" spans="1:17" ht="30" customHeight="1">
      <c r="A154" s="211"/>
      <c r="B154" s="212"/>
      <c r="C154" s="212"/>
      <c r="D154" s="212"/>
      <c r="E154" s="212"/>
      <c r="F154" s="213"/>
      <c r="G154" s="129"/>
      <c r="H154" s="129"/>
      <c r="I154" s="129"/>
      <c r="J154" s="129"/>
      <c r="K154" s="129"/>
      <c r="L154" s="129"/>
      <c r="M154" s="129"/>
      <c r="N154" s="129"/>
      <c r="O154" s="129"/>
      <c r="P154" s="129"/>
      <c r="Q154" s="129"/>
    </row>
    <row r="155" spans="1:17" ht="30" customHeight="1">
      <c r="A155" s="211"/>
      <c r="B155" s="212"/>
      <c r="C155" s="212"/>
      <c r="D155" s="212"/>
      <c r="E155" s="212"/>
      <c r="F155" s="213"/>
      <c r="G155" s="129"/>
      <c r="H155" s="129"/>
      <c r="I155" s="129"/>
      <c r="J155" s="129"/>
      <c r="K155" s="129"/>
      <c r="L155" s="129"/>
      <c r="M155" s="129"/>
      <c r="N155" s="129"/>
      <c r="O155" s="129"/>
      <c r="P155" s="129"/>
      <c r="Q155" s="129"/>
    </row>
    <row r="156" spans="1:17" ht="30" customHeight="1" thickBot="1">
      <c r="A156" s="214"/>
      <c r="B156" s="215"/>
      <c r="C156" s="215"/>
      <c r="D156" s="215"/>
      <c r="E156" s="215"/>
      <c r="F156" s="216"/>
      <c r="G156" s="129"/>
      <c r="H156" s="129"/>
      <c r="I156" s="129"/>
      <c r="J156" s="129"/>
      <c r="K156" s="129"/>
      <c r="L156" s="129"/>
      <c r="M156" s="129"/>
      <c r="N156" s="129"/>
      <c r="O156" s="129"/>
      <c r="P156" s="129"/>
      <c r="Q156" s="129"/>
    </row>
    <row r="157" spans="1:17" ht="25.35" customHeight="1">
      <c r="F157" s="137"/>
      <c r="G157" s="129"/>
      <c r="H157" s="129"/>
      <c r="I157" s="129"/>
      <c r="J157" s="129"/>
      <c r="K157" s="129"/>
      <c r="L157" s="129"/>
      <c r="M157" s="129"/>
      <c r="N157" s="129"/>
      <c r="O157" s="129"/>
      <c r="P157" s="129"/>
      <c r="Q157" s="129"/>
    </row>
    <row r="158" spans="1:17" ht="25.35" customHeight="1">
      <c r="F158" s="137"/>
      <c r="G158" s="129"/>
      <c r="H158" s="129"/>
      <c r="I158" s="129"/>
      <c r="J158" s="129"/>
      <c r="K158" s="129"/>
      <c r="L158" s="129"/>
      <c r="M158" s="129"/>
      <c r="N158" s="129"/>
      <c r="O158" s="129"/>
      <c r="P158" s="129"/>
      <c r="Q158" s="129"/>
    </row>
    <row r="159" spans="1:17" ht="25.35" customHeight="1">
      <c r="F159" s="137"/>
      <c r="G159" s="129"/>
      <c r="H159" s="129"/>
      <c r="I159" s="129"/>
      <c r="J159" s="129"/>
      <c r="K159" s="129"/>
      <c r="L159" s="129"/>
      <c r="M159" s="129"/>
      <c r="N159" s="129"/>
      <c r="O159" s="129"/>
      <c r="P159" s="129"/>
      <c r="Q159" s="129"/>
    </row>
    <row r="160" spans="1:17" ht="25.35" customHeight="1">
      <c r="F160" s="137"/>
      <c r="G160" s="129"/>
      <c r="H160" s="129"/>
      <c r="I160" s="129"/>
      <c r="J160" s="129"/>
      <c r="K160" s="129"/>
      <c r="L160" s="129"/>
      <c r="M160" s="129"/>
      <c r="N160" s="129"/>
      <c r="O160" s="129"/>
      <c r="P160" s="129"/>
      <c r="Q160" s="129"/>
    </row>
    <row r="161" spans="5:17" ht="25.35" customHeight="1">
      <c r="F161" s="137"/>
      <c r="G161" s="129"/>
      <c r="H161" s="129"/>
      <c r="I161" s="129"/>
      <c r="J161" s="129"/>
      <c r="K161" s="129"/>
      <c r="L161" s="129"/>
      <c r="M161" s="129"/>
      <c r="N161" s="129"/>
      <c r="O161" s="129"/>
      <c r="P161" s="129"/>
      <c r="Q161" s="129"/>
    </row>
    <row r="162" spans="5:17" ht="25.35" customHeight="1">
      <c r="E162" s="138"/>
      <c r="F162" s="137"/>
      <c r="G162" s="129"/>
      <c r="H162" s="129"/>
      <c r="I162" s="129"/>
      <c r="J162" s="129"/>
      <c r="K162" s="129"/>
      <c r="L162" s="129"/>
      <c r="M162" s="129"/>
      <c r="N162" s="129"/>
      <c r="O162" s="129"/>
      <c r="P162" s="129"/>
      <c r="Q162" s="129"/>
    </row>
    <row r="163" spans="5:17" ht="25.35" customHeight="1">
      <c r="E163" s="138"/>
      <c r="F163" s="137"/>
      <c r="G163" s="129"/>
      <c r="H163" s="129"/>
      <c r="I163" s="129"/>
      <c r="J163" s="129"/>
      <c r="K163" s="129"/>
      <c r="L163" s="129"/>
      <c r="M163" s="129"/>
      <c r="N163" s="129"/>
      <c r="O163" s="129"/>
      <c r="P163" s="129"/>
      <c r="Q163" s="129"/>
    </row>
    <row r="164" spans="5:17" ht="25.35" customHeight="1">
      <c r="E164" s="138"/>
      <c r="F164" s="137"/>
      <c r="G164" s="129"/>
      <c r="H164" s="129"/>
      <c r="I164" s="129"/>
      <c r="J164" s="129"/>
      <c r="K164" s="129"/>
      <c r="L164" s="129"/>
      <c r="M164" s="129"/>
      <c r="N164" s="129"/>
      <c r="O164" s="129"/>
      <c r="P164" s="129"/>
      <c r="Q164" s="129"/>
    </row>
    <row r="165" spans="5:17" ht="25.35" customHeight="1">
      <c r="F165" s="137"/>
      <c r="G165" s="129"/>
      <c r="H165" s="129"/>
      <c r="I165" s="129"/>
      <c r="J165" s="129"/>
      <c r="K165" s="129"/>
      <c r="L165" s="129"/>
      <c r="M165" s="129"/>
      <c r="N165" s="129"/>
      <c r="O165" s="129"/>
      <c r="P165" s="129"/>
      <c r="Q165" s="129"/>
    </row>
    <row r="166" spans="5:17" ht="25.35" customHeight="1">
      <c r="F166" s="137"/>
      <c r="G166" s="129"/>
      <c r="H166" s="129"/>
      <c r="I166" s="129"/>
      <c r="J166" s="129"/>
      <c r="K166" s="129"/>
      <c r="L166" s="129"/>
      <c r="M166" s="129"/>
      <c r="N166" s="129"/>
      <c r="O166" s="129"/>
      <c r="P166" s="129"/>
      <c r="Q166" s="129"/>
    </row>
    <row r="167" spans="5:17" ht="25.35" customHeight="1">
      <c r="F167" s="137"/>
      <c r="G167" s="129"/>
      <c r="H167" s="129"/>
      <c r="I167" s="129"/>
      <c r="J167" s="129"/>
      <c r="K167" s="129"/>
      <c r="L167" s="129"/>
      <c r="M167" s="129"/>
      <c r="N167" s="129"/>
      <c r="O167" s="129"/>
      <c r="P167" s="129"/>
      <c r="Q167" s="129"/>
    </row>
    <row r="168" spans="5:17" ht="25.35" customHeight="1">
      <c r="F168" s="137"/>
      <c r="G168" s="129"/>
      <c r="H168" s="129"/>
      <c r="I168" s="129"/>
      <c r="J168" s="129"/>
      <c r="K168" s="129"/>
      <c r="L168" s="129"/>
      <c r="M168" s="129"/>
      <c r="N168" s="129"/>
      <c r="O168" s="129"/>
      <c r="P168" s="129"/>
      <c r="Q168" s="129"/>
    </row>
    <row r="169" spans="5:17" ht="25.35" customHeight="1">
      <c r="F169" s="137"/>
      <c r="G169" s="129"/>
      <c r="H169" s="129"/>
      <c r="I169" s="129"/>
      <c r="J169" s="129"/>
      <c r="K169" s="129"/>
      <c r="L169" s="129"/>
      <c r="M169" s="129"/>
      <c r="N169" s="129"/>
      <c r="O169" s="129"/>
      <c r="P169" s="129"/>
      <c r="Q169" s="129"/>
    </row>
    <row r="170" spans="5:17" ht="25.35" customHeight="1">
      <c r="F170" s="137"/>
      <c r="G170" s="129"/>
      <c r="H170" s="129"/>
      <c r="I170" s="129"/>
      <c r="J170" s="129"/>
      <c r="K170" s="129"/>
      <c r="L170" s="129"/>
      <c r="M170" s="129"/>
      <c r="N170" s="129"/>
      <c r="O170" s="129"/>
      <c r="P170" s="129"/>
      <c r="Q170" s="129"/>
    </row>
    <row r="171" spans="5:17" ht="25.35" customHeight="1">
      <c r="F171" s="137"/>
      <c r="G171" s="129"/>
      <c r="H171" s="129"/>
      <c r="I171" s="129"/>
      <c r="J171" s="129"/>
      <c r="K171" s="129"/>
      <c r="L171" s="129"/>
      <c r="M171" s="129"/>
      <c r="N171" s="129"/>
      <c r="O171" s="129"/>
      <c r="P171" s="129"/>
      <c r="Q171" s="129"/>
    </row>
    <row r="172" spans="5:17" ht="25.35" customHeight="1">
      <c r="F172" s="137"/>
      <c r="G172" s="129"/>
      <c r="H172" s="129"/>
      <c r="I172" s="129"/>
      <c r="J172" s="129"/>
      <c r="K172" s="129"/>
      <c r="L172" s="129"/>
      <c r="M172" s="129"/>
      <c r="N172" s="129"/>
      <c r="O172" s="129"/>
      <c r="P172" s="129"/>
      <c r="Q172" s="129"/>
    </row>
    <row r="173" spans="5:17" ht="25.35" customHeight="1">
      <c r="F173" s="137"/>
      <c r="G173" s="129"/>
      <c r="H173" s="129"/>
      <c r="I173" s="129"/>
      <c r="J173" s="129"/>
      <c r="K173" s="129"/>
      <c r="L173" s="129"/>
      <c r="M173" s="129"/>
      <c r="N173" s="129"/>
      <c r="O173" s="129"/>
      <c r="P173" s="129"/>
      <c r="Q173" s="129"/>
    </row>
    <row r="174" spans="5:17" ht="25.35" customHeight="1">
      <c r="F174" s="137"/>
      <c r="G174" s="129"/>
      <c r="H174" s="129"/>
      <c r="I174" s="129"/>
      <c r="J174" s="129"/>
      <c r="K174" s="129"/>
      <c r="L174" s="129"/>
      <c r="M174" s="129"/>
      <c r="N174" s="129"/>
      <c r="O174" s="129"/>
      <c r="P174" s="129"/>
      <c r="Q174" s="129"/>
    </row>
    <row r="175" spans="5:17" ht="25.35" customHeight="1">
      <c r="F175" s="137"/>
      <c r="G175" s="129"/>
      <c r="H175" s="129"/>
      <c r="I175" s="129"/>
      <c r="J175" s="129"/>
      <c r="K175" s="129"/>
      <c r="L175" s="129"/>
      <c r="M175" s="129"/>
      <c r="N175" s="129"/>
      <c r="O175" s="129"/>
      <c r="P175" s="129"/>
      <c r="Q175" s="129"/>
    </row>
    <row r="176" spans="5:17" ht="25.35" customHeight="1">
      <c r="F176" s="137"/>
      <c r="G176" s="129"/>
      <c r="H176" s="129"/>
      <c r="I176" s="129"/>
      <c r="J176" s="129"/>
      <c r="K176" s="129"/>
      <c r="L176" s="129"/>
      <c r="M176" s="129"/>
      <c r="N176" s="129"/>
      <c r="O176" s="129"/>
      <c r="P176" s="129"/>
      <c r="Q176" s="129"/>
    </row>
    <row r="177" spans="6:17" ht="25.35" customHeight="1">
      <c r="F177" s="137"/>
      <c r="G177" s="129"/>
      <c r="H177" s="129"/>
      <c r="I177" s="129"/>
      <c r="J177" s="129"/>
      <c r="K177" s="129"/>
      <c r="L177" s="129"/>
      <c r="M177" s="129"/>
      <c r="N177" s="129"/>
      <c r="O177" s="129"/>
      <c r="P177" s="129"/>
      <c r="Q177" s="129"/>
    </row>
    <row r="178" spans="6:17" ht="25.35" customHeight="1">
      <c r="F178" s="137"/>
      <c r="G178" s="129"/>
      <c r="H178" s="129"/>
      <c r="I178" s="129"/>
      <c r="J178" s="129"/>
      <c r="K178" s="129"/>
      <c r="L178" s="129"/>
      <c r="M178" s="129"/>
      <c r="N178" s="129"/>
      <c r="O178" s="129"/>
      <c r="P178" s="129"/>
      <c r="Q178" s="129"/>
    </row>
    <row r="179" spans="6:17" ht="25.35" customHeight="1">
      <c r="F179" s="137"/>
      <c r="G179" s="129"/>
      <c r="H179" s="129"/>
      <c r="I179" s="129"/>
      <c r="J179" s="129"/>
      <c r="K179" s="129"/>
      <c r="L179" s="129"/>
      <c r="M179" s="129"/>
      <c r="N179" s="129"/>
      <c r="O179" s="129"/>
      <c r="P179" s="129"/>
      <c r="Q179" s="129"/>
    </row>
    <row r="180" spans="6:17" ht="25.35" customHeight="1">
      <c r="F180" s="137"/>
      <c r="G180" s="129"/>
      <c r="H180" s="129"/>
      <c r="I180" s="129"/>
      <c r="J180" s="129"/>
      <c r="K180" s="129"/>
      <c r="L180" s="129"/>
      <c r="M180" s="129"/>
      <c r="N180" s="129"/>
      <c r="O180" s="129"/>
      <c r="P180" s="129"/>
      <c r="Q180" s="129"/>
    </row>
    <row r="181" spans="6:17" ht="25.35" customHeight="1">
      <c r="F181" s="137"/>
      <c r="G181" s="129"/>
      <c r="H181" s="129"/>
      <c r="I181" s="129"/>
      <c r="J181" s="129"/>
      <c r="K181" s="129"/>
      <c r="L181" s="129"/>
      <c r="M181" s="129"/>
      <c r="N181" s="129"/>
      <c r="O181" s="129"/>
      <c r="P181" s="129"/>
      <c r="Q181" s="129"/>
    </row>
    <row r="182" spans="6:17" ht="25.35" customHeight="1">
      <c r="F182" s="137"/>
      <c r="G182" s="129"/>
      <c r="H182" s="129"/>
      <c r="I182" s="129"/>
      <c r="J182" s="129"/>
      <c r="K182" s="129"/>
      <c r="L182" s="129"/>
      <c r="M182" s="129"/>
      <c r="N182" s="129"/>
      <c r="O182" s="129"/>
      <c r="P182" s="129"/>
      <c r="Q182" s="129"/>
    </row>
    <row r="183" spans="6:17" ht="25.35" customHeight="1">
      <c r="F183" s="137"/>
      <c r="G183" s="129"/>
      <c r="H183" s="129"/>
      <c r="I183" s="129"/>
      <c r="J183" s="129"/>
      <c r="K183" s="129"/>
      <c r="L183" s="129"/>
      <c r="M183" s="129"/>
      <c r="N183" s="129"/>
      <c r="O183" s="129"/>
      <c r="P183" s="129"/>
      <c r="Q183" s="129"/>
    </row>
    <row r="184" spans="6:17" ht="25.35" customHeight="1">
      <c r="F184" s="137"/>
      <c r="G184" s="129"/>
      <c r="H184" s="129"/>
      <c r="I184" s="129"/>
      <c r="J184" s="129"/>
      <c r="K184" s="129"/>
      <c r="L184" s="129"/>
      <c r="M184" s="129"/>
      <c r="N184" s="129"/>
      <c r="O184" s="129"/>
      <c r="P184" s="129"/>
      <c r="Q184" s="129"/>
    </row>
    <row r="185" spans="6:17" ht="25.35" customHeight="1">
      <c r="F185" s="137"/>
      <c r="G185" s="129"/>
      <c r="H185" s="129"/>
      <c r="I185" s="129"/>
      <c r="J185" s="129"/>
      <c r="K185" s="129"/>
      <c r="L185" s="129"/>
      <c r="M185" s="129"/>
      <c r="N185" s="129"/>
      <c r="O185" s="129"/>
      <c r="P185" s="129"/>
      <c r="Q185" s="129"/>
    </row>
    <row r="186" spans="6:17" ht="25.35" customHeight="1">
      <c r="F186" s="137"/>
      <c r="G186" s="129"/>
      <c r="H186" s="129"/>
      <c r="I186" s="129"/>
      <c r="J186" s="129"/>
      <c r="K186" s="129"/>
      <c r="L186" s="129"/>
      <c r="M186" s="129"/>
      <c r="N186" s="129"/>
      <c r="O186" s="129"/>
      <c r="P186" s="129"/>
      <c r="Q186" s="129"/>
    </row>
    <row r="187" spans="6:17" ht="25.35" customHeight="1">
      <c r="F187" s="137"/>
      <c r="G187" s="129"/>
      <c r="H187" s="129"/>
      <c r="I187" s="129"/>
      <c r="J187" s="129"/>
      <c r="K187" s="129"/>
      <c r="L187" s="129"/>
      <c r="M187" s="129"/>
      <c r="N187" s="129"/>
      <c r="O187" s="129"/>
      <c r="P187" s="129"/>
      <c r="Q187" s="129"/>
    </row>
    <row r="188" spans="6:17" ht="25.35" customHeight="1">
      <c r="F188" s="137"/>
      <c r="G188" s="129"/>
      <c r="H188" s="129"/>
      <c r="I188" s="129"/>
      <c r="J188" s="129"/>
      <c r="K188" s="129"/>
      <c r="L188" s="129"/>
      <c r="M188" s="129"/>
      <c r="N188" s="129"/>
      <c r="O188" s="129"/>
      <c r="P188" s="129"/>
      <c r="Q188" s="129"/>
    </row>
    <row r="189" spans="6:17" ht="25.35" customHeight="1">
      <c r="F189" s="137"/>
      <c r="G189" s="129"/>
      <c r="H189" s="129"/>
      <c r="I189" s="129"/>
      <c r="J189" s="129"/>
      <c r="K189" s="129"/>
      <c r="L189" s="129"/>
      <c r="M189" s="129"/>
      <c r="N189" s="129"/>
      <c r="O189" s="129"/>
      <c r="P189" s="129"/>
      <c r="Q189" s="129"/>
    </row>
    <row r="190" spans="6:17" ht="25.35" customHeight="1">
      <c r="F190" s="137"/>
      <c r="G190" s="129"/>
      <c r="H190" s="129"/>
      <c r="I190" s="129"/>
      <c r="J190" s="129"/>
      <c r="K190" s="129"/>
      <c r="L190" s="129"/>
      <c r="M190" s="129"/>
      <c r="N190" s="129"/>
      <c r="O190" s="129"/>
      <c r="P190" s="129"/>
      <c r="Q190" s="129"/>
    </row>
    <row r="191" spans="6:17" ht="25.35" customHeight="1">
      <c r="F191" s="137"/>
      <c r="G191" s="129"/>
      <c r="H191" s="129"/>
      <c r="I191" s="129"/>
      <c r="J191" s="129"/>
      <c r="K191" s="129"/>
      <c r="L191" s="129"/>
      <c r="M191" s="129"/>
      <c r="N191" s="129"/>
      <c r="O191" s="129"/>
      <c r="P191" s="129"/>
      <c r="Q191" s="129"/>
    </row>
    <row r="192" spans="6:17" ht="25.35" customHeight="1">
      <c r="F192" s="137"/>
      <c r="G192" s="129"/>
      <c r="H192" s="129"/>
      <c r="I192" s="129"/>
      <c r="J192" s="129"/>
      <c r="K192" s="129"/>
      <c r="L192" s="129"/>
      <c r="M192" s="129"/>
      <c r="N192" s="129"/>
      <c r="O192" s="129"/>
      <c r="P192" s="129"/>
      <c r="Q192" s="129"/>
    </row>
    <row r="193" spans="6:17" ht="25.35" customHeight="1">
      <c r="F193" s="137"/>
      <c r="G193" s="129"/>
      <c r="H193" s="129"/>
      <c r="I193" s="129"/>
      <c r="J193" s="129"/>
      <c r="K193" s="129"/>
      <c r="L193" s="129"/>
      <c r="M193" s="129"/>
      <c r="N193" s="129"/>
      <c r="O193" s="129"/>
      <c r="P193" s="129"/>
      <c r="Q193" s="129"/>
    </row>
    <row r="194" spans="6:17" ht="25.35" customHeight="1">
      <c r="F194" s="137"/>
      <c r="G194" s="129"/>
      <c r="H194" s="129"/>
      <c r="I194" s="129"/>
      <c r="J194" s="129"/>
      <c r="K194" s="129"/>
      <c r="L194" s="129"/>
      <c r="M194" s="129"/>
      <c r="N194" s="129"/>
      <c r="O194" s="129"/>
      <c r="P194" s="129"/>
      <c r="Q194" s="129"/>
    </row>
    <row r="195" spans="6:17" ht="25.35" customHeight="1">
      <c r="F195" s="137"/>
      <c r="G195" s="129"/>
      <c r="H195" s="129"/>
      <c r="I195" s="129"/>
      <c r="J195" s="129"/>
      <c r="K195" s="129"/>
      <c r="L195" s="129"/>
      <c r="M195" s="129"/>
      <c r="N195" s="129"/>
      <c r="O195" s="129"/>
      <c r="P195" s="129"/>
      <c r="Q195" s="129"/>
    </row>
    <row r="196" spans="6:17" ht="25.35" customHeight="1">
      <c r="F196" s="137"/>
      <c r="G196" s="129"/>
      <c r="H196" s="129"/>
      <c r="I196" s="129"/>
      <c r="J196" s="129"/>
      <c r="K196" s="129"/>
      <c r="L196" s="129"/>
      <c r="M196" s="129"/>
      <c r="N196" s="129"/>
      <c r="O196" s="129"/>
      <c r="P196" s="129"/>
      <c r="Q196" s="129"/>
    </row>
    <row r="197" spans="6:17" ht="25.35" customHeight="1">
      <c r="F197" s="137"/>
      <c r="G197" s="129"/>
      <c r="H197" s="129"/>
      <c r="I197" s="129"/>
      <c r="J197" s="129"/>
      <c r="K197" s="129"/>
      <c r="L197" s="129"/>
      <c r="M197" s="129"/>
      <c r="N197" s="129"/>
      <c r="O197" s="129"/>
      <c r="P197" s="129"/>
      <c r="Q197" s="129"/>
    </row>
    <row r="198" spans="6:17" ht="25.35" customHeight="1">
      <c r="F198" s="137"/>
      <c r="G198" s="129"/>
      <c r="H198" s="129"/>
      <c r="I198" s="129"/>
      <c r="J198" s="129"/>
      <c r="K198" s="129"/>
      <c r="L198" s="129"/>
      <c r="M198" s="129"/>
      <c r="N198" s="129"/>
      <c r="O198" s="129"/>
      <c r="P198" s="129"/>
      <c r="Q198" s="129"/>
    </row>
    <row r="199" spans="6:17" ht="25.35" customHeight="1">
      <c r="F199" s="137"/>
      <c r="G199" s="129"/>
      <c r="H199" s="129"/>
      <c r="I199" s="129"/>
      <c r="J199" s="129"/>
      <c r="K199" s="129"/>
      <c r="L199" s="129"/>
      <c r="M199" s="129"/>
      <c r="N199" s="129"/>
      <c r="O199" s="129"/>
      <c r="P199" s="129"/>
      <c r="Q199" s="129"/>
    </row>
    <row r="200" spans="6:17" ht="25.35" customHeight="1">
      <c r="F200" s="137"/>
      <c r="G200" s="129"/>
      <c r="H200" s="129"/>
      <c r="I200" s="129"/>
      <c r="J200" s="129"/>
      <c r="K200" s="129"/>
      <c r="L200" s="129"/>
      <c r="M200" s="129"/>
      <c r="N200" s="129"/>
      <c r="O200" s="129"/>
      <c r="P200" s="129"/>
      <c r="Q200" s="129"/>
    </row>
    <row r="201" spans="6:17" ht="25.35" customHeight="1">
      <c r="F201" s="137"/>
      <c r="G201" s="129"/>
      <c r="H201" s="129"/>
      <c r="I201" s="129"/>
      <c r="J201" s="129"/>
      <c r="K201" s="129"/>
      <c r="L201" s="129"/>
      <c r="M201" s="129"/>
      <c r="N201" s="129"/>
      <c r="O201" s="129"/>
      <c r="P201" s="129"/>
      <c r="Q201" s="129"/>
    </row>
    <row r="202" spans="6:17" ht="25.35" customHeight="1">
      <c r="F202" s="137"/>
      <c r="G202" s="129"/>
      <c r="H202" s="129"/>
      <c r="I202" s="129"/>
      <c r="J202" s="129"/>
      <c r="K202" s="129"/>
      <c r="L202" s="129"/>
      <c r="M202" s="129"/>
      <c r="N202" s="129"/>
      <c r="O202" s="129"/>
      <c r="P202" s="129"/>
      <c r="Q202" s="129"/>
    </row>
    <row r="203" spans="6:17" ht="25.35" customHeight="1">
      <c r="F203" s="137"/>
      <c r="G203" s="129"/>
      <c r="H203" s="129"/>
      <c r="I203" s="129"/>
      <c r="J203" s="129"/>
      <c r="K203" s="129"/>
      <c r="L203" s="129"/>
      <c r="M203" s="129"/>
      <c r="N203" s="129"/>
      <c r="O203" s="129"/>
      <c r="P203" s="129"/>
      <c r="Q203" s="129"/>
    </row>
    <row r="204" spans="6:17" ht="25.35" customHeight="1">
      <c r="F204" s="137"/>
      <c r="G204" s="129"/>
      <c r="H204" s="129"/>
      <c r="I204" s="129"/>
      <c r="J204" s="129"/>
      <c r="K204" s="129"/>
      <c r="L204" s="129"/>
      <c r="M204" s="129"/>
      <c r="N204" s="129"/>
      <c r="O204" s="129"/>
      <c r="P204" s="129"/>
      <c r="Q204" s="129"/>
    </row>
    <row r="205" spans="6:17" ht="25.35" customHeight="1">
      <c r="F205" s="137"/>
      <c r="G205" s="129"/>
      <c r="H205" s="129"/>
      <c r="I205" s="129"/>
      <c r="J205" s="129"/>
      <c r="K205" s="129"/>
      <c r="L205" s="129"/>
      <c r="M205" s="129"/>
      <c r="N205" s="129"/>
      <c r="O205" s="129"/>
      <c r="P205" s="129"/>
      <c r="Q205" s="129"/>
    </row>
    <row r="206" spans="6:17" ht="25.35" customHeight="1">
      <c r="F206" s="137"/>
      <c r="G206" s="129"/>
      <c r="H206" s="129"/>
      <c r="I206" s="129"/>
      <c r="J206" s="129"/>
      <c r="K206" s="129"/>
      <c r="L206" s="129"/>
      <c r="M206" s="129"/>
      <c r="N206" s="129"/>
      <c r="O206" s="129"/>
      <c r="P206" s="129"/>
      <c r="Q206" s="129"/>
    </row>
    <row r="207" spans="6:17" ht="25.35" customHeight="1">
      <c r="F207" s="137"/>
      <c r="G207" s="129"/>
      <c r="H207" s="129"/>
      <c r="I207" s="129"/>
      <c r="J207" s="129"/>
      <c r="K207" s="129"/>
      <c r="L207" s="129"/>
      <c r="M207" s="129"/>
      <c r="N207" s="129"/>
      <c r="O207" s="129"/>
      <c r="P207" s="129"/>
      <c r="Q207" s="129"/>
    </row>
    <row r="208" spans="6:17" ht="25.35" customHeight="1">
      <c r="F208" s="137"/>
      <c r="G208" s="129"/>
      <c r="H208" s="129"/>
      <c r="I208" s="129"/>
      <c r="J208" s="129"/>
      <c r="K208" s="129"/>
      <c r="L208" s="129"/>
      <c r="M208" s="129"/>
      <c r="N208" s="129"/>
      <c r="O208" s="129"/>
      <c r="P208" s="129"/>
      <c r="Q208" s="129"/>
    </row>
    <row r="209" spans="6:17" ht="25.35" customHeight="1">
      <c r="F209" s="137"/>
      <c r="G209" s="129"/>
      <c r="H209" s="129"/>
      <c r="I209" s="129"/>
      <c r="J209" s="129"/>
      <c r="K209" s="129"/>
      <c r="L209" s="129"/>
      <c r="M209" s="129"/>
      <c r="N209" s="129"/>
      <c r="O209" s="129"/>
      <c r="P209" s="129"/>
      <c r="Q209" s="129"/>
    </row>
    <row r="210" spans="6:17" ht="25.35" customHeight="1">
      <c r="F210" s="137"/>
      <c r="G210" s="129"/>
      <c r="H210" s="129"/>
      <c r="I210" s="129"/>
      <c r="J210" s="129"/>
      <c r="K210" s="129"/>
      <c r="L210" s="129"/>
      <c r="M210" s="129"/>
      <c r="N210" s="129"/>
      <c r="O210" s="129"/>
      <c r="P210" s="129"/>
      <c r="Q210" s="129"/>
    </row>
    <row r="211" spans="6:17" ht="25.35" customHeight="1">
      <c r="F211" s="137"/>
      <c r="G211" s="129"/>
      <c r="H211" s="129"/>
      <c r="I211" s="129"/>
      <c r="J211" s="129"/>
      <c r="K211" s="129"/>
      <c r="L211" s="129"/>
      <c r="M211" s="129"/>
      <c r="N211" s="129"/>
      <c r="O211" s="129"/>
      <c r="P211" s="129"/>
      <c r="Q211" s="129"/>
    </row>
    <row r="212" spans="6:17" ht="25.35" customHeight="1">
      <c r="F212" s="137"/>
      <c r="G212" s="129"/>
      <c r="H212" s="129"/>
      <c r="I212" s="129"/>
      <c r="J212" s="129"/>
      <c r="K212" s="129"/>
      <c r="L212" s="129"/>
      <c r="M212" s="129"/>
      <c r="N212" s="129"/>
      <c r="O212" s="129"/>
      <c r="P212" s="129"/>
      <c r="Q212" s="129"/>
    </row>
    <row r="213" spans="6:17" ht="25.35" customHeight="1">
      <c r="F213" s="137"/>
      <c r="G213" s="129"/>
      <c r="H213" s="129"/>
      <c r="I213" s="129"/>
      <c r="J213" s="129"/>
      <c r="K213" s="129"/>
      <c r="L213" s="129"/>
      <c r="M213" s="129"/>
      <c r="N213" s="129"/>
      <c r="O213" s="129"/>
      <c r="P213" s="129"/>
      <c r="Q213" s="129"/>
    </row>
    <row r="214" spans="6:17" ht="25.35" customHeight="1">
      <c r="F214" s="137"/>
      <c r="G214" s="129"/>
      <c r="H214" s="129"/>
      <c r="I214" s="129"/>
      <c r="J214" s="129"/>
      <c r="K214" s="129"/>
      <c r="L214" s="129"/>
      <c r="M214" s="129"/>
      <c r="N214" s="129"/>
      <c r="O214" s="129"/>
      <c r="P214" s="129"/>
      <c r="Q214" s="129"/>
    </row>
    <row r="215" spans="6:17" ht="25.35" customHeight="1">
      <c r="F215" s="137"/>
      <c r="G215" s="129"/>
      <c r="H215" s="129"/>
      <c r="I215" s="129"/>
      <c r="J215" s="129"/>
      <c r="K215" s="129"/>
      <c r="L215" s="129"/>
      <c r="M215" s="129"/>
      <c r="N215" s="129"/>
      <c r="O215" s="129"/>
      <c r="P215" s="129"/>
      <c r="Q215" s="129"/>
    </row>
    <row r="216" spans="6:17" ht="25.35" customHeight="1">
      <c r="F216" s="137"/>
      <c r="G216" s="129"/>
      <c r="H216" s="129"/>
      <c r="I216" s="129"/>
      <c r="J216" s="129"/>
      <c r="K216" s="129"/>
      <c r="L216" s="129"/>
      <c r="M216" s="129"/>
      <c r="N216" s="129"/>
      <c r="O216" s="129"/>
      <c r="P216" s="129"/>
      <c r="Q216" s="129"/>
    </row>
    <row r="217" spans="6:17" ht="25.35" customHeight="1">
      <c r="F217" s="137"/>
      <c r="G217" s="129"/>
      <c r="H217" s="129"/>
      <c r="I217" s="129"/>
      <c r="J217" s="129"/>
      <c r="K217" s="129"/>
      <c r="L217" s="129"/>
      <c r="M217" s="129"/>
      <c r="N217" s="129"/>
      <c r="O217" s="129"/>
      <c r="P217" s="129"/>
      <c r="Q217" s="129"/>
    </row>
    <row r="218" spans="6:17" ht="25.35" customHeight="1">
      <c r="F218" s="137"/>
      <c r="G218" s="129"/>
      <c r="H218" s="129"/>
      <c r="I218" s="129"/>
      <c r="J218" s="129"/>
      <c r="K218" s="129"/>
      <c r="L218" s="129"/>
      <c r="M218" s="129"/>
      <c r="N218" s="129"/>
      <c r="O218" s="129"/>
      <c r="P218" s="129"/>
      <c r="Q218" s="129"/>
    </row>
    <row r="219" spans="6:17" ht="25.35" customHeight="1">
      <c r="F219" s="137"/>
      <c r="G219" s="129"/>
      <c r="H219" s="129"/>
      <c r="I219" s="129"/>
      <c r="J219" s="129"/>
      <c r="K219" s="129"/>
      <c r="L219" s="129"/>
      <c r="M219" s="129"/>
      <c r="N219" s="129"/>
      <c r="O219" s="129"/>
      <c r="P219" s="129"/>
      <c r="Q219" s="129"/>
    </row>
    <row r="220" spans="6:17" ht="25.35" customHeight="1">
      <c r="F220" s="137"/>
      <c r="G220" s="129"/>
      <c r="H220" s="129"/>
      <c r="I220" s="129"/>
      <c r="J220" s="129"/>
      <c r="K220" s="129"/>
      <c r="L220" s="129"/>
      <c r="M220" s="129"/>
      <c r="N220" s="129"/>
      <c r="O220" s="129"/>
      <c r="P220" s="129"/>
      <c r="Q220" s="129"/>
    </row>
    <row r="221" spans="6:17" ht="25.35" customHeight="1">
      <c r="F221" s="137"/>
      <c r="G221" s="129"/>
      <c r="H221" s="129"/>
      <c r="I221" s="129"/>
      <c r="J221" s="129"/>
      <c r="K221" s="129"/>
      <c r="L221" s="129"/>
      <c r="M221" s="129"/>
      <c r="N221" s="129"/>
      <c r="O221" s="129"/>
      <c r="P221" s="129"/>
      <c r="Q221" s="129"/>
    </row>
    <row r="222" spans="6:17" ht="25.35" customHeight="1">
      <c r="F222" s="137"/>
      <c r="G222" s="129"/>
      <c r="H222" s="129"/>
      <c r="I222" s="129"/>
      <c r="J222" s="129"/>
      <c r="K222" s="129"/>
      <c r="L222" s="129"/>
      <c r="M222" s="129"/>
      <c r="N222" s="129"/>
      <c r="O222" s="129"/>
      <c r="P222" s="129"/>
      <c r="Q222" s="129"/>
    </row>
    <row r="223" spans="6:17" ht="25.35" customHeight="1">
      <c r="F223" s="137"/>
      <c r="G223" s="129"/>
      <c r="H223" s="129"/>
      <c r="I223" s="129"/>
      <c r="J223" s="129"/>
      <c r="K223" s="129"/>
      <c r="L223" s="129"/>
      <c r="M223" s="129"/>
      <c r="N223" s="129"/>
      <c r="O223" s="129"/>
      <c r="P223" s="129"/>
      <c r="Q223" s="129"/>
    </row>
    <row r="224" spans="6:17" ht="25.35" customHeight="1">
      <c r="F224" s="137"/>
      <c r="G224" s="129"/>
      <c r="H224" s="129"/>
      <c r="I224" s="129"/>
      <c r="J224" s="129"/>
      <c r="K224" s="129"/>
      <c r="L224" s="129"/>
      <c r="M224" s="129"/>
      <c r="N224" s="129"/>
      <c r="O224" s="129"/>
      <c r="P224" s="129"/>
      <c r="Q224" s="129"/>
    </row>
    <row r="225" spans="6:17" ht="25.35" customHeight="1">
      <c r="F225" s="137"/>
      <c r="G225" s="129"/>
      <c r="H225" s="129"/>
      <c r="I225" s="129"/>
      <c r="J225" s="129"/>
      <c r="K225" s="129"/>
      <c r="L225" s="129"/>
      <c r="M225" s="129"/>
      <c r="N225" s="129"/>
      <c r="O225" s="129"/>
      <c r="P225" s="129"/>
      <c r="Q225" s="129"/>
    </row>
    <row r="226" spans="6:17" ht="25.35" customHeight="1">
      <c r="F226" s="137"/>
      <c r="G226" s="129"/>
      <c r="H226" s="129"/>
      <c r="I226" s="129"/>
      <c r="J226" s="129"/>
      <c r="K226" s="129"/>
      <c r="L226" s="129"/>
      <c r="M226" s="129"/>
      <c r="N226" s="129"/>
      <c r="O226" s="129"/>
      <c r="P226" s="129"/>
      <c r="Q226" s="129"/>
    </row>
    <row r="227" spans="6:17" ht="25.35" customHeight="1">
      <c r="F227" s="137"/>
      <c r="G227" s="129"/>
      <c r="H227" s="129"/>
      <c r="I227" s="129"/>
      <c r="J227" s="129"/>
      <c r="K227" s="129"/>
      <c r="L227" s="129"/>
      <c r="M227" s="129"/>
      <c r="N227" s="129"/>
      <c r="O227" s="129"/>
      <c r="P227" s="129"/>
      <c r="Q227" s="129"/>
    </row>
    <row r="228" spans="6:17" ht="25.35" customHeight="1">
      <c r="F228" s="137"/>
      <c r="G228" s="129"/>
      <c r="H228" s="129"/>
      <c r="I228" s="129"/>
      <c r="J228" s="129"/>
      <c r="K228" s="129"/>
      <c r="L228" s="129"/>
      <c r="M228" s="129"/>
      <c r="N228" s="129"/>
      <c r="O228" s="129"/>
      <c r="P228" s="129"/>
      <c r="Q228" s="129"/>
    </row>
    <row r="229" spans="6:17" ht="25.35" customHeight="1">
      <c r="F229" s="137"/>
      <c r="G229" s="129"/>
      <c r="H229" s="129"/>
      <c r="I229" s="129"/>
      <c r="J229" s="129"/>
      <c r="K229" s="129"/>
      <c r="L229" s="129"/>
      <c r="M229" s="129"/>
      <c r="N229" s="129"/>
      <c r="O229" s="129"/>
      <c r="P229" s="129"/>
      <c r="Q229" s="129"/>
    </row>
    <row r="230" spans="6:17" ht="25.35" customHeight="1">
      <c r="F230" s="137"/>
      <c r="G230" s="129"/>
      <c r="H230" s="129"/>
      <c r="I230" s="129"/>
      <c r="J230" s="129"/>
      <c r="K230" s="129"/>
      <c r="L230" s="129"/>
      <c r="M230" s="129"/>
      <c r="N230" s="129"/>
      <c r="O230" s="129"/>
      <c r="P230" s="129"/>
      <c r="Q230" s="129"/>
    </row>
    <row r="231" spans="6:17" ht="25.35" customHeight="1">
      <c r="F231" s="137"/>
      <c r="G231" s="129"/>
      <c r="H231" s="129"/>
      <c r="I231" s="129"/>
      <c r="J231" s="129"/>
      <c r="K231" s="129"/>
      <c r="L231" s="129"/>
      <c r="M231" s="129"/>
      <c r="N231" s="129"/>
      <c r="O231" s="129"/>
      <c r="P231" s="129"/>
      <c r="Q231" s="129"/>
    </row>
    <row r="232" spans="6:17" ht="25.35" customHeight="1">
      <c r="F232" s="137"/>
      <c r="G232" s="129"/>
      <c r="H232" s="129"/>
      <c r="I232" s="129"/>
      <c r="J232" s="129"/>
      <c r="K232" s="129"/>
      <c r="L232" s="129"/>
      <c r="M232" s="129"/>
      <c r="N232" s="129"/>
      <c r="O232" s="129"/>
      <c r="P232" s="129"/>
      <c r="Q232" s="129"/>
    </row>
    <row r="233" spans="6:17" ht="25.35" customHeight="1">
      <c r="F233" s="137"/>
      <c r="G233" s="129"/>
      <c r="H233" s="129"/>
      <c r="I233" s="129"/>
      <c r="J233" s="129"/>
      <c r="K233" s="129"/>
      <c r="L233" s="129"/>
      <c r="M233" s="129"/>
      <c r="N233" s="129"/>
      <c r="O233" s="129"/>
      <c r="P233" s="129"/>
      <c r="Q233" s="129"/>
    </row>
    <row r="234" spans="6:17" ht="25.35" customHeight="1">
      <c r="F234" s="137"/>
      <c r="G234" s="129"/>
      <c r="H234" s="129"/>
      <c r="I234" s="129"/>
      <c r="J234" s="129"/>
      <c r="K234" s="129"/>
      <c r="L234" s="129"/>
      <c r="M234" s="129"/>
      <c r="N234" s="129"/>
      <c r="O234" s="129"/>
      <c r="P234" s="129"/>
      <c r="Q234" s="129"/>
    </row>
    <row r="235" spans="6:17" ht="25.35" customHeight="1">
      <c r="F235" s="137"/>
      <c r="G235" s="129"/>
      <c r="H235" s="129"/>
      <c r="I235" s="129"/>
      <c r="J235" s="129"/>
      <c r="K235" s="129"/>
      <c r="L235" s="129"/>
      <c r="M235" s="129"/>
      <c r="N235" s="129"/>
      <c r="O235" s="129"/>
      <c r="P235" s="129"/>
      <c r="Q235" s="129"/>
    </row>
    <row r="236" spans="6:17" ht="25.35" customHeight="1">
      <c r="F236" s="137"/>
      <c r="G236" s="129"/>
      <c r="H236" s="129"/>
      <c r="I236" s="129"/>
      <c r="J236" s="129"/>
      <c r="K236" s="129"/>
      <c r="L236" s="129"/>
      <c r="M236" s="129"/>
      <c r="N236" s="129"/>
      <c r="O236" s="129"/>
      <c r="P236" s="129"/>
      <c r="Q236" s="129"/>
    </row>
    <row r="237" spans="6:17" ht="25.35" customHeight="1">
      <c r="F237" s="137"/>
      <c r="G237" s="129"/>
      <c r="H237" s="129"/>
      <c r="I237" s="129"/>
      <c r="J237" s="129"/>
      <c r="K237" s="129"/>
      <c r="L237" s="129"/>
      <c r="M237" s="129"/>
      <c r="N237" s="129"/>
      <c r="O237" s="129"/>
      <c r="P237" s="129"/>
      <c r="Q237" s="129"/>
    </row>
    <row r="238" spans="6:17" ht="25.35" customHeight="1">
      <c r="F238" s="137"/>
      <c r="G238" s="129"/>
      <c r="H238" s="129"/>
      <c r="I238" s="129"/>
      <c r="J238" s="129"/>
      <c r="K238" s="129"/>
      <c r="L238" s="129"/>
      <c r="M238" s="129"/>
      <c r="N238" s="129"/>
      <c r="O238" s="129"/>
      <c r="P238" s="129"/>
      <c r="Q238" s="129"/>
    </row>
    <row r="239" spans="6:17" ht="25.35" customHeight="1">
      <c r="F239" s="137"/>
      <c r="G239" s="129"/>
      <c r="H239" s="129"/>
      <c r="I239" s="129"/>
      <c r="J239" s="129"/>
      <c r="K239" s="129"/>
      <c r="L239" s="129"/>
      <c r="M239" s="129"/>
      <c r="N239" s="129"/>
      <c r="O239" s="129"/>
      <c r="P239" s="129"/>
      <c r="Q239" s="129"/>
    </row>
    <row r="240" spans="6:17" ht="25.35" customHeight="1">
      <c r="F240" s="137"/>
      <c r="G240" s="129"/>
      <c r="H240" s="129"/>
      <c r="I240" s="129"/>
      <c r="J240" s="129"/>
      <c r="K240" s="129"/>
      <c r="L240" s="129"/>
      <c r="M240" s="129"/>
      <c r="N240" s="129"/>
      <c r="O240" s="129"/>
      <c r="P240" s="129"/>
      <c r="Q240" s="129"/>
    </row>
    <row r="241" spans="6:17" ht="25.35" customHeight="1">
      <c r="F241" s="137"/>
      <c r="G241" s="129"/>
      <c r="H241" s="129"/>
      <c r="I241" s="129"/>
      <c r="J241" s="129"/>
      <c r="K241" s="129"/>
      <c r="L241" s="129"/>
      <c r="M241" s="129"/>
      <c r="N241" s="129"/>
      <c r="O241" s="129"/>
      <c r="P241" s="129"/>
      <c r="Q241" s="129"/>
    </row>
    <row r="242" spans="6:17" ht="25.35" customHeight="1">
      <c r="F242" s="137"/>
      <c r="G242" s="129"/>
      <c r="H242" s="129"/>
      <c r="I242" s="129"/>
      <c r="J242" s="129"/>
      <c r="K242" s="129"/>
      <c r="L242" s="129"/>
      <c r="M242" s="129"/>
      <c r="N242" s="129"/>
      <c r="O242" s="129"/>
      <c r="P242" s="129"/>
      <c r="Q242" s="129"/>
    </row>
    <row r="243" spans="6:17" ht="25.35" customHeight="1">
      <c r="F243" s="137"/>
      <c r="G243" s="129"/>
      <c r="H243" s="129"/>
      <c r="I243" s="129"/>
      <c r="J243" s="129"/>
      <c r="K243" s="129"/>
      <c r="L243" s="129"/>
      <c r="M243" s="129"/>
      <c r="N243" s="129"/>
      <c r="O243" s="129"/>
      <c r="P243" s="129"/>
      <c r="Q243" s="129"/>
    </row>
    <row r="244" spans="6:17" ht="25.35" customHeight="1">
      <c r="F244" s="137"/>
      <c r="G244" s="129"/>
      <c r="H244" s="129"/>
      <c r="I244" s="129"/>
      <c r="J244" s="129"/>
      <c r="K244" s="129"/>
      <c r="L244" s="129"/>
      <c r="M244" s="129"/>
      <c r="N244" s="129"/>
      <c r="O244" s="129"/>
      <c r="P244" s="129"/>
      <c r="Q244" s="129"/>
    </row>
    <row r="245" spans="6:17" ht="25.35" customHeight="1">
      <c r="F245" s="137"/>
      <c r="G245" s="129"/>
      <c r="H245" s="129"/>
      <c r="I245" s="129"/>
      <c r="J245" s="129"/>
      <c r="K245" s="129"/>
      <c r="L245" s="129"/>
      <c r="M245" s="129"/>
      <c r="N245" s="129"/>
      <c r="O245" s="129"/>
      <c r="P245" s="129"/>
      <c r="Q245" s="129"/>
    </row>
    <row r="246" spans="6:17" ht="25.35" customHeight="1">
      <c r="F246" s="137"/>
      <c r="G246" s="129"/>
      <c r="H246" s="129"/>
      <c r="I246" s="129"/>
      <c r="J246" s="129"/>
      <c r="K246" s="129"/>
      <c r="L246" s="129"/>
      <c r="M246" s="129"/>
      <c r="N246" s="129"/>
      <c r="O246" s="129"/>
      <c r="P246" s="129"/>
      <c r="Q246" s="129"/>
    </row>
    <row r="247" spans="6:17" ht="25.35" customHeight="1">
      <c r="F247" s="137"/>
      <c r="G247" s="129"/>
      <c r="H247" s="129"/>
      <c r="I247" s="129"/>
      <c r="J247" s="129"/>
      <c r="K247" s="129"/>
      <c r="L247" s="129"/>
      <c r="M247" s="129"/>
      <c r="N247" s="129"/>
      <c r="O247" s="129"/>
      <c r="P247" s="129"/>
      <c r="Q247" s="129"/>
    </row>
    <row r="248" spans="6:17" ht="25.35" customHeight="1">
      <c r="F248" s="137"/>
      <c r="G248" s="129"/>
      <c r="H248" s="129"/>
      <c r="I248" s="129"/>
      <c r="J248" s="129"/>
      <c r="K248" s="129"/>
      <c r="L248" s="129"/>
      <c r="M248" s="129"/>
      <c r="N248" s="129"/>
      <c r="O248" s="129"/>
      <c r="P248" s="129"/>
      <c r="Q248" s="129"/>
    </row>
    <row r="249" spans="6:17" ht="25.35" customHeight="1">
      <c r="F249" s="137"/>
      <c r="G249" s="129"/>
      <c r="H249" s="129"/>
      <c r="I249" s="129"/>
      <c r="J249" s="129"/>
      <c r="K249" s="129"/>
      <c r="L249" s="129"/>
      <c r="M249" s="129"/>
      <c r="N249" s="129"/>
      <c r="O249" s="129"/>
      <c r="P249" s="129"/>
      <c r="Q249" s="129"/>
    </row>
    <row r="250" spans="6:17" ht="25.35" customHeight="1">
      <c r="F250" s="137"/>
      <c r="G250" s="129"/>
      <c r="H250" s="129"/>
      <c r="I250" s="129"/>
      <c r="J250" s="129"/>
      <c r="K250" s="129"/>
      <c r="L250" s="129"/>
      <c r="M250" s="129"/>
      <c r="N250" s="129"/>
      <c r="O250" s="129"/>
      <c r="P250" s="129"/>
      <c r="Q250" s="129"/>
    </row>
    <row r="251" spans="6:17" ht="25.35" customHeight="1">
      <c r="F251" s="137"/>
      <c r="G251" s="129"/>
      <c r="H251" s="129"/>
      <c r="I251" s="129"/>
      <c r="J251" s="129"/>
      <c r="K251" s="129"/>
      <c r="L251" s="129"/>
      <c r="M251" s="129"/>
      <c r="N251" s="129"/>
      <c r="O251" s="129"/>
      <c r="P251" s="129"/>
      <c r="Q251" s="129"/>
    </row>
    <row r="252" spans="6:17" ht="25.35" customHeight="1">
      <c r="F252" s="137"/>
      <c r="G252" s="129"/>
      <c r="H252" s="129"/>
      <c r="I252" s="129"/>
      <c r="J252" s="129"/>
      <c r="K252" s="129"/>
      <c r="L252" s="129"/>
      <c r="M252" s="129"/>
      <c r="N252" s="129"/>
      <c r="O252" s="129"/>
      <c r="P252" s="129"/>
      <c r="Q252" s="129"/>
    </row>
    <row r="253" spans="6:17" ht="25.35" customHeight="1">
      <c r="F253" s="137"/>
      <c r="G253" s="129"/>
      <c r="H253" s="129"/>
      <c r="I253" s="129"/>
      <c r="J253" s="129"/>
      <c r="K253" s="129"/>
      <c r="L253" s="129"/>
      <c r="M253" s="129"/>
      <c r="N253" s="129"/>
      <c r="O253" s="129"/>
      <c r="P253" s="129"/>
      <c r="Q253" s="129"/>
    </row>
    <row r="254" spans="6:17" ht="25.35" customHeight="1">
      <c r="F254" s="137"/>
      <c r="G254" s="129"/>
      <c r="H254" s="129"/>
      <c r="I254" s="129"/>
      <c r="J254" s="129"/>
      <c r="K254" s="129"/>
      <c r="L254" s="129"/>
      <c r="M254" s="129"/>
      <c r="N254" s="129"/>
      <c r="O254" s="129"/>
      <c r="P254" s="129"/>
      <c r="Q254" s="129"/>
    </row>
    <row r="255" spans="6:17" ht="25.35" customHeight="1">
      <c r="F255" s="137"/>
      <c r="G255" s="129"/>
      <c r="H255" s="129"/>
      <c r="I255" s="129"/>
      <c r="J255" s="129"/>
      <c r="K255" s="129"/>
      <c r="L255" s="129"/>
      <c r="M255" s="129"/>
      <c r="N255" s="129"/>
      <c r="O255" s="129"/>
      <c r="P255" s="129"/>
      <c r="Q255" s="129"/>
    </row>
    <row r="256" spans="6:17" ht="25.35" customHeight="1">
      <c r="F256" s="137"/>
      <c r="G256" s="129"/>
      <c r="H256" s="129"/>
      <c r="I256" s="129"/>
      <c r="J256" s="129"/>
      <c r="K256" s="129"/>
      <c r="L256" s="129"/>
      <c r="M256" s="129"/>
      <c r="N256" s="129"/>
      <c r="O256" s="129"/>
      <c r="P256" s="129"/>
      <c r="Q256" s="129"/>
    </row>
    <row r="257" spans="6:17" ht="25.35" customHeight="1">
      <c r="F257" s="137"/>
      <c r="G257" s="129"/>
      <c r="H257" s="129"/>
      <c r="I257" s="129"/>
      <c r="J257" s="129"/>
      <c r="K257" s="129"/>
      <c r="L257" s="129"/>
      <c r="M257" s="129"/>
      <c r="N257" s="129"/>
      <c r="O257" s="129"/>
      <c r="P257" s="129"/>
      <c r="Q257" s="129"/>
    </row>
    <row r="258" spans="6:17" ht="25.35" customHeight="1">
      <c r="F258" s="137"/>
      <c r="G258" s="129"/>
      <c r="H258" s="129"/>
      <c r="I258" s="129"/>
      <c r="J258" s="129"/>
      <c r="K258" s="129"/>
      <c r="L258" s="129"/>
      <c r="M258" s="129"/>
      <c r="N258" s="129"/>
      <c r="O258" s="129"/>
      <c r="P258" s="129"/>
      <c r="Q258" s="129"/>
    </row>
    <row r="259" spans="6:17" ht="25.35" customHeight="1">
      <c r="F259" s="137"/>
      <c r="G259" s="129"/>
      <c r="H259" s="129"/>
      <c r="I259" s="129"/>
      <c r="J259" s="129"/>
      <c r="K259" s="129"/>
      <c r="L259" s="129"/>
      <c r="M259" s="129"/>
      <c r="N259" s="129"/>
      <c r="O259" s="129"/>
      <c r="P259" s="129"/>
      <c r="Q259" s="129"/>
    </row>
    <row r="260" spans="6:17" ht="25.35" customHeight="1">
      <c r="F260" s="137"/>
      <c r="G260" s="129"/>
      <c r="H260" s="129"/>
      <c r="I260" s="129"/>
      <c r="J260" s="129"/>
      <c r="K260" s="129"/>
      <c r="L260" s="129"/>
      <c r="M260" s="129"/>
      <c r="N260" s="129"/>
      <c r="O260" s="129"/>
      <c r="P260" s="129"/>
      <c r="Q260" s="129"/>
    </row>
    <row r="261" spans="6:17" ht="25.35" customHeight="1">
      <c r="F261" s="137"/>
      <c r="G261" s="129"/>
      <c r="H261" s="129"/>
      <c r="I261" s="129"/>
      <c r="J261" s="129"/>
      <c r="K261" s="129"/>
      <c r="L261" s="129"/>
      <c r="M261" s="129"/>
      <c r="N261" s="129"/>
      <c r="O261" s="129"/>
      <c r="P261" s="129"/>
      <c r="Q261" s="129"/>
    </row>
    <row r="262" spans="6:17" ht="25.35" customHeight="1">
      <c r="F262" s="137"/>
      <c r="G262" s="129"/>
      <c r="H262" s="129"/>
      <c r="I262" s="129"/>
      <c r="J262" s="129"/>
      <c r="K262" s="129"/>
      <c r="L262" s="129"/>
      <c r="M262" s="129"/>
      <c r="N262" s="129"/>
      <c r="O262" s="129"/>
      <c r="P262" s="129"/>
      <c r="Q262" s="129"/>
    </row>
    <row r="263" spans="6:17" ht="25.35" customHeight="1">
      <c r="F263" s="137"/>
      <c r="G263" s="129"/>
      <c r="H263" s="129"/>
      <c r="I263" s="129"/>
      <c r="J263" s="129"/>
      <c r="K263" s="129"/>
      <c r="L263" s="129"/>
      <c r="M263" s="129"/>
      <c r="N263" s="129"/>
      <c r="O263" s="129"/>
      <c r="P263" s="129"/>
      <c r="Q263" s="129"/>
    </row>
    <row r="264" spans="6:17" ht="25.35" customHeight="1">
      <c r="F264" s="137"/>
      <c r="G264" s="129"/>
      <c r="H264" s="129"/>
      <c r="I264" s="129"/>
      <c r="J264" s="129"/>
      <c r="K264" s="129"/>
      <c r="L264" s="129"/>
      <c r="M264" s="129"/>
      <c r="N264" s="129"/>
      <c r="O264" s="129"/>
      <c r="P264" s="129"/>
      <c r="Q264" s="129"/>
    </row>
    <row r="265" spans="6:17" ht="25.35" customHeight="1">
      <c r="F265" s="137"/>
      <c r="G265" s="129"/>
      <c r="H265" s="129"/>
      <c r="I265" s="129"/>
      <c r="J265" s="129"/>
      <c r="K265" s="129"/>
      <c r="L265" s="129"/>
      <c r="M265" s="129"/>
      <c r="N265" s="129"/>
      <c r="O265" s="129"/>
      <c r="P265" s="129"/>
      <c r="Q265" s="129"/>
    </row>
    <row r="266" spans="6:17" ht="25.35" customHeight="1">
      <c r="F266" s="137"/>
      <c r="G266" s="129"/>
      <c r="H266" s="129"/>
      <c r="I266" s="129"/>
      <c r="J266" s="129"/>
      <c r="K266" s="129"/>
      <c r="L266" s="129"/>
      <c r="M266" s="129"/>
      <c r="N266" s="129"/>
      <c r="O266" s="129"/>
      <c r="P266" s="129"/>
      <c r="Q266" s="129"/>
    </row>
    <row r="267" spans="6:17" ht="25.35" customHeight="1">
      <c r="F267" s="137"/>
      <c r="G267" s="129"/>
      <c r="H267" s="129"/>
      <c r="I267" s="129"/>
      <c r="J267" s="129"/>
      <c r="K267" s="129"/>
      <c r="L267" s="129"/>
      <c r="M267" s="129"/>
      <c r="N267" s="129"/>
      <c r="O267" s="129"/>
      <c r="P267" s="129"/>
      <c r="Q267" s="129"/>
    </row>
    <row r="268" spans="6:17" ht="25.35" customHeight="1">
      <c r="F268" s="137"/>
      <c r="G268" s="129"/>
      <c r="H268" s="129"/>
      <c r="I268" s="129"/>
      <c r="J268" s="129"/>
      <c r="K268" s="129"/>
      <c r="L268" s="129"/>
      <c r="M268" s="129"/>
      <c r="N268" s="129"/>
      <c r="O268" s="129"/>
      <c r="P268" s="129"/>
      <c r="Q268" s="129"/>
    </row>
    <row r="269" spans="6:17" ht="25.35" customHeight="1">
      <c r="F269" s="137"/>
      <c r="G269" s="129"/>
      <c r="H269" s="129"/>
      <c r="I269" s="129"/>
      <c r="J269" s="129"/>
      <c r="K269" s="129"/>
      <c r="L269" s="129"/>
      <c r="M269" s="129"/>
      <c r="N269" s="129"/>
      <c r="O269" s="129"/>
      <c r="P269" s="129"/>
      <c r="Q269" s="129"/>
    </row>
    <row r="270" spans="6:17" ht="25.35" customHeight="1">
      <c r="F270" s="137"/>
      <c r="G270" s="129"/>
      <c r="H270" s="129"/>
      <c r="I270" s="129"/>
      <c r="J270" s="129"/>
      <c r="K270" s="129"/>
      <c r="L270" s="129"/>
      <c r="M270" s="129"/>
      <c r="N270" s="129"/>
      <c r="O270" s="129"/>
      <c r="P270" s="129"/>
      <c r="Q270" s="129"/>
    </row>
    <row r="271" spans="6:17" ht="25.35" customHeight="1">
      <c r="F271" s="137"/>
      <c r="G271" s="129"/>
      <c r="H271" s="129"/>
      <c r="I271" s="129"/>
      <c r="J271" s="129"/>
      <c r="K271" s="129"/>
      <c r="L271" s="129"/>
      <c r="M271" s="129"/>
      <c r="N271" s="129"/>
      <c r="O271" s="129"/>
      <c r="P271" s="129"/>
      <c r="Q271" s="129"/>
    </row>
    <row r="272" spans="6:17" ht="25.35" customHeight="1">
      <c r="F272" s="137"/>
      <c r="G272" s="129"/>
      <c r="H272" s="129"/>
      <c r="I272" s="129"/>
      <c r="J272" s="129"/>
      <c r="K272" s="129"/>
      <c r="L272" s="129"/>
      <c r="M272" s="129"/>
      <c r="N272" s="129"/>
      <c r="O272" s="129"/>
      <c r="P272" s="129"/>
      <c r="Q272" s="129"/>
    </row>
    <row r="273" spans="6:17" ht="25.35" customHeight="1">
      <c r="F273" s="137"/>
      <c r="G273" s="129"/>
      <c r="H273" s="129"/>
      <c r="I273" s="129"/>
      <c r="J273" s="129"/>
      <c r="K273" s="129"/>
      <c r="L273" s="129"/>
      <c r="M273" s="129"/>
      <c r="N273" s="129"/>
      <c r="O273" s="129"/>
      <c r="P273" s="129"/>
      <c r="Q273" s="129"/>
    </row>
    <row r="274" spans="6:17" ht="25.35" customHeight="1">
      <c r="F274" s="137"/>
      <c r="G274" s="129"/>
      <c r="H274" s="129"/>
      <c r="I274" s="129"/>
      <c r="J274" s="129"/>
      <c r="K274" s="129"/>
      <c r="L274" s="129"/>
      <c r="M274" s="129"/>
      <c r="N274" s="129"/>
      <c r="O274" s="129"/>
      <c r="P274" s="129"/>
      <c r="Q274" s="129"/>
    </row>
    <row r="275" spans="6:17" ht="25.35" customHeight="1">
      <c r="F275" s="137"/>
      <c r="G275" s="129"/>
      <c r="H275" s="129"/>
      <c r="I275" s="129"/>
      <c r="J275" s="129"/>
      <c r="K275" s="129"/>
      <c r="L275" s="129"/>
      <c r="M275" s="129"/>
      <c r="N275" s="129"/>
      <c r="O275" s="129"/>
      <c r="P275" s="129"/>
      <c r="Q275" s="129"/>
    </row>
    <row r="276" spans="6:17" ht="25.35" customHeight="1">
      <c r="F276" s="137"/>
      <c r="G276" s="129"/>
      <c r="H276" s="129"/>
      <c r="I276" s="129"/>
      <c r="J276" s="129"/>
      <c r="K276" s="129"/>
      <c r="L276" s="129"/>
      <c r="M276" s="129"/>
      <c r="N276" s="129"/>
      <c r="O276" s="129"/>
      <c r="P276" s="129"/>
      <c r="Q276" s="129"/>
    </row>
    <row r="277" spans="6:17" ht="25.35" customHeight="1">
      <c r="F277" s="137"/>
      <c r="G277" s="129"/>
      <c r="H277" s="129"/>
      <c r="I277" s="129"/>
      <c r="J277" s="129"/>
      <c r="K277" s="129"/>
      <c r="L277" s="129"/>
      <c r="M277" s="129"/>
      <c r="N277" s="129"/>
      <c r="O277" s="129"/>
      <c r="P277" s="129"/>
      <c r="Q277" s="129"/>
    </row>
    <row r="278" spans="6:17" ht="25.35" customHeight="1">
      <c r="F278" s="137"/>
      <c r="G278" s="129"/>
      <c r="H278" s="129"/>
      <c r="I278" s="129"/>
      <c r="J278" s="129"/>
      <c r="K278" s="129"/>
      <c r="L278" s="129"/>
      <c r="M278" s="129"/>
      <c r="N278" s="129"/>
      <c r="O278" s="129"/>
      <c r="P278" s="129"/>
      <c r="Q278" s="129"/>
    </row>
    <row r="279" spans="6:17" ht="25.35" customHeight="1">
      <c r="F279" s="137"/>
      <c r="G279" s="129"/>
      <c r="H279" s="129"/>
      <c r="I279" s="129"/>
      <c r="J279" s="129"/>
      <c r="K279" s="129"/>
      <c r="L279" s="129"/>
      <c r="M279" s="129"/>
      <c r="N279" s="129"/>
      <c r="O279" s="129"/>
      <c r="P279" s="129"/>
      <c r="Q279" s="129"/>
    </row>
    <row r="280" spans="6:17" ht="25.35" customHeight="1">
      <c r="F280" s="137"/>
      <c r="G280" s="129"/>
      <c r="H280" s="129"/>
      <c r="I280" s="129"/>
      <c r="J280" s="129"/>
      <c r="K280" s="129"/>
      <c r="L280" s="129"/>
      <c r="M280" s="129"/>
      <c r="N280" s="129"/>
      <c r="O280" s="129"/>
      <c r="P280" s="129"/>
      <c r="Q280" s="129"/>
    </row>
    <row r="281" spans="6:17" ht="25.35" customHeight="1">
      <c r="F281" s="137"/>
      <c r="G281" s="129"/>
      <c r="H281" s="129"/>
      <c r="I281" s="129"/>
      <c r="J281" s="129"/>
      <c r="K281" s="129"/>
      <c r="L281" s="129"/>
      <c r="M281" s="129"/>
      <c r="N281" s="129"/>
      <c r="O281" s="129"/>
      <c r="P281" s="129"/>
      <c r="Q281" s="129"/>
    </row>
    <row r="282" spans="6:17" ht="25.35" customHeight="1">
      <c r="F282" s="137"/>
      <c r="G282" s="129"/>
      <c r="H282" s="129"/>
      <c r="I282" s="129"/>
      <c r="J282" s="129"/>
      <c r="K282" s="129"/>
      <c r="L282" s="129"/>
      <c r="M282" s="129"/>
      <c r="N282" s="129"/>
      <c r="O282" s="129"/>
      <c r="P282" s="129"/>
      <c r="Q282" s="129"/>
    </row>
    <row r="283" spans="6:17" ht="25.35" customHeight="1">
      <c r="F283" s="137"/>
      <c r="G283" s="129"/>
      <c r="H283" s="129"/>
      <c r="I283" s="129"/>
      <c r="J283" s="129"/>
      <c r="K283" s="129"/>
      <c r="L283" s="129"/>
      <c r="M283" s="129"/>
      <c r="N283" s="129"/>
      <c r="O283" s="129"/>
      <c r="P283" s="129"/>
      <c r="Q283" s="129"/>
    </row>
    <row r="284" spans="6:17" ht="25.35" customHeight="1">
      <c r="F284" s="137"/>
      <c r="G284" s="129"/>
      <c r="H284" s="129"/>
      <c r="I284" s="129"/>
      <c r="J284" s="129"/>
      <c r="K284" s="129"/>
      <c r="L284" s="129"/>
      <c r="M284" s="129"/>
      <c r="N284" s="129"/>
      <c r="O284" s="129"/>
      <c r="P284" s="129"/>
      <c r="Q284" s="129"/>
    </row>
    <row r="285" spans="6:17" ht="25.35" customHeight="1">
      <c r="F285" s="137"/>
      <c r="G285" s="129"/>
      <c r="H285" s="129"/>
      <c r="I285" s="129"/>
      <c r="J285" s="129"/>
      <c r="K285" s="129"/>
      <c r="L285" s="129"/>
      <c r="M285" s="129"/>
      <c r="N285" s="129"/>
      <c r="O285" s="129"/>
      <c r="P285" s="129"/>
      <c r="Q285" s="129"/>
    </row>
    <row r="286" spans="6:17" ht="25.35" customHeight="1">
      <c r="F286" s="137"/>
      <c r="G286" s="129"/>
      <c r="H286" s="129"/>
      <c r="I286" s="129"/>
      <c r="J286" s="129"/>
      <c r="K286" s="129"/>
      <c r="L286" s="129"/>
      <c r="M286" s="129"/>
      <c r="N286" s="129"/>
      <c r="O286" s="129"/>
      <c r="P286" s="129"/>
      <c r="Q286" s="129"/>
    </row>
    <row r="287" spans="6:17" ht="25.35" customHeight="1">
      <c r="F287" s="137"/>
      <c r="G287" s="129"/>
      <c r="H287" s="129"/>
      <c r="I287" s="129"/>
      <c r="J287" s="129"/>
      <c r="K287" s="129"/>
      <c r="L287" s="129"/>
      <c r="M287" s="129"/>
      <c r="N287" s="129"/>
      <c r="O287" s="129"/>
      <c r="P287" s="129"/>
      <c r="Q287" s="129"/>
    </row>
    <row r="288" spans="6:17" ht="25.35" customHeight="1">
      <c r="F288" s="137"/>
      <c r="G288" s="129"/>
      <c r="H288" s="129"/>
      <c r="I288" s="129"/>
      <c r="J288" s="129"/>
      <c r="K288" s="129"/>
      <c r="L288" s="129"/>
      <c r="M288" s="129"/>
      <c r="N288" s="129"/>
      <c r="O288" s="129"/>
      <c r="P288" s="129"/>
      <c r="Q288" s="129"/>
    </row>
    <row r="289" spans="6:17" ht="25.35" customHeight="1">
      <c r="F289" s="137"/>
      <c r="G289" s="129"/>
      <c r="H289" s="129"/>
      <c r="I289" s="129"/>
      <c r="J289" s="129"/>
      <c r="K289" s="129"/>
      <c r="L289" s="129"/>
      <c r="M289" s="129"/>
      <c r="N289" s="129"/>
      <c r="O289" s="129"/>
      <c r="P289" s="129"/>
      <c r="Q289" s="129"/>
    </row>
    <row r="290" spans="6:17" ht="25.35" customHeight="1">
      <c r="F290" s="137"/>
      <c r="G290" s="129"/>
      <c r="H290" s="129"/>
      <c r="I290" s="129"/>
      <c r="J290" s="129"/>
      <c r="K290" s="129"/>
      <c r="L290" s="129"/>
      <c r="M290" s="129"/>
      <c r="N290" s="129"/>
      <c r="O290" s="129"/>
      <c r="P290" s="129"/>
      <c r="Q290" s="129"/>
    </row>
    <row r="291" spans="6:17" ht="25.35" customHeight="1">
      <c r="F291" s="137"/>
      <c r="G291" s="129"/>
      <c r="H291" s="129"/>
      <c r="I291" s="129"/>
      <c r="J291" s="129"/>
      <c r="K291" s="129"/>
      <c r="L291" s="129"/>
      <c r="M291" s="129"/>
      <c r="N291" s="129"/>
      <c r="O291" s="129"/>
      <c r="P291" s="129"/>
      <c r="Q291" s="129"/>
    </row>
    <row r="292" spans="6:17" ht="25.35" customHeight="1">
      <c r="F292" s="137"/>
      <c r="G292" s="129"/>
      <c r="H292" s="129"/>
      <c r="I292" s="129"/>
      <c r="J292" s="129"/>
      <c r="K292" s="129"/>
      <c r="L292" s="129"/>
      <c r="M292" s="129"/>
      <c r="N292" s="129"/>
      <c r="O292" s="129"/>
      <c r="P292" s="129"/>
      <c r="Q292" s="129"/>
    </row>
    <row r="293" spans="6:17" ht="25.35" customHeight="1">
      <c r="F293" s="137"/>
      <c r="G293" s="129"/>
      <c r="H293" s="129"/>
      <c r="I293" s="129"/>
      <c r="J293" s="129"/>
      <c r="K293" s="129"/>
      <c r="L293" s="129"/>
      <c r="M293" s="129"/>
      <c r="N293" s="129"/>
      <c r="O293" s="129"/>
      <c r="P293" s="129"/>
      <c r="Q293" s="129"/>
    </row>
    <row r="294" spans="6:17" ht="25.35" customHeight="1">
      <c r="F294" s="137"/>
      <c r="G294" s="129"/>
      <c r="H294" s="129"/>
      <c r="I294" s="129"/>
      <c r="J294" s="129"/>
      <c r="K294" s="129"/>
      <c r="L294" s="129"/>
      <c r="M294" s="129"/>
      <c r="N294" s="129"/>
      <c r="O294" s="129"/>
      <c r="P294" s="129"/>
      <c r="Q294" s="129"/>
    </row>
    <row r="295" spans="6:17" ht="25.35" customHeight="1">
      <c r="F295" s="137"/>
      <c r="G295" s="129"/>
      <c r="H295" s="129"/>
      <c r="I295" s="129"/>
      <c r="J295" s="129"/>
      <c r="K295" s="129"/>
      <c r="L295" s="129"/>
      <c r="M295" s="129"/>
      <c r="N295" s="129"/>
      <c r="O295" s="129"/>
      <c r="P295" s="129"/>
      <c r="Q295" s="129"/>
    </row>
    <row r="296" spans="6:17" ht="25.35" customHeight="1">
      <c r="F296" s="137"/>
      <c r="G296" s="129"/>
      <c r="H296" s="129"/>
      <c r="I296" s="129"/>
      <c r="J296" s="129"/>
      <c r="K296" s="129"/>
      <c r="L296" s="129"/>
      <c r="M296" s="129"/>
      <c r="N296" s="129"/>
      <c r="O296" s="129"/>
      <c r="P296" s="129"/>
      <c r="Q296" s="129"/>
    </row>
    <row r="297" spans="6:17" ht="25.35" customHeight="1">
      <c r="F297" s="137"/>
      <c r="G297" s="129"/>
      <c r="H297" s="129"/>
      <c r="I297" s="129"/>
      <c r="J297" s="129"/>
      <c r="K297" s="129"/>
      <c r="L297" s="129"/>
      <c r="M297" s="129"/>
      <c r="N297" s="129"/>
      <c r="O297" s="129"/>
      <c r="P297" s="129"/>
      <c r="Q297" s="129"/>
    </row>
    <row r="298" spans="6:17" ht="25.35" customHeight="1">
      <c r="F298" s="137"/>
      <c r="G298" s="129"/>
      <c r="H298" s="129"/>
      <c r="I298" s="129"/>
      <c r="J298" s="129"/>
      <c r="K298" s="129"/>
      <c r="L298" s="129"/>
      <c r="M298" s="129"/>
      <c r="N298" s="129"/>
      <c r="O298" s="129"/>
      <c r="P298" s="129"/>
      <c r="Q298" s="129"/>
    </row>
    <row r="299" spans="6:17" ht="25.35" customHeight="1">
      <c r="F299" s="137"/>
      <c r="G299" s="129"/>
      <c r="H299" s="129"/>
      <c r="I299" s="129"/>
      <c r="J299" s="129"/>
      <c r="K299" s="129"/>
      <c r="L299" s="129"/>
      <c r="M299" s="129"/>
      <c r="N299" s="129"/>
      <c r="O299" s="129"/>
      <c r="P299" s="129"/>
      <c r="Q299" s="129"/>
    </row>
    <row r="300" spans="6:17" ht="25.35" customHeight="1">
      <c r="F300" s="137"/>
      <c r="G300" s="129"/>
      <c r="H300" s="129"/>
      <c r="I300" s="129"/>
      <c r="J300" s="129"/>
      <c r="K300" s="129"/>
      <c r="L300" s="129"/>
      <c r="M300" s="129"/>
      <c r="N300" s="129"/>
      <c r="O300" s="129"/>
      <c r="P300" s="129"/>
      <c r="Q300" s="129"/>
    </row>
    <row r="301" spans="6:17" ht="25.35" customHeight="1">
      <c r="F301" s="137"/>
      <c r="G301" s="129"/>
      <c r="H301" s="129"/>
      <c r="I301" s="129"/>
      <c r="J301" s="129"/>
      <c r="K301" s="129"/>
      <c r="L301" s="129"/>
      <c r="M301" s="129"/>
      <c r="N301" s="129"/>
      <c r="O301" s="129"/>
      <c r="P301" s="129"/>
      <c r="Q301" s="129"/>
    </row>
    <row r="302" spans="6:17" ht="25.35" customHeight="1">
      <c r="F302" s="137"/>
      <c r="G302" s="129"/>
      <c r="H302" s="129"/>
      <c r="I302" s="129"/>
      <c r="J302" s="129"/>
      <c r="K302" s="129"/>
      <c r="L302" s="129"/>
      <c r="M302" s="129"/>
      <c r="N302" s="129"/>
      <c r="O302" s="129"/>
      <c r="P302" s="129"/>
      <c r="Q302" s="129"/>
    </row>
    <row r="303" spans="6:17" ht="25.35" customHeight="1">
      <c r="F303" s="137"/>
      <c r="G303" s="129"/>
      <c r="H303" s="129"/>
      <c r="I303" s="129"/>
      <c r="J303" s="129"/>
      <c r="K303" s="129"/>
      <c r="L303" s="129"/>
      <c r="M303" s="129"/>
      <c r="N303" s="129"/>
      <c r="O303" s="129"/>
      <c r="P303" s="129"/>
      <c r="Q303" s="129"/>
    </row>
    <row r="304" spans="6:17" ht="25.35" customHeight="1">
      <c r="F304" s="137"/>
      <c r="G304" s="129"/>
      <c r="H304" s="129"/>
      <c r="I304" s="129"/>
      <c r="J304" s="129"/>
      <c r="K304" s="129"/>
      <c r="L304" s="129"/>
      <c r="M304" s="129"/>
      <c r="N304" s="129"/>
      <c r="O304" s="129"/>
      <c r="P304" s="129"/>
      <c r="Q304" s="129"/>
    </row>
    <row r="305" spans="6:17" ht="25.35" customHeight="1">
      <c r="F305" s="137"/>
      <c r="G305" s="129"/>
      <c r="H305" s="129"/>
      <c r="I305" s="129"/>
      <c r="J305" s="129"/>
      <c r="K305" s="129"/>
      <c r="L305" s="129"/>
      <c r="M305" s="129"/>
      <c r="N305" s="129"/>
      <c r="O305" s="129"/>
      <c r="P305" s="129"/>
      <c r="Q305" s="129"/>
    </row>
    <row r="306" spans="6:17" ht="25.35" customHeight="1">
      <c r="F306" s="137"/>
      <c r="G306" s="129"/>
      <c r="H306" s="129"/>
      <c r="I306" s="129"/>
      <c r="J306" s="129"/>
      <c r="K306" s="129"/>
      <c r="L306" s="129"/>
      <c r="M306" s="129"/>
      <c r="N306" s="129"/>
      <c r="O306" s="129"/>
      <c r="P306" s="129"/>
      <c r="Q306" s="129"/>
    </row>
    <row r="307" spans="6:17" ht="25.35" customHeight="1">
      <c r="F307" s="137"/>
      <c r="G307" s="129"/>
      <c r="H307" s="129"/>
      <c r="I307" s="129"/>
      <c r="J307" s="129"/>
      <c r="K307" s="129"/>
      <c r="L307" s="129"/>
      <c r="M307" s="129"/>
      <c r="N307" s="129"/>
      <c r="O307" s="129"/>
      <c r="P307" s="129"/>
      <c r="Q307" s="129"/>
    </row>
    <row r="308" spans="6:17" ht="25.35" customHeight="1">
      <c r="F308" s="137"/>
      <c r="G308" s="129"/>
      <c r="H308" s="129"/>
      <c r="I308" s="129"/>
      <c r="J308" s="129"/>
      <c r="K308" s="129"/>
      <c r="L308" s="129"/>
      <c r="M308" s="129"/>
      <c r="N308" s="129"/>
      <c r="O308" s="129"/>
      <c r="P308" s="129"/>
      <c r="Q308" s="129"/>
    </row>
    <row r="309" spans="6:17" ht="25.35" customHeight="1">
      <c r="F309" s="137"/>
      <c r="G309" s="129"/>
      <c r="H309" s="129"/>
      <c r="I309" s="129"/>
      <c r="J309" s="129"/>
      <c r="K309" s="129"/>
      <c r="L309" s="129"/>
      <c r="M309" s="129"/>
      <c r="N309" s="129"/>
      <c r="O309" s="129"/>
      <c r="P309" s="129"/>
      <c r="Q309" s="129"/>
    </row>
    <row r="310" spans="6:17" ht="25.35" customHeight="1">
      <c r="F310" s="137"/>
      <c r="G310" s="129"/>
      <c r="H310" s="129"/>
      <c r="I310" s="129"/>
      <c r="J310" s="129"/>
      <c r="K310" s="129"/>
      <c r="L310" s="129"/>
      <c r="M310" s="129"/>
      <c r="N310" s="129"/>
      <c r="O310" s="129"/>
      <c r="P310" s="129"/>
      <c r="Q310" s="129"/>
    </row>
    <row r="311" spans="6:17" ht="25.35" customHeight="1">
      <c r="F311" s="137"/>
      <c r="G311" s="129"/>
      <c r="H311" s="129"/>
      <c r="I311" s="129"/>
      <c r="J311" s="129"/>
      <c r="K311" s="129"/>
      <c r="L311" s="129"/>
      <c r="M311" s="129"/>
      <c r="N311" s="129"/>
      <c r="O311" s="129"/>
      <c r="P311" s="129"/>
      <c r="Q311" s="129"/>
    </row>
    <row r="312" spans="6:17" ht="25.35" customHeight="1">
      <c r="F312" s="137"/>
      <c r="G312" s="129"/>
      <c r="H312" s="129"/>
      <c r="I312" s="129"/>
      <c r="J312" s="129"/>
      <c r="K312" s="129"/>
      <c r="L312" s="129"/>
      <c r="M312" s="129"/>
      <c r="N312" s="129"/>
      <c r="O312" s="129"/>
      <c r="P312" s="129"/>
      <c r="Q312" s="129"/>
    </row>
    <row r="313" spans="6:17" ht="25.35" customHeight="1">
      <c r="F313" s="137"/>
      <c r="G313" s="129"/>
      <c r="H313" s="129"/>
      <c r="I313" s="129"/>
      <c r="J313" s="129"/>
      <c r="K313" s="129"/>
      <c r="L313" s="129"/>
      <c r="M313" s="129"/>
      <c r="N313" s="129"/>
      <c r="O313" s="129"/>
      <c r="P313" s="129"/>
      <c r="Q313" s="129"/>
    </row>
    <row r="314" spans="6:17" ht="25.35" customHeight="1">
      <c r="F314" s="137"/>
      <c r="G314" s="129"/>
      <c r="H314" s="129"/>
      <c r="I314" s="129"/>
      <c r="J314" s="129"/>
      <c r="K314" s="129"/>
      <c r="L314" s="129"/>
      <c r="M314" s="129"/>
      <c r="N314" s="129"/>
      <c r="O314" s="129"/>
      <c r="P314" s="129"/>
      <c r="Q314" s="129"/>
    </row>
    <row r="315" spans="6:17" ht="25.35" customHeight="1">
      <c r="F315" s="137"/>
      <c r="G315" s="129"/>
      <c r="H315" s="129"/>
      <c r="I315" s="129"/>
      <c r="J315" s="129"/>
      <c r="K315" s="129"/>
      <c r="L315" s="129"/>
      <c r="M315" s="129"/>
      <c r="N315" s="129"/>
      <c r="O315" s="129"/>
      <c r="P315" s="129"/>
      <c r="Q315" s="129"/>
    </row>
    <row r="316" spans="6:17" ht="25.35" customHeight="1">
      <c r="F316" s="137"/>
      <c r="G316" s="129"/>
      <c r="H316" s="129"/>
      <c r="I316" s="129"/>
      <c r="J316" s="129"/>
      <c r="K316" s="129"/>
      <c r="L316" s="129"/>
      <c r="M316" s="129"/>
      <c r="N316" s="129"/>
      <c r="O316" s="129"/>
      <c r="P316" s="129"/>
      <c r="Q316" s="129"/>
    </row>
    <row r="317" spans="6:17" ht="25.35" customHeight="1">
      <c r="F317" s="137"/>
      <c r="G317" s="129"/>
      <c r="H317" s="129"/>
      <c r="I317" s="129"/>
      <c r="J317" s="129"/>
      <c r="K317" s="129"/>
      <c r="L317" s="129"/>
      <c r="M317" s="129"/>
      <c r="N317" s="129"/>
      <c r="O317" s="129"/>
      <c r="P317" s="129"/>
      <c r="Q317" s="129"/>
    </row>
    <row r="318" spans="6:17" ht="25.35" customHeight="1">
      <c r="F318" s="137"/>
      <c r="G318" s="129"/>
      <c r="H318" s="129"/>
      <c r="I318" s="129"/>
      <c r="J318" s="129"/>
      <c r="K318" s="129"/>
      <c r="L318" s="129"/>
      <c r="M318" s="129"/>
      <c r="N318" s="129"/>
      <c r="O318" s="129"/>
      <c r="P318" s="129"/>
      <c r="Q318" s="129"/>
    </row>
    <row r="319" spans="6:17" ht="25.35" customHeight="1">
      <c r="F319" s="137"/>
      <c r="G319" s="129"/>
      <c r="H319" s="129"/>
      <c r="I319" s="129"/>
      <c r="J319" s="129"/>
      <c r="K319" s="129"/>
      <c r="L319" s="129"/>
      <c r="M319" s="129"/>
      <c r="N319" s="129"/>
      <c r="O319" s="129"/>
      <c r="P319" s="129"/>
      <c r="Q319" s="129"/>
    </row>
    <row r="320" spans="6:17" ht="25.35" customHeight="1">
      <c r="F320" s="137"/>
      <c r="G320" s="129"/>
      <c r="H320" s="129"/>
      <c r="I320" s="129"/>
      <c r="J320" s="129"/>
      <c r="K320" s="129"/>
      <c r="L320" s="129"/>
      <c r="M320" s="129"/>
      <c r="N320" s="129"/>
      <c r="O320" s="129"/>
      <c r="P320" s="129"/>
      <c r="Q320" s="129"/>
    </row>
    <row r="321" spans="6:17" ht="25.35" customHeight="1">
      <c r="F321" s="137"/>
      <c r="G321" s="129"/>
      <c r="H321" s="129"/>
      <c r="I321" s="129"/>
      <c r="J321" s="129"/>
      <c r="K321" s="129"/>
      <c r="L321" s="129"/>
      <c r="M321" s="129"/>
      <c r="N321" s="129"/>
      <c r="O321" s="129"/>
      <c r="P321" s="129"/>
      <c r="Q321" s="129"/>
    </row>
    <row r="322" spans="6:17" ht="25.35" customHeight="1">
      <c r="F322" s="137"/>
      <c r="G322" s="129"/>
      <c r="H322" s="129"/>
      <c r="I322" s="129"/>
      <c r="J322" s="129"/>
      <c r="K322" s="129"/>
      <c r="L322" s="129"/>
      <c r="M322" s="129"/>
      <c r="N322" s="129"/>
      <c r="O322" s="129"/>
      <c r="P322" s="129"/>
      <c r="Q322" s="129"/>
    </row>
    <row r="323" spans="6:17" ht="25.35" customHeight="1">
      <c r="F323" s="137"/>
      <c r="G323" s="129"/>
      <c r="H323" s="129"/>
      <c r="I323" s="129"/>
      <c r="J323" s="129"/>
      <c r="K323" s="129"/>
      <c r="L323" s="129"/>
      <c r="M323" s="129"/>
      <c r="N323" s="129"/>
      <c r="O323" s="129"/>
      <c r="P323" s="129"/>
      <c r="Q323" s="129"/>
    </row>
    <row r="324" spans="6:17" ht="25.35" customHeight="1">
      <c r="F324" s="137"/>
      <c r="G324" s="129"/>
      <c r="H324" s="129"/>
      <c r="I324" s="129"/>
      <c r="J324" s="129"/>
      <c r="K324" s="129"/>
      <c r="L324" s="129"/>
      <c r="M324" s="129"/>
      <c r="N324" s="129"/>
      <c r="O324" s="129"/>
      <c r="P324" s="129"/>
      <c r="Q324" s="129"/>
    </row>
    <row r="325" spans="6:17" ht="25.35" customHeight="1">
      <c r="F325" s="137"/>
      <c r="G325" s="129"/>
      <c r="H325" s="129"/>
      <c r="I325" s="129"/>
      <c r="J325" s="129"/>
      <c r="K325" s="129"/>
      <c r="L325" s="129"/>
      <c r="M325" s="129"/>
      <c r="N325" s="129"/>
      <c r="O325" s="129"/>
      <c r="P325" s="129"/>
      <c r="Q325" s="129"/>
    </row>
    <row r="326" spans="6:17" ht="25.35" customHeight="1">
      <c r="F326" s="137"/>
      <c r="G326" s="129"/>
      <c r="H326" s="129"/>
      <c r="I326" s="129"/>
      <c r="J326" s="129"/>
      <c r="K326" s="129"/>
      <c r="L326" s="129"/>
      <c r="M326" s="129"/>
      <c r="N326" s="129"/>
      <c r="O326" s="129"/>
      <c r="P326" s="129"/>
      <c r="Q326" s="129"/>
    </row>
    <row r="327" spans="6:17" ht="25.35" customHeight="1">
      <c r="F327" s="137"/>
      <c r="G327" s="129"/>
      <c r="H327" s="129"/>
      <c r="I327" s="129"/>
      <c r="J327" s="129"/>
      <c r="K327" s="129"/>
      <c r="L327" s="129"/>
      <c r="M327" s="129"/>
      <c r="N327" s="129"/>
      <c r="O327" s="129"/>
      <c r="P327" s="129"/>
      <c r="Q327" s="129"/>
    </row>
    <row r="328" spans="6:17" ht="25.35" customHeight="1">
      <c r="F328" s="137"/>
      <c r="G328" s="129"/>
      <c r="H328" s="129"/>
      <c r="I328" s="129"/>
      <c r="J328" s="129"/>
      <c r="K328" s="129"/>
      <c r="L328" s="129"/>
      <c r="M328" s="129"/>
      <c r="N328" s="129"/>
      <c r="O328" s="129"/>
      <c r="P328" s="129"/>
      <c r="Q328" s="129"/>
    </row>
    <row r="329" spans="6:17" ht="25.35" customHeight="1">
      <c r="F329" s="137"/>
      <c r="G329" s="129"/>
      <c r="H329" s="129"/>
      <c r="I329" s="129"/>
      <c r="J329" s="129"/>
      <c r="K329" s="129"/>
      <c r="L329" s="129"/>
      <c r="M329" s="129"/>
      <c r="N329" s="129"/>
      <c r="O329" s="129"/>
      <c r="P329" s="129"/>
      <c r="Q329" s="129"/>
    </row>
    <row r="330" spans="6:17" ht="25.35" customHeight="1">
      <c r="F330" s="137"/>
      <c r="G330" s="129"/>
      <c r="H330" s="129"/>
      <c r="I330" s="129"/>
      <c r="J330" s="129"/>
      <c r="K330" s="129"/>
      <c r="L330" s="129"/>
      <c r="M330" s="129"/>
      <c r="N330" s="129"/>
      <c r="O330" s="129"/>
      <c r="P330" s="129"/>
      <c r="Q330" s="129"/>
    </row>
    <row r="331" spans="6:17" ht="25.35" customHeight="1">
      <c r="F331" s="137"/>
      <c r="G331" s="129"/>
      <c r="H331" s="129"/>
      <c r="I331" s="129"/>
      <c r="J331" s="129"/>
      <c r="K331" s="129"/>
      <c r="L331" s="129"/>
      <c r="M331" s="129"/>
      <c r="N331" s="129"/>
      <c r="O331" s="129"/>
      <c r="P331" s="129"/>
      <c r="Q331" s="129"/>
    </row>
    <row r="332" spans="6:17" ht="25.35" customHeight="1">
      <c r="F332" s="137"/>
      <c r="G332" s="129"/>
      <c r="H332" s="129"/>
      <c r="I332" s="129"/>
      <c r="J332" s="129"/>
      <c r="K332" s="129"/>
      <c r="L332" s="129"/>
      <c r="M332" s="129"/>
      <c r="N332" s="129"/>
      <c r="O332" s="129"/>
      <c r="P332" s="129"/>
      <c r="Q332" s="129"/>
    </row>
    <row r="333" spans="6:17" ht="25.35" customHeight="1">
      <c r="F333" s="137"/>
      <c r="G333" s="129"/>
      <c r="H333" s="129"/>
      <c r="I333" s="129"/>
      <c r="J333" s="129"/>
      <c r="K333" s="129"/>
      <c r="L333" s="129"/>
      <c r="M333" s="129"/>
      <c r="N333" s="129"/>
      <c r="O333" s="129"/>
      <c r="P333" s="129"/>
      <c r="Q333" s="129"/>
    </row>
    <row r="334" spans="6:17" ht="25.35" customHeight="1">
      <c r="F334" s="137"/>
      <c r="G334" s="129"/>
      <c r="H334" s="129"/>
      <c r="I334" s="129"/>
      <c r="J334" s="129"/>
      <c r="K334" s="129"/>
      <c r="L334" s="129"/>
      <c r="M334" s="129"/>
      <c r="N334" s="129"/>
      <c r="O334" s="129"/>
      <c r="P334" s="129"/>
      <c r="Q334" s="129"/>
    </row>
    <row r="335" spans="6:17" ht="25.35" customHeight="1">
      <c r="F335" s="137"/>
      <c r="G335" s="129"/>
      <c r="H335" s="129"/>
      <c r="I335" s="129"/>
      <c r="J335" s="129"/>
      <c r="K335" s="129"/>
      <c r="L335" s="129"/>
      <c r="M335" s="129"/>
      <c r="N335" s="129"/>
      <c r="O335" s="129"/>
      <c r="P335" s="129"/>
      <c r="Q335" s="129"/>
    </row>
    <row r="336" spans="6:17" ht="25.35" customHeight="1">
      <c r="F336" s="137"/>
      <c r="G336" s="129"/>
      <c r="H336" s="129"/>
      <c r="I336" s="129"/>
      <c r="J336" s="129"/>
      <c r="K336" s="129"/>
      <c r="L336" s="129"/>
      <c r="M336" s="129"/>
      <c r="N336" s="129"/>
      <c r="O336" s="129"/>
      <c r="P336" s="129"/>
      <c r="Q336" s="129"/>
    </row>
    <row r="337" spans="6:17" ht="25.35" customHeight="1">
      <c r="F337" s="137"/>
      <c r="G337" s="129"/>
      <c r="H337" s="129"/>
      <c r="I337" s="129"/>
      <c r="J337" s="129"/>
      <c r="K337" s="129"/>
      <c r="L337" s="129"/>
      <c r="M337" s="129"/>
      <c r="N337" s="129"/>
      <c r="O337" s="129"/>
      <c r="P337" s="129"/>
      <c r="Q337" s="129"/>
    </row>
    <row r="338" spans="6:17" ht="25.35" customHeight="1">
      <c r="F338" s="137"/>
      <c r="G338" s="129"/>
      <c r="H338" s="129"/>
      <c r="I338" s="129"/>
      <c r="J338" s="129"/>
      <c r="K338" s="129"/>
      <c r="L338" s="129"/>
      <c r="M338" s="129"/>
      <c r="N338" s="129"/>
      <c r="O338" s="129"/>
      <c r="P338" s="129"/>
      <c r="Q338" s="129"/>
    </row>
    <row r="339" spans="6:17" ht="25.35" customHeight="1">
      <c r="F339" s="137"/>
      <c r="G339" s="129"/>
      <c r="H339" s="129"/>
      <c r="I339" s="129"/>
      <c r="J339" s="129"/>
      <c r="K339" s="129"/>
      <c r="L339" s="129"/>
      <c r="M339" s="129"/>
      <c r="N339" s="129"/>
      <c r="O339" s="129"/>
      <c r="P339" s="129"/>
      <c r="Q339" s="129"/>
    </row>
    <row r="340" spans="6:17" ht="25.35" customHeight="1">
      <c r="F340" s="137"/>
      <c r="G340" s="129"/>
      <c r="H340" s="129"/>
      <c r="I340" s="129"/>
      <c r="J340" s="129"/>
      <c r="K340" s="129"/>
      <c r="L340" s="129"/>
      <c r="M340" s="129"/>
      <c r="N340" s="129"/>
      <c r="O340" s="129"/>
      <c r="P340" s="129"/>
      <c r="Q340" s="129"/>
    </row>
    <row r="341" spans="6:17" ht="25.35" customHeight="1">
      <c r="F341" s="137"/>
      <c r="G341" s="129"/>
      <c r="H341" s="129"/>
      <c r="I341" s="129"/>
      <c r="J341" s="129"/>
      <c r="K341" s="129"/>
      <c r="L341" s="129"/>
      <c r="M341" s="129"/>
      <c r="N341" s="129"/>
      <c r="O341" s="129"/>
      <c r="P341" s="129"/>
      <c r="Q341" s="129"/>
    </row>
    <row r="342" spans="6:17" ht="25.35" customHeight="1">
      <c r="F342" s="137"/>
      <c r="G342" s="129"/>
      <c r="H342" s="129"/>
      <c r="I342" s="129"/>
      <c r="J342" s="129"/>
      <c r="K342" s="129"/>
      <c r="L342" s="129"/>
      <c r="M342" s="129"/>
      <c r="N342" s="129"/>
      <c r="O342" s="129"/>
      <c r="P342" s="129"/>
      <c r="Q342" s="129"/>
    </row>
    <row r="343" spans="6:17" ht="25.35" customHeight="1">
      <c r="F343" s="137"/>
      <c r="G343" s="129"/>
      <c r="H343" s="129"/>
      <c r="I343" s="129"/>
      <c r="J343" s="129"/>
      <c r="K343" s="129"/>
      <c r="L343" s="129"/>
      <c r="M343" s="129"/>
      <c r="N343" s="129"/>
      <c r="O343" s="129"/>
      <c r="P343" s="129"/>
      <c r="Q343" s="129"/>
    </row>
    <row r="344" spans="6:17" ht="25.35" customHeight="1">
      <c r="F344" s="137"/>
      <c r="G344" s="129"/>
      <c r="H344" s="129"/>
      <c r="I344" s="129"/>
      <c r="J344" s="129"/>
      <c r="K344" s="129"/>
      <c r="L344" s="129"/>
      <c r="M344" s="129"/>
      <c r="N344" s="129"/>
      <c r="O344" s="129"/>
      <c r="P344" s="129"/>
      <c r="Q344" s="129"/>
    </row>
    <row r="345" spans="6:17" ht="25.35" customHeight="1">
      <c r="F345" s="137"/>
      <c r="G345" s="129"/>
      <c r="H345" s="129"/>
      <c r="I345" s="129"/>
      <c r="J345" s="129"/>
      <c r="K345" s="129"/>
      <c r="L345" s="129"/>
      <c r="M345" s="129"/>
      <c r="N345" s="129"/>
      <c r="O345" s="129"/>
      <c r="P345" s="129"/>
      <c r="Q345" s="129"/>
    </row>
    <row r="346" spans="6:17" ht="25.35" customHeight="1">
      <c r="F346" s="137"/>
      <c r="G346" s="129"/>
      <c r="H346" s="129"/>
      <c r="I346" s="129"/>
      <c r="J346" s="129"/>
      <c r="K346" s="129"/>
      <c r="L346" s="129"/>
      <c r="M346" s="129"/>
      <c r="N346" s="129"/>
      <c r="O346" s="129"/>
      <c r="P346" s="129"/>
      <c r="Q346" s="129"/>
    </row>
    <row r="347" spans="6:17" ht="25.35" customHeight="1">
      <c r="F347" s="137"/>
      <c r="G347" s="129"/>
      <c r="H347" s="129"/>
      <c r="I347" s="129"/>
      <c r="J347" s="129"/>
      <c r="K347" s="129"/>
      <c r="L347" s="129"/>
      <c r="M347" s="129"/>
      <c r="N347" s="129"/>
      <c r="O347" s="129"/>
      <c r="P347" s="129"/>
      <c r="Q347" s="129"/>
    </row>
    <row r="348" spans="6:17" ht="25.35" customHeight="1">
      <c r="F348" s="137"/>
      <c r="G348" s="129"/>
      <c r="H348" s="129"/>
      <c r="I348" s="129"/>
      <c r="J348" s="129"/>
      <c r="K348" s="129"/>
      <c r="L348" s="129"/>
      <c r="M348" s="129"/>
      <c r="N348" s="129"/>
      <c r="O348" s="129"/>
      <c r="P348" s="129"/>
      <c r="Q348" s="129"/>
    </row>
    <row r="349" spans="6:17" ht="25.35" customHeight="1">
      <c r="F349" s="137"/>
      <c r="G349" s="129"/>
      <c r="H349" s="129"/>
      <c r="I349" s="129"/>
      <c r="J349" s="129"/>
      <c r="K349" s="129"/>
      <c r="L349" s="129"/>
      <c r="M349" s="129"/>
      <c r="N349" s="129"/>
      <c r="O349" s="129"/>
      <c r="P349" s="129"/>
      <c r="Q349" s="129"/>
    </row>
    <row r="350" spans="6:17" ht="25.35" customHeight="1">
      <c r="F350" s="137"/>
      <c r="G350" s="129"/>
      <c r="H350" s="129"/>
      <c r="I350" s="129"/>
      <c r="J350" s="129"/>
      <c r="K350" s="129"/>
      <c r="L350" s="129"/>
      <c r="M350" s="129"/>
      <c r="N350" s="129"/>
      <c r="O350" s="129"/>
      <c r="P350" s="129"/>
      <c r="Q350" s="129"/>
    </row>
    <row r="351" spans="6:17" ht="25.35" customHeight="1">
      <c r="F351" s="137"/>
      <c r="G351" s="129"/>
      <c r="H351" s="129"/>
      <c r="I351" s="129"/>
      <c r="J351" s="129"/>
      <c r="K351" s="129"/>
      <c r="L351" s="129"/>
      <c r="M351" s="129"/>
      <c r="N351" s="129"/>
      <c r="O351" s="129"/>
      <c r="P351" s="129"/>
      <c r="Q351" s="129"/>
    </row>
    <row r="352" spans="6:17" ht="25.35" customHeight="1">
      <c r="F352" s="137"/>
      <c r="G352" s="129"/>
      <c r="H352" s="129"/>
      <c r="I352" s="129"/>
      <c r="J352" s="129"/>
      <c r="K352" s="129"/>
      <c r="L352" s="129"/>
      <c r="M352" s="129"/>
      <c r="N352" s="129"/>
      <c r="O352" s="129"/>
      <c r="P352" s="129"/>
      <c r="Q352" s="129"/>
    </row>
    <row r="353" spans="6:17" ht="25.35" customHeight="1">
      <c r="F353" s="137"/>
      <c r="G353" s="129"/>
      <c r="H353" s="129"/>
      <c r="I353" s="129"/>
      <c r="J353" s="129"/>
      <c r="K353" s="129"/>
      <c r="L353" s="129"/>
      <c r="M353" s="129"/>
      <c r="N353" s="129"/>
      <c r="O353" s="129"/>
      <c r="P353" s="129"/>
      <c r="Q353" s="129"/>
    </row>
    <row r="354" spans="6:17" ht="25.35" customHeight="1">
      <c r="F354" s="137"/>
      <c r="G354" s="129"/>
      <c r="H354" s="129"/>
      <c r="I354" s="129"/>
      <c r="J354" s="129"/>
      <c r="K354" s="129"/>
      <c r="L354" s="129"/>
      <c r="M354" s="129"/>
      <c r="N354" s="129"/>
      <c r="O354" s="129"/>
      <c r="P354" s="129"/>
      <c r="Q354" s="129"/>
    </row>
    <row r="355" spans="6:17" ht="25.35" customHeight="1">
      <c r="F355" s="137"/>
      <c r="G355" s="129"/>
      <c r="H355" s="129"/>
      <c r="I355" s="129"/>
      <c r="J355" s="129"/>
      <c r="K355" s="129"/>
      <c r="L355" s="129"/>
      <c r="M355" s="129"/>
      <c r="N355" s="129"/>
      <c r="O355" s="129"/>
      <c r="P355" s="129"/>
      <c r="Q355" s="129"/>
    </row>
    <row r="356" spans="6:17" ht="25.35" customHeight="1">
      <c r="F356" s="137"/>
      <c r="G356" s="129"/>
      <c r="H356" s="129"/>
      <c r="I356" s="129"/>
      <c r="J356" s="129"/>
      <c r="K356" s="129"/>
      <c r="L356" s="129"/>
      <c r="M356" s="129"/>
      <c r="N356" s="129"/>
      <c r="O356" s="129"/>
      <c r="P356" s="129"/>
      <c r="Q356" s="129"/>
    </row>
    <row r="357" spans="6:17" ht="25.35" customHeight="1">
      <c r="F357" s="137"/>
      <c r="G357" s="129"/>
      <c r="H357" s="129"/>
      <c r="I357" s="129"/>
      <c r="J357" s="129"/>
      <c r="K357" s="129"/>
      <c r="L357" s="129"/>
      <c r="M357" s="129"/>
      <c r="N357" s="129"/>
      <c r="O357" s="129"/>
      <c r="P357" s="129"/>
      <c r="Q357" s="129"/>
    </row>
    <row r="358" spans="6:17" ht="25.35" customHeight="1">
      <c r="F358" s="137"/>
      <c r="G358" s="129"/>
      <c r="H358" s="129"/>
      <c r="I358" s="129"/>
      <c r="J358" s="129"/>
      <c r="K358" s="129"/>
      <c r="L358" s="129"/>
      <c r="M358" s="129"/>
      <c r="N358" s="129"/>
      <c r="O358" s="129"/>
      <c r="P358" s="129"/>
      <c r="Q358" s="129"/>
    </row>
    <row r="359" spans="6:17" ht="25.35" customHeight="1">
      <c r="F359" s="137"/>
      <c r="G359" s="129"/>
      <c r="H359" s="129"/>
      <c r="I359" s="129"/>
      <c r="J359" s="129"/>
      <c r="K359" s="129"/>
      <c r="L359" s="129"/>
      <c r="M359" s="129"/>
      <c r="N359" s="129"/>
      <c r="O359" s="129"/>
      <c r="P359" s="129"/>
      <c r="Q359" s="129"/>
    </row>
    <row r="360" spans="6:17" ht="25.35" customHeight="1">
      <c r="F360" s="137"/>
      <c r="G360" s="129"/>
      <c r="H360" s="129"/>
      <c r="I360" s="129"/>
      <c r="J360" s="129"/>
      <c r="K360" s="129"/>
      <c r="L360" s="129"/>
      <c r="M360" s="129"/>
      <c r="N360" s="129"/>
      <c r="O360" s="129"/>
      <c r="P360" s="129"/>
      <c r="Q360" s="129"/>
    </row>
    <row r="361" spans="6:17" ht="25.35" customHeight="1">
      <c r="F361" s="137"/>
      <c r="G361" s="129"/>
      <c r="H361" s="129"/>
      <c r="I361" s="129"/>
      <c r="J361" s="129"/>
      <c r="K361" s="129"/>
      <c r="L361" s="129"/>
      <c r="M361" s="129"/>
      <c r="N361" s="129"/>
      <c r="O361" s="129"/>
      <c r="P361" s="129"/>
      <c r="Q361" s="129"/>
    </row>
    <row r="362" spans="6:17" ht="25.35" customHeight="1">
      <c r="F362" s="137"/>
      <c r="G362" s="129"/>
      <c r="H362" s="129"/>
      <c r="I362" s="129"/>
      <c r="J362" s="129"/>
      <c r="K362" s="129"/>
      <c r="L362" s="129"/>
      <c r="M362" s="129"/>
      <c r="N362" s="129"/>
      <c r="O362" s="129"/>
      <c r="P362" s="129"/>
      <c r="Q362" s="129"/>
    </row>
    <row r="363" spans="6:17" ht="25.35" customHeight="1">
      <c r="F363" s="137"/>
      <c r="G363" s="129"/>
      <c r="H363" s="129"/>
      <c r="I363" s="129"/>
      <c r="J363" s="129"/>
      <c r="K363" s="129"/>
      <c r="L363" s="129"/>
      <c r="M363" s="129"/>
      <c r="N363" s="129"/>
      <c r="O363" s="129"/>
      <c r="P363" s="129"/>
      <c r="Q363" s="129"/>
    </row>
    <row r="364" spans="6:17" ht="25.35" customHeight="1">
      <c r="F364" s="137"/>
      <c r="G364" s="129"/>
      <c r="H364" s="129"/>
      <c r="I364" s="129"/>
      <c r="J364" s="129"/>
      <c r="K364" s="129"/>
      <c r="L364" s="129"/>
      <c r="M364" s="129"/>
      <c r="N364" s="129"/>
      <c r="O364" s="129"/>
      <c r="P364" s="129"/>
      <c r="Q364" s="129"/>
    </row>
    <row r="365" spans="6:17" ht="25.35" customHeight="1">
      <c r="F365" s="137"/>
      <c r="G365" s="129"/>
      <c r="H365" s="129"/>
      <c r="I365" s="129"/>
      <c r="J365" s="129"/>
      <c r="K365" s="129"/>
      <c r="L365" s="129"/>
      <c r="M365" s="129"/>
      <c r="N365" s="129"/>
      <c r="O365" s="129"/>
      <c r="P365" s="129"/>
      <c r="Q365" s="129"/>
    </row>
    <row r="366" spans="6:17" ht="25.35" customHeight="1">
      <c r="F366" s="137"/>
      <c r="G366" s="129"/>
      <c r="H366" s="129"/>
      <c r="I366" s="129"/>
      <c r="J366" s="129"/>
      <c r="K366" s="129"/>
      <c r="L366" s="129"/>
      <c r="M366" s="129"/>
      <c r="N366" s="129"/>
      <c r="O366" s="129"/>
      <c r="P366" s="129"/>
      <c r="Q366" s="129"/>
    </row>
    <row r="367" spans="6:17" ht="25.35" customHeight="1">
      <c r="F367" s="137"/>
      <c r="G367" s="129"/>
      <c r="H367" s="129"/>
      <c r="I367" s="129"/>
      <c r="J367" s="129"/>
      <c r="K367" s="129"/>
      <c r="L367" s="129"/>
      <c r="M367" s="129"/>
      <c r="N367" s="129"/>
      <c r="O367" s="129"/>
      <c r="P367" s="129"/>
      <c r="Q367" s="129"/>
    </row>
    <row r="368" spans="6:17" ht="25.35" customHeight="1">
      <c r="F368" s="137"/>
      <c r="G368" s="129"/>
      <c r="H368" s="129"/>
      <c r="I368" s="129"/>
      <c r="J368" s="129"/>
      <c r="K368" s="129"/>
      <c r="L368" s="129"/>
      <c r="M368" s="129"/>
      <c r="N368" s="129"/>
      <c r="O368" s="129"/>
      <c r="P368" s="129"/>
      <c r="Q368" s="129"/>
    </row>
    <row r="369" spans="6:17" ht="25.35" customHeight="1">
      <c r="F369" s="137"/>
      <c r="G369" s="129"/>
      <c r="H369" s="129"/>
      <c r="I369" s="129"/>
      <c r="J369" s="129"/>
      <c r="K369" s="129"/>
      <c r="L369" s="129"/>
      <c r="M369" s="129"/>
      <c r="N369" s="129"/>
      <c r="O369" s="129"/>
      <c r="P369" s="129"/>
      <c r="Q369" s="129"/>
    </row>
    <row r="370" spans="6:17" ht="25.35" customHeight="1">
      <c r="F370" s="137"/>
      <c r="G370" s="129"/>
      <c r="H370" s="129"/>
      <c r="I370" s="129"/>
      <c r="J370" s="129"/>
      <c r="K370" s="129"/>
      <c r="L370" s="129"/>
      <c r="M370" s="129"/>
      <c r="N370" s="129"/>
      <c r="O370" s="129"/>
      <c r="P370" s="129"/>
      <c r="Q370" s="129"/>
    </row>
    <row r="371" spans="6:17" ht="25.35" customHeight="1">
      <c r="F371" s="137"/>
      <c r="G371" s="129"/>
      <c r="H371" s="129"/>
      <c r="I371" s="129"/>
      <c r="J371" s="129"/>
      <c r="K371" s="129"/>
      <c r="L371" s="129"/>
      <c r="M371" s="129"/>
      <c r="N371" s="129"/>
      <c r="O371" s="129"/>
      <c r="P371" s="129"/>
      <c r="Q371" s="129"/>
    </row>
    <row r="372" spans="6:17" ht="25.35" customHeight="1">
      <c r="F372" s="137"/>
      <c r="G372" s="129"/>
      <c r="H372" s="129"/>
      <c r="I372" s="129"/>
      <c r="J372" s="129"/>
      <c r="K372" s="129"/>
      <c r="L372" s="129"/>
      <c r="M372" s="129"/>
      <c r="N372" s="129"/>
      <c r="O372" s="129"/>
      <c r="P372" s="129"/>
      <c r="Q372" s="129"/>
    </row>
    <row r="373" spans="6:17" ht="25.35" customHeight="1">
      <c r="F373" s="137"/>
      <c r="G373" s="129"/>
      <c r="H373" s="129"/>
      <c r="I373" s="129"/>
      <c r="J373" s="129"/>
      <c r="K373" s="129"/>
      <c r="L373" s="129"/>
      <c r="M373" s="129"/>
      <c r="N373" s="129"/>
      <c r="O373" s="129"/>
      <c r="P373" s="129"/>
      <c r="Q373" s="129"/>
    </row>
    <row r="374" spans="6:17" ht="25.35" customHeight="1">
      <c r="F374" s="137"/>
      <c r="G374" s="129"/>
      <c r="H374" s="129"/>
      <c r="I374" s="129"/>
      <c r="J374" s="129"/>
      <c r="K374" s="129"/>
      <c r="L374" s="129"/>
      <c r="M374" s="129"/>
      <c r="N374" s="129"/>
      <c r="O374" s="129"/>
      <c r="P374" s="129"/>
      <c r="Q374" s="129"/>
    </row>
    <row r="375" spans="6:17" ht="25.35" customHeight="1">
      <c r="F375" s="137"/>
      <c r="G375" s="129"/>
      <c r="H375" s="129"/>
      <c r="I375" s="129"/>
      <c r="J375" s="129"/>
      <c r="K375" s="129"/>
      <c r="L375" s="129"/>
      <c r="M375" s="129"/>
      <c r="N375" s="129"/>
      <c r="O375" s="129"/>
      <c r="P375" s="129"/>
      <c r="Q375" s="129"/>
    </row>
    <row r="376" spans="6:17" ht="25.35" customHeight="1">
      <c r="F376" s="137"/>
      <c r="G376" s="129"/>
      <c r="H376" s="129"/>
      <c r="I376" s="129"/>
      <c r="J376" s="129"/>
      <c r="K376" s="129"/>
      <c r="L376" s="129"/>
      <c r="M376" s="129"/>
      <c r="N376" s="129"/>
      <c r="O376" s="129"/>
      <c r="P376" s="129"/>
      <c r="Q376" s="129"/>
    </row>
    <row r="377" spans="6:17" ht="25.35" customHeight="1">
      <c r="F377" s="137"/>
      <c r="G377" s="129"/>
      <c r="H377" s="129"/>
      <c r="I377" s="129"/>
      <c r="J377" s="129"/>
      <c r="K377" s="129"/>
      <c r="L377" s="129"/>
      <c r="M377" s="129"/>
      <c r="N377" s="129"/>
      <c r="O377" s="129"/>
      <c r="P377" s="129"/>
      <c r="Q377" s="129"/>
    </row>
    <row r="378" spans="6:17" ht="25.35" customHeight="1">
      <c r="F378" s="137"/>
      <c r="G378" s="129"/>
      <c r="H378" s="129"/>
      <c r="I378" s="129"/>
      <c r="J378" s="129"/>
      <c r="K378" s="129"/>
      <c r="L378" s="129"/>
      <c r="M378" s="129"/>
      <c r="N378" s="129"/>
      <c r="O378" s="129"/>
      <c r="P378" s="129"/>
      <c r="Q378" s="129"/>
    </row>
    <row r="379" spans="6:17" ht="25.35" customHeight="1">
      <c r="F379" s="137"/>
      <c r="G379" s="129"/>
      <c r="H379" s="129"/>
      <c r="I379" s="129"/>
      <c r="J379" s="129"/>
      <c r="K379" s="129"/>
      <c r="L379" s="129"/>
      <c r="M379" s="129"/>
      <c r="N379" s="129"/>
      <c r="O379" s="129"/>
      <c r="P379" s="129"/>
      <c r="Q379" s="129"/>
    </row>
    <row r="380" spans="6:17" ht="25.35" customHeight="1">
      <c r="F380" s="137"/>
      <c r="G380" s="129"/>
      <c r="H380" s="129"/>
      <c r="I380" s="129"/>
      <c r="J380" s="129"/>
      <c r="K380" s="129"/>
      <c r="L380" s="129"/>
      <c r="M380" s="129"/>
      <c r="N380" s="129"/>
      <c r="O380" s="129"/>
      <c r="P380" s="129"/>
      <c r="Q380" s="129"/>
    </row>
    <row r="381" spans="6:17" ht="25.35" customHeight="1">
      <c r="F381" s="137"/>
      <c r="G381" s="129"/>
      <c r="H381" s="129"/>
      <c r="I381" s="129"/>
      <c r="J381" s="129"/>
      <c r="K381" s="129"/>
      <c r="L381" s="129"/>
      <c r="M381" s="129"/>
      <c r="N381" s="129"/>
      <c r="O381" s="129"/>
      <c r="P381" s="129"/>
      <c r="Q381" s="129"/>
    </row>
    <row r="382" spans="6:17" ht="25.35" customHeight="1">
      <c r="F382" s="137"/>
      <c r="G382" s="129"/>
      <c r="H382" s="129"/>
      <c r="I382" s="129"/>
      <c r="J382" s="129"/>
      <c r="K382" s="129"/>
      <c r="L382" s="129"/>
      <c r="M382" s="129"/>
      <c r="N382" s="129"/>
      <c r="O382" s="129"/>
      <c r="P382" s="129"/>
      <c r="Q382" s="129"/>
    </row>
    <row r="383" spans="6:17" ht="25.35" customHeight="1">
      <c r="F383" s="137"/>
      <c r="G383" s="129"/>
      <c r="H383" s="129"/>
      <c r="I383" s="129"/>
      <c r="J383" s="129"/>
      <c r="K383" s="129"/>
      <c r="L383" s="129"/>
      <c r="M383" s="129"/>
      <c r="N383" s="129"/>
      <c r="O383" s="129"/>
      <c r="P383" s="129"/>
      <c r="Q383" s="129"/>
    </row>
    <row r="384" spans="6:17" ht="25.35" customHeight="1">
      <c r="F384" s="137"/>
      <c r="G384" s="129"/>
      <c r="H384" s="129"/>
      <c r="I384" s="129"/>
      <c r="J384" s="129"/>
      <c r="K384" s="129"/>
      <c r="L384" s="129"/>
      <c r="M384" s="129"/>
      <c r="N384" s="129"/>
      <c r="O384" s="129"/>
      <c r="P384" s="129"/>
      <c r="Q384" s="129"/>
    </row>
    <row r="385" spans="6:17" ht="25.35" customHeight="1">
      <c r="F385" s="137"/>
      <c r="G385" s="129"/>
      <c r="H385" s="129"/>
      <c r="I385" s="129"/>
      <c r="J385" s="129"/>
      <c r="K385" s="129"/>
      <c r="L385" s="129"/>
      <c r="M385" s="129"/>
      <c r="N385" s="129"/>
      <c r="O385" s="129"/>
      <c r="P385" s="129"/>
      <c r="Q385" s="129"/>
    </row>
    <row r="386" spans="6:17" ht="25.35" customHeight="1">
      <c r="F386" s="137"/>
      <c r="G386" s="129"/>
      <c r="H386" s="129"/>
      <c r="I386" s="129"/>
      <c r="J386" s="129"/>
      <c r="K386" s="129"/>
      <c r="L386" s="129"/>
      <c r="M386" s="129"/>
      <c r="N386" s="129"/>
      <c r="O386" s="129"/>
      <c r="P386" s="129"/>
      <c r="Q386" s="129"/>
    </row>
    <row r="387" spans="6:17" ht="25.35" customHeight="1">
      <c r="F387" s="137"/>
      <c r="G387" s="129"/>
      <c r="H387" s="129"/>
      <c r="I387" s="129"/>
      <c r="J387" s="129"/>
      <c r="K387" s="129"/>
      <c r="L387" s="129"/>
      <c r="M387" s="129"/>
      <c r="N387" s="129"/>
      <c r="O387" s="129"/>
      <c r="P387" s="129"/>
      <c r="Q387" s="129"/>
    </row>
    <row r="388" spans="6:17" ht="25.35" customHeight="1">
      <c r="F388" s="137"/>
      <c r="G388" s="129"/>
      <c r="H388" s="129"/>
      <c r="I388" s="129"/>
      <c r="J388" s="129"/>
      <c r="K388" s="129"/>
      <c r="L388" s="129"/>
      <c r="M388" s="129"/>
      <c r="N388" s="129"/>
      <c r="O388" s="129"/>
      <c r="P388" s="129"/>
      <c r="Q388" s="129"/>
    </row>
    <row r="389" spans="6:17" ht="25.35" customHeight="1">
      <c r="F389" s="137"/>
      <c r="G389" s="129"/>
      <c r="H389" s="129"/>
      <c r="I389" s="129"/>
      <c r="J389" s="129"/>
      <c r="K389" s="129"/>
      <c r="L389" s="129"/>
      <c r="M389" s="129"/>
      <c r="N389" s="129"/>
      <c r="O389" s="129"/>
      <c r="P389" s="129"/>
      <c r="Q389" s="129"/>
    </row>
    <row r="390" spans="6:17" ht="25.35" customHeight="1">
      <c r="F390" s="137"/>
      <c r="G390" s="129"/>
      <c r="H390" s="129"/>
      <c r="I390" s="129"/>
      <c r="J390" s="129"/>
      <c r="K390" s="129"/>
      <c r="L390" s="129"/>
      <c r="M390" s="129"/>
      <c r="N390" s="129"/>
      <c r="O390" s="129"/>
      <c r="P390" s="129"/>
      <c r="Q390" s="129"/>
    </row>
    <row r="391" spans="6:17" ht="25.35" customHeight="1">
      <c r="F391" s="137"/>
      <c r="G391" s="129"/>
      <c r="H391" s="129"/>
      <c r="I391" s="129"/>
      <c r="J391" s="129"/>
      <c r="K391" s="129"/>
      <c r="L391" s="129"/>
      <c r="M391" s="129"/>
      <c r="N391" s="129"/>
      <c r="O391" s="129"/>
      <c r="P391" s="129"/>
      <c r="Q391" s="129"/>
    </row>
    <row r="392" spans="6:17" ht="25.35" customHeight="1">
      <c r="F392" s="137"/>
      <c r="G392" s="129"/>
      <c r="H392" s="129"/>
      <c r="I392" s="129"/>
      <c r="J392" s="129"/>
      <c r="K392" s="129"/>
      <c r="L392" s="129"/>
      <c r="M392" s="129"/>
      <c r="N392" s="129"/>
      <c r="O392" s="129"/>
      <c r="P392" s="129"/>
      <c r="Q392" s="129"/>
    </row>
    <row r="393" spans="6:17" ht="25.35" customHeight="1">
      <c r="F393" s="137"/>
      <c r="G393" s="129"/>
      <c r="H393" s="129"/>
      <c r="I393" s="129"/>
      <c r="J393" s="129"/>
      <c r="K393" s="129"/>
      <c r="L393" s="129"/>
      <c r="M393" s="129"/>
      <c r="N393" s="129"/>
      <c r="O393" s="129"/>
      <c r="P393" s="129"/>
      <c r="Q393" s="129"/>
    </row>
    <row r="394" spans="6:17" ht="25.35" customHeight="1">
      <c r="F394" s="137"/>
      <c r="G394" s="129"/>
      <c r="H394" s="129"/>
      <c r="I394" s="129"/>
      <c r="J394" s="129"/>
      <c r="K394" s="129"/>
      <c r="L394" s="129"/>
      <c r="M394" s="129"/>
      <c r="N394" s="129"/>
      <c r="O394" s="129"/>
      <c r="P394" s="129"/>
      <c r="Q394" s="129"/>
    </row>
    <row r="395" spans="6:17" ht="25.35" customHeight="1">
      <c r="F395" s="137"/>
      <c r="G395" s="129"/>
      <c r="H395" s="129"/>
      <c r="I395" s="129"/>
      <c r="J395" s="129"/>
      <c r="K395" s="129"/>
      <c r="L395" s="129"/>
      <c r="M395" s="129"/>
      <c r="N395" s="129"/>
      <c r="O395" s="129"/>
      <c r="P395" s="129"/>
      <c r="Q395" s="129"/>
    </row>
    <row r="396" spans="6:17" ht="25.35" customHeight="1">
      <c r="F396" s="137"/>
      <c r="G396" s="129"/>
      <c r="H396" s="129"/>
      <c r="I396" s="129"/>
      <c r="J396" s="129"/>
      <c r="K396" s="129"/>
      <c r="L396" s="129"/>
      <c r="M396" s="129"/>
      <c r="N396" s="129"/>
      <c r="O396" s="129"/>
      <c r="P396" s="129"/>
      <c r="Q396" s="129"/>
    </row>
    <row r="397" spans="6:17" ht="25.35" customHeight="1">
      <c r="F397" s="137"/>
      <c r="G397" s="129"/>
      <c r="H397" s="129"/>
      <c r="I397" s="129"/>
      <c r="J397" s="129"/>
      <c r="K397" s="129"/>
      <c r="L397" s="129"/>
      <c r="M397" s="129"/>
      <c r="N397" s="129"/>
      <c r="O397" s="129"/>
      <c r="P397" s="129"/>
      <c r="Q397" s="129"/>
    </row>
    <row r="398" spans="6:17" ht="25.35" customHeight="1">
      <c r="F398" s="137"/>
      <c r="G398" s="129"/>
      <c r="H398" s="129"/>
      <c r="I398" s="129"/>
      <c r="J398" s="129"/>
      <c r="K398" s="129"/>
      <c r="L398" s="129"/>
      <c r="M398" s="129"/>
      <c r="N398" s="129"/>
      <c r="O398" s="129"/>
      <c r="P398" s="129"/>
      <c r="Q398" s="129"/>
    </row>
    <row r="399" spans="6:17" ht="25.35" customHeight="1">
      <c r="F399" s="137"/>
      <c r="G399" s="129"/>
      <c r="H399" s="129"/>
      <c r="I399" s="129"/>
      <c r="J399" s="129"/>
      <c r="K399" s="129"/>
      <c r="L399" s="129"/>
      <c r="M399" s="129"/>
      <c r="N399" s="129"/>
      <c r="O399" s="129"/>
      <c r="P399" s="129"/>
      <c r="Q399" s="129"/>
    </row>
    <row r="400" spans="6:17" ht="25.35" customHeight="1">
      <c r="F400" s="137"/>
      <c r="G400" s="129"/>
      <c r="H400" s="129"/>
      <c r="I400" s="129"/>
      <c r="J400" s="129"/>
      <c r="K400" s="129"/>
      <c r="L400" s="129"/>
      <c r="M400" s="129"/>
      <c r="N400" s="129"/>
      <c r="O400" s="129"/>
      <c r="P400" s="129"/>
      <c r="Q400" s="129"/>
    </row>
    <row r="401" spans="6:17" ht="25.35" customHeight="1">
      <c r="F401" s="137"/>
      <c r="G401" s="129"/>
      <c r="H401" s="129"/>
      <c r="I401" s="129"/>
      <c r="J401" s="129"/>
      <c r="K401" s="129"/>
      <c r="L401" s="129"/>
      <c r="M401" s="129"/>
      <c r="N401" s="129"/>
      <c r="O401" s="129"/>
      <c r="P401" s="129"/>
      <c r="Q401" s="129"/>
    </row>
    <row r="402" spans="6:17" ht="25.35" customHeight="1">
      <c r="F402" s="137"/>
      <c r="G402" s="129"/>
      <c r="H402" s="129"/>
      <c r="I402" s="129"/>
      <c r="J402" s="129"/>
      <c r="K402" s="129"/>
      <c r="L402" s="129"/>
      <c r="M402" s="129"/>
      <c r="N402" s="129"/>
      <c r="O402" s="129"/>
      <c r="P402" s="129"/>
      <c r="Q402" s="129"/>
    </row>
    <row r="403" spans="6:17" ht="25.35" customHeight="1">
      <c r="F403" s="137"/>
      <c r="G403" s="129"/>
      <c r="H403" s="129"/>
      <c r="I403" s="129"/>
      <c r="J403" s="129"/>
      <c r="K403" s="129"/>
      <c r="L403" s="129"/>
      <c r="M403" s="129"/>
      <c r="N403" s="129"/>
      <c r="O403" s="129"/>
      <c r="P403" s="129"/>
      <c r="Q403" s="129"/>
    </row>
    <row r="404" spans="6:17" ht="25.35" customHeight="1">
      <c r="F404" s="137"/>
      <c r="G404" s="129"/>
      <c r="H404" s="129"/>
      <c r="I404" s="129"/>
      <c r="J404" s="129"/>
      <c r="K404" s="129"/>
      <c r="L404" s="129"/>
      <c r="M404" s="129"/>
      <c r="N404" s="129"/>
      <c r="O404" s="129"/>
      <c r="P404" s="129"/>
      <c r="Q404" s="129"/>
    </row>
    <row r="405" spans="6:17" ht="25.35" customHeight="1">
      <c r="F405" s="137"/>
      <c r="G405" s="129"/>
      <c r="H405" s="129"/>
      <c r="I405" s="129"/>
      <c r="J405" s="129"/>
      <c r="K405" s="129"/>
      <c r="L405" s="129"/>
      <c r="M405" s="129"/>
      <c r="N405" s="129"/>
      <c r="O405" s="129"/>
      <c r="P405" s="129"/>
      <c r="Q405" s="129"/>
    </row>
    <row r="406" spans="6:17" ht="25.35" customHeight="1">
      <c r="F406" s="137"/>
      <c r="G406" s="129"/>
      <c r="H406" s="129"/>
      <c r="I406" s="129"/>
      <c r="J406" s="129"/>
      <c r="K406" s="129"/>
      <c r="L406" s="129"/>
      <c r="M406" s="129"/>
      <c r="N406" s="129"/>
      <c r="O406" s="129"/>
      <c r="P406" s="129"/>
      <c r="Q406" s="129"/>
    </row>
    <row r="407" spans="6:17" ht="25.35" customHeight="1">
      <c r="F407" s="137"/>
      <c r="G407" s="129"/>
      <c r="H407" s="129"/>
      <c r="I407" s="129"/>
      <c r="J407" s="129"/>
      <c r="K407" s="129"/>
      <c r="L407" s="129"/>
      <c r="M407" s="129"/>
      <c r="N407" s="129"/>
      <c r="O407" s="129"/>
      <c r="P407" s="129"/>
      <c r="Q407" s="129"/>
    </row>
    <row r="408" spans="6:17" ht="25.35" customHeight="1">
      <c r="F408" s="137"/>
      <c r="G408" s="129"/>
      <c r="H408" s="129"/>
      <c r="I408" s="129"/>
      <c r="J408" s="129"/>
      <c r="K408" s="129"/>
      <c r="L408" s="129"/>
      <c r="M408" s="129"/>
      <c r="N408" s="129"/>
      <c r="O408" s="129"/>
      <c r="P408" s="129"/>
      <c r="Q408" s="129"/>
    </row>
    <row r="409" spans="6:17" ht="25.35" customHeight="1">
      <c r="F409" s="137"/>
      <c r="G409" s="129"/>
      <c r="H409" s="129"/>
      <c r="I409" s="129"/>
      <c r="J409" s="129"/>
      <c r="K409" s="129"/>
      <c r="L409" s="129"/>
      <c r="M409" s="129"/>
      <c r="N409" s="129"/>
      <c r="O409" s="129"/>
      <c r="P409" s="129"/>
      <c r="Q409" s="129"/>
    </row>
    <row r="410" spans="6:17" ht="25.35" customHeight="1">
      <c r="F410" s="137"/>
      <c r="G410" s="129"/>
      <c r="H410" s="129"/>
      <c r="I410" s="129"/>
      <c r="J410" s="129"/>
      <c r="K410" s="129"/>
      <c r="L410" s="129"/>
      <c r="M410" s="129"/>
      <c r="N410" s="129"/>
      <c r="O410" s="129"/>
      <c r="P410" s="129"/>
      <c r="Q410" s="129"/>
    </row>
    <row r="411" spans="6:17" ht="25.35" customHeight="1">
      <c r="F411" s="137"/>
      <c r="G411" s="129"/>
      <c r="H411" s="129"/>
      <c r="I411" s="129"/>
      <c r="J411" s="129"/>
      <c r="K411" s="129"/>
      <c r="L411" s="129"/>
      <c r="M411" s="129"/>
      <c r="N411" s="129"/>
      <c r="O411" s="129"/>
      <c r="P411" s="129"/>
      <c r="Q411" s="129"/>
    </row>
    <row r="412" spans="6:17" ht="25.35" customHeight="1">
      <c r="F412" s="137"/>
      <c r="G412" s="129"/>
      <c r="H412" s="129"/>
      <c r="I412" s="129"/>
      <c r="J412" s="129"/>
      <c r="K412" s="129"/>
      <c r="L412" s="129"/>
      <c r="M412" s="129"/>
      <c r="N412" s="129"/>
      <c r="O412" s="129"/>
      <c r="P412" s="129"/>
      <c r="Q412" s="129"/>
    </row>
    <row r="413" spans="6:17" ht="25.35" customHeight="1">
      <c r="F413" s="137"/>
      <c r="G413" s="129"/>
      <c r="H413" s="129"/>
      <c r="I413" s="129"/>
      <c r="J413" s="129"/>
      <c r="K413" s="129"/>
      <c r="L413" s="129"/>
      <c r="M413" s="129"/>
      <c r="N413" s="129"/>
      <c r="O413" s="129"/>
      <c r="P413" s="129"/>
      <c r="Q413" s="129"/>
    </row>
    <row r="414" spans="6:17" ht="25.35" customHeight="1">
      <c r="F414" s="137"/>
      <c r="G414" s="129"/>
      <c r="H414" s="129"/>
      <c r="I414" s="129"/>
      <c r="J414" s="129"/>
      <c r="K414" s="129"/>
      <c r="L414" s="129"/>
      <c r="M414" s="129"/>
      <c r="N414" s="129"/>
      <c r="O414" s="129"/>
      <c r="P414" s="129"/>
      <c r="Q414" s="129"/>
    </row>
    <row r="415" spans="6:17" ht="25.35" customHeight="1">
      <c r="F415" s="137"/>
      <c r="G415" s="129"/>
      <c r="H415" s="129"/>
      <c r="I415" s="129"/>
      <c r="J415" s="129"/>
      <c r="K415" s="129"/>
      <c r="L415" s="129"/>
      <c r="M415" s="129"/>
      <c r="N415" s="129"/>
      <c r="O415" s="129"/>
      <c r="P415" s="129"/>
      <c r="Q415" s="129"/>
    </row>
    <row r="416" spans="6:17" ht="25.35" customHeight="1">
      <c r="F416" s="137"/>
      <c r="G416" s="129"/>
      <c r="H416" s="129"/>
      <c r="I416" s="129"/>
      <c r="J416" s="129"/>
      <c r="K416" s="129"/>
      <c r="L416" s="129"/>
      <c r="M416" s="129"/>
      <c r="N416" s="129"/>
      <c r="O416" s="129"/>
      <c r="P416" s="129"/>
      <c r="Q416" s="129"/>
    </row>
    <row r="417" spans="6:17" ht="25.35" customHeight="1">
      <c r="F417" s="137"/>
      <c r="G417" s="129"/>
      <c r="H417" s="129"/>
      <c r="I417" s="129"/>
      <c r="J417" s="129"/>
      <c r="K417" s="129"/>
      <c r="L417" s="129"/>
      <c r="M417" s="129"/>
      <c r="N417" s="129"/>
      <c r="O417" s="129"/>
      <c r="P417" s="129"/>
      <c r="Q417" s="129"/>
    </row>
    <row r="418" spans="6:17" ht="25.35" customHeight="1">
      <c r="F418" s="137"/>
      <c r="G418" s="129"/>
      <c r="H418" s="129"/>
      <c r="I418" s="129"/>
      <c r="J418" s="129"/>
      <c r="K418" s="129"/>
      <c r="L418" s="129"/>
      <c r="M418" s="129"/>
      <c r="N418" s="129"/>
      <c r="O418" s="129"/>
      <c r="P418" s="129"/>
      <c r="Q418" s="129"/>
    </row>
    <row r="419" spans="6:17" ht="25.35" customHeight="1">
      <c r="F419" s="137"/>
      <c r="G419" s="129"/>
      <c r="H419" s="129"/>
      <c r="I419" s="129"/>
      <c r="J419" s="129"/>
      <c r="K419" s="129"/>
      <c r="L419" s="129"/>
      <c r="M419" s="129"/>
      <c r="N419" s="129"/>
      <c r="O419" s="129"/>
      <c r="P419" s="129"/>
      <c r="Q419" s="129"/>
    </row>
    <row r="420" spans="6:17" ht="25.35" customHeight="1">
      <c r="F420" s="137"/>
      <c r="G420" s="129"/>
      <c r="H420" s="129"/>
      <c r="I420" s="129"/>
      <c r="J420" s="129"/>
      <c r="K420" s="129"/>
      <c r="L420" s="129"/>
      <c r="M420" s="129"/>
      <c r="N420" s="129"/>
      <c r="O420" s="129"/>
      <c r="P420" s="129"/>
      <c r="Q420" s="129"/>
    </row>
    <row r="421" spans="6:17" ht="25.35" customHeight="1">
      <c r="F421" s="137"/>
      <c r="G421" s="129"/>
      <c r="H421" s="129"/>
      <c r="I421" s="129"/>
      <c r="J421" s="129"/>
      <c r="K421" s="129"/>
      <c r="L421" s="129"/>
      <c r="M421" s="129"/>
      <c r="N421" s="129"/>
      <c r="O421" s="129"/>
      <c r="P421" s="129"/>
      <c r="Q421" s="129"/>
    </row>
    <row r="422" spans="6:17" ht="25.35" customHeight="1">
      <c r="F422" s="137"/>
      <c r="G422" s="129"/>
      <c r="H422" s="129"/>
      <c r="I422" s="129"/>
      <c r="J422" s="129"/>
      <c r="K422" s="129"/>
      <c r="L422" s="129"/>
      <c r="M422" s="129"/>
      <c r="N422" s="129"/>
      <c r="O422" s="129"/>
      <c r="P422" s="129"/>
      <c r="Q422" s="129"/>
    </row>
    <row r="423" spans="6:17" ht="25.35" customHeight="1">
      <c r="F423" s="137"/>
      <c r="G423" s="129"/>
      <c r="H423" s="129"/>
      <c r="I423" s="129"/>
      <c r="J423" s="129"/>
      <c r="K423" s="129"/>
      <c r="L423" s="129"/>
      <c r="M423" s="129"/>
      <c r="N423" s="129"/>
      <c r="O423" s="129"/>
      <c r="P423" s="129"/>
      <c r="Q423" s="129"/>
    </row>
    <row r="424" spans="6:17" ht="25.35" customHeight="1">
      <c r="F424" s="137"/>
      <c r="G424" s="129"/>
      <c r="H424" s="129"/>
      <c r="I424" s="129"/>
      <c r="J424" s="129"/>
      <c r="K424" s="129"/>
      <c r="L424" s="129"/>
      <c r="M424" s="129"/>
      <c r="N424" s="129"/>
      <c r="O424" s="129"/>
      <c r="P424" s="129"/>
      <c r="Q424" s="129"/>
    </row>
    <row r="425" spans="6:17" ht="25.35" customHeight="1">
      <c r="F425" s="137"/>
      <c r="G425" s="129"/>
      <c r="H425" s="129"/>
      <c r="I425" s="129"/>
      <c r="J425" s="129"/>
      <c r="K425" s="129"/>
      <c r="L425" s="129"/>
      <c r="M425" s="129"/>
      <c r="N425" s="129"/>
      <c r="O425" s="129"/>
      <c r="P425" s="129"/>
      <c r="Q425" s="129"/>
    </row>
    <row r="426" spans="6:17" ht="25.35" customHeight="1">
      <c r="F426" s="137"/>
      <c r="G426" s="129"/>
      <c r="H426" s="129"/>
      <c r="I426" s="129"/>
      <c r="J426" s="129"/>
      <c r="K426" s="129"/>
      <c r="L426" s="129"/>
      <c r="M426" s="129"/>
      <c r="N426" s="129"/>
      <c r="O426" s="129"/>
      <c r="P426" s="129"/>
      <c r="Q426" s="129"/>
    </row>
    <row r="427" spans="6:17" ht="25.35" customHeight="1">
      <c r="F427" s="137"/>
      <c r="G427" s="129"/>
      <c r="H427" s="129"/>
      <c r="I427" s="129"/>
      <c r="J427" s="129"/>
      <c r="K427" s="129"/>
      <c r="L427" s="129"/>
      <c r="M427" s="129"/>
      <c r="N427" s="129"/>
      <c r="O427" s="129"/>
      <c r="P427" s="129"/>
      <c r="Q427" s="129"/>
    </row>
    <row r="428" spans="6:17" ht="25.35" customHeight="1">
      <c r="F428" s="137"/>
      <c r="G428" s="129"/>
      <c r="H428" s="129"/>
      <c r="I428" s="129"/>
      <c r="J428" s="129"/>
      <c r="K428" s="129"/>
      <c r="L428" s="129"/>
      <c r="M428" s="129"/>
      <c r="N428" s="129"/>
      <c r="O428" s="129"/>
      <c r="P428" s="129"/>
      <c r="Q428" s="129"/>
    </row>
    <row r="429" spans="6:17" ht="25.35" customHeight="1">
      <c r="F429" s="137"/>
      <c r="G429" s="129"/>
      <c r="H429" s="129"/>
      <c r="I429" s="129"/>
      <c r="J429" s="129"/>
      <c r="K429" s="129"/>
      <c r="L429" s="129"/>
      <c r="M429" s="129"/>
      <c r="N429" s="129"/>
      <c r="O429" s="129"/>
      <c r="P429" s="129"/>
      <c r="Q429" s="129"/>
    </row>
    <row r="430" spans="6:17" ht="25.35" customHeight="1">
      <c r="F430" s="137"/>
      <c r="G430" s="129"/>
      <c r="H430" s="129"/>
      <c r="I430" s="129"/>
      <c r="J430" s="129"/>
      <c r="K430" s="129"/>
      <c r="L430" s="129"/>
      <c r="M430" s="129"/>
      <c r="N430" s="129"/>
      <c r="O430" s="129"/>
      <c r="P430" s="129"/>
      <c r="Q430" s="129"/>
    </row>
    <row r="431" spans="6:17" ht="25.35" customHeight="1">
      <c r="F431" s="137"/>
      <c r="G431" s="129"/>
      <c r="H431" s="129"/>
      <c r="I431" s="129"/>
      <c r="J431" s="129"/>
      <c r="K431" s="129"/>
      <c r="L431" s="129"/>
      <c r="M431" s="129"/>
      <c r="N431" s="129"/>
      <c r="O431" s="129"/>
      <c r="P431" s="129"/>
      <c r="Q431" s="129"/>
    </row>
    <row r="432" spans="6:17" ht="25.35" customHeight="1">
      <c r="F432" s="137"/>
      <c r="G432" s="129"/>
      <c r="H432" s="129"/>
      <c r="I432" s="129"/>
      <c r="J432" s="129"/>
      <c r="K432" s="129"/>
      <c r="L432" s="129"/>
      <c r="M432" s="129"/>
      <c r="N432" s="129"/>
      <c r="O432" s="129"/>
      <c r="P432" s="129"/>
      <c r="Q432" s="129"/>
    </row>
    <row r="433" spans="6:17" ht="25.35" customHeight="1">
      <c r="F433" s="137"/>
      <c r="G433" s="129"/>
      <c r="H433" s="129"/>
      <c r="I433" s="129"/>
      <c r="J433" s="129"/>
      <c r="K433" s="129"/>
      <c r="L433" s="129"/>
      <c r="M433" s="129"/>
      <c r="N433" s="129"/>
      <c r="O433" s="129"/>
      <c r="P433" s="129"/>
      <c r="Q433" s="129"/>
    </row>
    <row r="434" spans="6:17" ht="25.35" customHeight="1">
      <c r="F434" s="137"/>
      <c r="G434" s="129"/>
      <c r="H434" s="129"/>
      <c r="I434" s="129"/>
      <c r="J434" s="129"/>
      <c r="K434" s="129"/>
      <c r="L434" s="129"/>
      <c r="M434" s="129"/>
      <c r="N434" s="129"/>
      <c r="O434" s="129"/>
      <c r="P434" s="129"/>
      <c r="Q434" s="129"/>
    </row>
    <row r="435" spans="6:17" ht="25.35" customHeight="1">
      <c r="F435" s="137"/>
      <c r="G435" s="129"/>
      <c r="H435" s="129"/>
      <c r="I435" s="129"/>
      <c r="J435" s="129"/>
      <c r="K435" s="129"/>
      <c r="L435" s="129"/>
      <c r="M435" s="129"/>
      <c r="N435" s="129"/>
      <c r="O435" s="129"/>
      <c r="P435" s="129"/>
      <c r="Q435" s="129"/>
    </row>
    <row r="436" spans="6:17" ht="25.35" customHeight="1">
      <c r="F436" s="137"/>
      <c r="G436" s="129"/>
      <c r="H436" s="129"/>
      <c r="I436" s="129"/>
      <c r="J436" s="129"/>
      <c r="K436" s="129"/>
      <c r="L436" s="129"/>
      <c r="M436" s="129"/>
      <c r="N436" s="129"/>
      <c r="O436" s="129"/>
      <c r="P436" s="129"/>
      <c r="Q436" s="129"/>
    </row>
    <row r="437" spans="6:17" ht="25.35" customHeight="1">
      <c r="F437" s="137"/>
      <c r="G437" s="129"/>
      <c r="H437" s="129"/>
      <c r="I437" s="129"/>
      <c r="J437" s="129"/>
      <c r="K437" s="129"/>
      <c r="L437" s="129"/>
      <c r="M437" s="129"/>
      <c r="N437" s="129"/>
      <c r="O437" s="129"/>
      <c r="P437" s="129"/>
      <c r="Q437" s="129"/>
    </row>
    <row r="438" spans="6:17" ht="25.35" customHeight="1">
      <c r="F438" s="137"/>
      <c r="G438" s="129"/>
      <c r="H438" s="129"/>
      <c r="I438" s="129"/>
      <c r="J438" s="129"/>
      <c r="K438" s="129"/>
      <c r="L438" s="129"/>
      <c r="M438" s="129"/>
      <c r="N438" s="129"/>
      <c r="O438" s="129"/>
      <c r="P438" s="129"/>
      <c r="Q438" s="129"/>
    </row>
    <row r="439" spans="6:17" ht="25.35" customHeight="1">
      <c r="F439" s="137"/>
      <c r="G439" s="129"/>
      <c r="H439" s="129"/>
      <c r="I439" s="129"/>
      <c r="J439" s="129"/>
      <c r="K439" s="129"/>
      <c r="L439" s="129"/>
      <c r="M439" s="129"/>
      <c r="N439" s="129"/>
      <c r="O439" s="129"/>
      <c r="P439" s="129"/>
      <c r="Q439" s="129"/>
    </row>
    <row r="440" spans="6:17" ht="25.35" customHeight="1">
      <c r="F440" s="137"/>
      <c r="G440" s="129"/>
      <c r="H440" s="129"/>
      <c r="I440" s="129"/>
      <c r="J440" s="129"/>
      <c r="K440" s="129"/>
      <c r="L440" s="129"/>
      <c r="M440" s="129"/>
      <c r="N440" s="129"/>
      <c r="O440" s="129"/>
      <c r="P440" s="129"/>
      <c r="Q440" s="129"/>
    </row>
    <row r="441" spans="6:17" ht="25.35" customHeight="1">
      <c r="F441" s="137"/>
      <c r="G441" s="129"/>
      <c r="H441" s="129"/>
      <c r="I441" s="129"/>
      <c r="J441" s="129"/>
      <c r="K441" s="129"/>
      <c r="L441" s="129"/>
      <c r="M441" s="129"/>
      <c r="N441" s="129"/>
      <c r="O441" s="129"/>
      <c r="P441" s="129"/>
      <c r="Q441" s="129"/>
    </row>
    <row r="442" spans="6:17" ht="25.35" customHeight="1">
      <c r="F442" s="137"/>
      <c r="G442" s="129"/>
      <c r="H442" s="129"/>
      <c r="I442" s="129"/>
      <c r="J442" s="129"/>
      <c r="K442" s="129"/>
      <c r="L442" s="129"/>
      <c r="M442" s="129"/>
      <c r="N442" s="129"/>
      <c r="O442" s="129"/>
      <c r="P442" s="129"/>
      <c r="Q442" s="129"/>
    </row>
    <row r="443" spans="6:17" ht="25.35" customHeight="1">
      <c r="F443" s="137"/>
      <c r="G443" s="129"/>
      <c r="H443" s="129"/>
      <c r="I443" s="129"/>
      <c r="J443" s="129"/>
      <c r="K443" s="129"/>
      <c r="L443" s="129"/>
      <c r="M443" s="129"/>
      <c r="N443" s="129"/>
      <c r="O443" s="129"/>
      <c r="P443" s="129"/>
      <c r="Q443" s="129"/>
    </row>
    <row r="444" spans="6:17" ht="25.35" customHeight="1">
      <c r="F444" s="137"/>
      <c r="G444" s="129"/>
      <c r="H444" s="129"/>
      <c r="I444" s="129"/>
      <c r="J444" s="129"/>
      <c r="K444" s="129"/>
      <c r="L444" s="129"/>
      <c r="M444" s="129"/>
      <c r="N444" s="129"/>
      <c r="O444" s="129"/>
      <c r="P444" s="129"/>
      <c r="Q444" s="129"/>
    </row>
    <row r="445" spans="6:17" ht="25.35" customHeight="1">
      <c r="F445" s="137"/>
      <c r="G445" s="129"/>
      <c r="H445" s="129"/>
      <c r="I445" s="129"/>
      <c r="J445" s="129"/>
      <c r="K445" s="129"/>
      <c r="L445" s="129"/>
      <c r="M445" s="129"/>
      <c r="N445" s="129"/>
      <c r="O445" s="129"/>
      <c r="P445" s="129"/>
      <c r="Q445" s="129"/>
    </row>
    <row r="446" spans="6:17" ht="25.35" customHeight="1">
      <c r="F446" s="137"/>
      <c r="G446" s="129"/>
      <c r="H446" s="129"/>
      <c r="I446" s="129"/>
      <c r="J446" s="129"/>
      <c r="K446" s="129"/>
      <c r="L446" s="129"/>
      <c r="M446" s="129"/>
      <c r="N446" s="129"/>
      <c r="O446" s="129"/>
      <c r="P446" s="129"/>
      <c r="Q446" s="129"/>
    </row>
    <row r="447" spans="6:17" ht="25.35" customHeight="1">
      <c r="F447" s="137"/>
      <c r="G447" s="129"/>
      <c r="H447" s="129"/>
      <c r="I447" s="129"/>
      <c r="J447" s="129"/>
      <c r="K447" s="129"/>
      <c r="L447" s="129"/>
      <c r="M447" s="129"/>
      <c r="N447" s="129"/>
      <c r="O447" s="129"/>
      <c r="P447" s="129"/>
      <c r="Q447" s="129"/>
    </row>
    <row r="448" spans="6:17" ht="25.35" customHeight="1">
      <c r="F448" s="137"/>
      <c r="G448" s="129"/>
      <c r="H448" s="129"/>
      <c r="I448" s="129"/>
      <c r="J448" s="129"/>
      <c r="K448" s="129"/>
      <c r="L448" s="129"/>
      <c r="M448" s="129"/>
      <c r="N448" s="129"/>
      <c r="O448" s="129"/>
      <c r="P448" s="129"/>
      <c r="Q448" s="129"/>
    </row>
    <row r="449" spans="6:17" ht="25.35" customHeight="1">
      <c r="F449" s="137"/>
      <c r="G449" s="129"/>
      <c r="H449" s="129"/>
      <c r="I449" s="129"/>
      <c r="J449" s="129"/>
      <c r="K449" s="129"/>
      <c r="L449" s="129"/>
      <c r="M449" s="129"/>
      <c r="N449" s="129"/>
      <c r="O449" s="129"/>
      <c r="P449" s="129"/>
      <c r="Q449" s="129"/>
    </row>
    <row r="450" spans="6:17" ht="25.35" customHeight="1">
      <c r="F450" s="137"/>
      <c r="G450" s="129"/>
      <c r="H450" s="129"/>
      <c r="I450" s="129"/>
      <c r="J450" s="129"/>
      <c r="K450" s="129"/>
      <c r="L450" s="129"/>
      <c r="M450" s="129"/>
      <c r="N450" s="129"/>
      <c r="O450" s="129"/>
      <c r="P450" s="129"/>
      <c r="Q450" s="129"/>
    </row>
    <row r="451" spans="6:17" ht="25.35" customHeight="1">
      <c r="F451" s="137"/>
      <c r="G451" s="129"/>
      <c r="H451" s="129"/>
      <c r="I451" s="129"/>
      <c r="J451" s="129"/>
      <c r="K451" s="129"/>
      <c r="L451" s="129"/>
      <c r="M451" s="129"/>
      <c r="N451" s="129"/>
      <c r="O451" s="129"/>
      <c r="P451" s="129"/>
      <c r="Q451" s="129"/>
    </row>
    <row r="452" spans="6:17" ht="25.35" customHeight="1">
      <c r="F452" s="137"/>
      <c r="G452" s="129"/>
      <c r="H452" s="129"/>
      <c r="I452" s="129"/>
      <c r="J452" s="129"/>
      <c r="K452" s="129"/>
      <c r="L452" s="129"/>
      <c r="M452" s="129"/>
      <c r="N452" s="129"/>
      <c r="O452" s="129"/>
      <c r="P452" s="129"/>
      <c r="Q452" s="129"/>
    </row>
    <row r="453" spans="6:17" ht="25.35" customHeight="1">
      <c r="F453" s="137"/>
      <c r="G453" s="129"/>
      <c r="H453" s="129"/>
      <c r="I453" s="129"/>
      <c r="J453" s="129"/>
      <c r="K453" s="129"/>
      <c r="L453" s="129"/>
      <c r="M453" s="129"/>
      <c r="N453" s="129"/>
      <c r="O453" s="129"/>
      <c r="P453" s="129"/>
      <c r="Q453" s="129"/>
    </row>
    <row r="454" spans="6:17" ht="25.35" customHeight="1">
      <c r="F454" s="137"/>
      <c r="G454" s="129"/>
      <c r="H454" s="129"/>
      <c r="I454" s="129"/>
      <c r="J454" s="129"/>
      <c r="K454" s="129"/>
      <c r="L454" s="129"/>
      <c r="M454" s="129"/>
      <c r="N454" s="129"/>
      <c r="O454" s="129"/>
      <c r="P454" s="129"/>
      <c r="Q454" s="129"/>
    </row>
    <row r="455" spans="6:17" ht="25.35" customHeight="1">
      <c r="F455" s="137"/>
      <c r="G455" s="129"/>
      <c r="H455" s="129"/>
      <c r="I455" s="129"/>
      <c r="J455" s="129"/>
      <c r="K455" s="129"/>
      <c r="L455" s="129"/>
      <c r="M455" s="129"/>
      <c r="N455" s="129"/>
      <c r="O455" s="129"/>
      <c r="P455" s="129"/>
      <c r="Q455" s="129"/>
    </row>
    <row r="456" spans="6:17" ht="25.35" customHeight="1">
      <c r="F456" s="137"/>
      <c r="G456" s="129"/>
      <c r="H456" s="129"/>
      <c r="I456" s="129"/>
      <c r="J456" s="129"/>
      <c r="K456" s="129"/>
      <c r="L456" s="129"/>
      <c r="M456" s="129"/>
      <c r="N456" s="129"/>
      <c r="O456" s="129"/>
      <c r="P456" s="129"/>
      <c r="Q456" s="129"/>
    </row>
    <row r="457" spans="6:17" ht="25.35" customHeight="1">
      <c r="F457" s="137"/>
      <c r="G457" s="129"/>
      <c r="H457" s="129"/>
      <c r="I457" s="129"/>
      <c r="J457" s="129"/>
      <c r="K457" s="129"/>
      <c r="L457" s="129"/>
      <c r="M457" s="129"/>
      <c r="N457" s="129"/>
      <c r="O457" s="129"/>
      <c r="P457" s="129"/>
      <c r="Q457" s="129"/>
    </row>
    <row r="458" spans="6:17">
      <c r="F458" s="137"/>
      <c r="G458" s="129"/>
      <c r="H458" s="129"/>
      <c r="I458" s="129"/>
      <c r="J458" s="129"/>
      <c r="K458" s="129"/>
      <c r="L458" s="129"/>
      <c r="M458" s="129"/>
      <c r="N458" s="129"/>
      <c r="O458" s="129"/>
      <c r="P458" s="129"/>
      <c r="Q458" s="129"/>
    </row>
    <row r="459" spans="6:17">
      <c r="F459" s="137"/>
      <c r="G459" s="129"/>
      <c r="H459" s="129"/>
      <c r="I459" s="129"/>
      <c r="J459" s="129"/>
      <c r="K459" s="129"/>
      <c r="L459" s="129"/>
      <c r="M459" s="129"/>
      <c r="N459" s="129"/>
      <c r="O459" s="129"/>
      <c r="P459" s="129"/>
      <c r="Q459" s="129"/>
    </row>
    <row r="460" spans="6:17">
      <c r="F460" s="137"/>
      <c r="G460" s="129"/>
      <c r="H460" s="129"/>
      <c r="I460" s="129"/>
      <c r="J460" s="129"/>
      <c r="K460" s="129"/>
      <c r="L460" s="129"/>
      <c r="M460" s="129"/>
      <c r="N460" s="129"/>
      <c r="O460" s="129"/>
      <c r="P460" s="129"/>
      <c r="Q460" s="129"/>
    </row>
    <row r="461" spans="6:17">
      <c r="F461" s="137"/>
      <c r="G461" s="129"/>
      <c r="H461" s="129"/>
      <c r="I461" s="129"/>
      <c r="J461" s="129"/>
      <c r="K461" s="129"/>
      <c r="L461" s="129"/>
      <c r="M461" s="129"/>
      <c r="N461" s="129"/>
      <c r="O461" s="129"/>
      <c r="P461" s="129"/>
      <c r="Q461" s="129"/>
    </row>
    <row r="462" spans="6:17">
      <c r="F462" s="137"/>
      <c r="G462" s="129"/>
      <c r="H462" s="129"/>
      <c r="I462" s="129"/>
      <c r="J462" s="129"/>
      <c r="K462" s="129"/>
      <c r="L462" s="129"/>
      <c r="M462" s="129"/>
      <c r="N462" s="129"/>
      <c r="O462" s="129"/>
      <c r="P462" s="129"/>
      <c r="Q462" s="129"/>
    </row>
    <row r="463" spans="6:17">
      <c r="F463" s="137"/>
      <c r="G463" s="129"/>
      <c r="H463" s="129"/>
      <c r="I463" s="129"/>
      <c r="J463" s="129"/>
      <c r="K463" s="129"/>
      <c r="L463" s="129"/>
      <c r="M463" s="129"/>
      <c r="N463" s="129"/>
      <c r="O463" s="129"/>
      <c r="P463" s="129"/>
      <c r="Q463" s="129"/>
    </row>
    <row r="464" spans="6:17">
      <c r="F464" s="137"/>
      <c r="G464" s="129"/>
      <c r="H464" s="129"/>
      <c r="I464" s="129"/>
      <c r="J464" s="129"/>
      <c r="K464" s="129"/>
      <c r="L464" s="129"/>
      <c r="M464" s="129"/>
      <c r="N464" s="129"/>
      <c r="O464" s="129"/>
      <c r="P464" s="129"/>
      <c r="Q464" s="129"/>
    </row>
    <row r="465" spans="6:17">
      <c r="F465" s="137"/>
      <c r="G465" s="129"/>
      <c r="H465" s="129"/>
      <c r="I465" s="129"/>
      <c r="J465" s="129"/>
      <c r="K465" s="129"/>
      <c r="L465" s="129"/>
      <c r="M465" s="129"/>
      <c r="N465" s="129"/>
      <c r="O465" s="129"/>
      <c r="P465" s="129"/>
      <c r="Q465" s="129"/>
    </row>
    <row r="466" spans="6:17">
      <c r="F466" s="137"/>
      <c r="G466" s="129"/>
      <c r="H466" s="129"/>
      <c r="I466" s="129"/>
      <c r="J466" s="129"/>
      <c r="K466" s="129"/>
      <c r="L466" s="129"/>
      <c r="M466" s="129"/>
      <c r="N466" s="129"/>
      <c r="O466" s="129"/>
      <c r="P466" s="129"/>
      <c r="Q466" s="129"/>
    </row>
    <row r="467" spans="6:17">
      <c r="F467" s="137"/>
      <c r="G467" s="129"/>
      <c r="H467" s="129"/>
      <c r="I467" s="129"/>
      <c r="J467" s="129"/>
      <c r="K467" s="129"/>
      <c r="L467" s="129"/>
      <c r="M467" s="129"/>
      <c r="N467" s="129"/>
      <c r="O467" s="129"/>
      <c r="P467" s="129"/>
      <c r="Q467" s="129"/>
    </row>
    <row r="468" spans="6:17">
      <c r="F468" s="137"/>
      <c r="G468" s="129"/>
      <c r="H468" s="129"/>
      <c r="I468" s="129"/>
      <c r="J468" s="129"/>
      <c r="K468" s="129"/>
      <c r="L468" s="129"/>
      <c r="M468" s="129"/>
      <c r="N468" s="129"/>
      <c r="O468" s="129"/>
      <c r="P468" s="129"/>
      <c r="Q468" s="129"/>
    </row>
    <row r="469" spans="6:17">
      <c r="F469" s="137"/>
      <c r="G469" s="129"/>
      <c r="H469" s="129"/>
      <c r="I469" s="129"/>
      <c r="J469" s="129"/>
      <c r="K469" s="129"/>
      <c r="L469" s="129"/>
      <c r="M469" s="129"/>
      <c r="N469" s="129"/>
      <c r="O469" s="129"/>
      <c r="P469" s="129"/>
      <c r="Q469" s="129"/>
    </row>
    <row r="470" spans="6:17">
      <c r="F470" s="137"/>
      <c r="G470" s="129"/>
      <c r="H470" s="129"/>
      <c r="I470" s="129"/>
      <c r="J470" s="129"/>
      <c r="K470" s="129"/>
      <c r="L470" s="129"/>
      <c r="M470" s="129"/>
      <c r="N470" s="129"/>
      <c r="O470" s="129"/>
      <c r="P470" s="129"/>
      <c r="Q470" s="129"/>
    </row>
    <row r="471" spans="6:17">
      <c r="F471" s="137"/>
      <c r="G471" s="129"/>
      <c r="H471" s="129"/>
      <c r="I471" s="129"/>
      <c r="J471" s="129"/>
      <c r="K471" s="129"/>
      <c r="L471" s="129"/>
      <c r="M471" s="129"/>
      <c r="N471" s="129"/>
      <c r="O471" s="129"/>
      <c r="P471" s="129"/>
      <c r="Q471" s="129"/>
    </row>
    <row r="472" spans="6:17">
      <c r="F472" s="137"/>
      <c r="G472" s="129"/>
      <c r="H472" s="129"/>
      <c r="I472" s="129"/>
      <c r="J472" s="129"/>
      <c r="K472" s="129"/>
      <c r="L472" s="129"/>
      <c r="M472" s="129"/>
      <c r="N472" s="129"/>
      <c r="O472" s="129"/>
      <c r="P472" s="129"/>
      <c r="Q472" s="129"/>
    </row>
    <row r="473" spans="6:17">
      <c r="F473" s="137"/>
      <c r="G473" s="129"/>
      <c r="H473" s="129"/>
      <c r="I473" s="129"/>
      <c r="J473" s="129"/>
      <c r="K473" s="129"/>
      <c r="L473" s="129"/>
      <c r="M473" s="129"/>
      <c r="N473" s="129"/>
      <c r="O473" s="129"/>
      <c r="P473" s="129"/>
      <c r="Q473" s="129"/>
    </row>
    <row r="474" spans="6:17">
      <c r="F474" s="137"/>
      <c r="G474" s="129"/>
      <c r="H474" s="129"/>
      <c r="I474" s="129"/>
      <c r="J474" s="129"/>
      <c r="K474" s="129"/>
      <c r="L474" s="129"/>
      <c r="M474" s="129"/>
      <c r="N474" s="129"/>
      <c r="O474" s="129"/>
      <c r="P474" s="129"/>
      <c r="Q474" s="129"/>
    </row>
    <row r="475" spans="6:17">
      <c r="F475" s="137"/>
      <c r="G475" s="129"/>
      <c r="H475" s="129"/>
      <c r="I475" s="129"/>
      <c r="J475" s="129"/>
      <c r="K475" s="129"/>
      <c r="L475" s="129"/>
      <c r="M475" s="129"/>
      <c r="N475" s="129"/>
      <c r="O475" s="129"/>
      <c r="P475" s="129"/>
      <c r="Q475" s="129"/>
    </row>
    <row r="476" spans="6:17">
      <c r="F476" s="137"/>
      <c r="G476" s="129"/>
      <c r="H476" s="129"/>
      <c r="I476" s="129"/>
      <c r="J476" s="129"/>
      <c r="K476" s="129"/>
      <c r="L476" s="129"/>
      <c r="M476" s="129"/>
      <c r="N476" s="129"/>
      <c r="O476" s="129"/>
      <c r="P476" s="129"/>
      <c r="Q476" s="129"/>
    </row>
    <row r="477" spans="6:17">
      <c r="F477" s="137"/>
      <c r="G477" s="129"/>
      <c r="H477" s="129"/>
      <c r="I477" s="129"/>
      <c r="J477" s="129"/>
      <c r="K477" s="129"/>
      <c r="L477" s="129"/>
      <c r="M477" s="129"/>
      <c r="N477" s="129"/>
      <c r="O477" s="129"/>
      <c r="P477" s="129"/>
      <c r="Q477" s="129"/>
    </row>
    <row r="478" spans="6:17">
      <c r="F478" s="137"/>
      <c r="G478" s="129"/>
      <c r="H478" s="129"/>
      <c r="I478" s="129"/>
      <c r="J478" s="129"/>
      <c r="K478" s="129"/>
      <c r="L478" s="129"/>
      <c r="M478" s="129"/>
      <c r="N478" s="129"/>
      <c r="O478" s="129"/>
      <c r="P478" s="129"/>
      <c r="Q478" s="129"/>
    </row>
    <row r="479" spans="6:17">
      <c r="F479" s="137"/>
      <c r="G479" s="129"/>
      <c r="H479" s="129"/>
      <c r="I479" s="129"/>
      <c r="J479" s="129"/>
      <c r="K479" s="129"/>
      <c r="L479" s="129"/>
      <c r="M479" s="129"/>
      <c r="N479" s="129"/>
      <c r="O479" s="129"/>
      <c r="P479" s="129"/>
      <c r="Q479" s="129"/>
    </row>
    <row r="480" spans="6:17">
      <c r="F480" s="137"/>
      <c r="G480" s="129"/>
      <c r="H480" s="129"/>
      <c r="I480" s="129"/>
      <c r="J480" s="129"/>
      <c r="K480" s="129"/>
      <c r="L480" s="129"/>
      <c r="M480" s="129"/>
      <c r="N480" s="129"/>
      <c r="O480" s="129"/>
      <c r="P480" s="129"/>
      <c r="Q480" s="129"/>
    </row>
    <row r="481" spans="6:17">
      <c r="F481" s="137"/>
      <c r="G481" s="129"/>
      <c r="H481" s="129"/>
      <c r="I481" s="129"/>
      <c r="J481" s="129"/>
      <c r="K481" s="129"/>
      <c r="L481" s="129"/>
      <c r="M481" s="129"/>
      <c r="N481" s="129"/>
      <c r="O481" s="129"/>
      <c r="P481" s="129"/>
      <c r="Q481" s="129"/>
    </row>
    <row r="482" spans="6:17">
      <c r="F482" s="137"/>
      <c r="G482" s="129"/>
      <c r="H482" s="129"/>
      <c r="I482" s="129"/>
      <c r="J482" s="129"/>
      <c r="K482" s="129"/>
      <c r="L482" s="129"/>
      <c r="M482" s="129"/>
      <c r="N482" s="129"/>
      <c r="O482" s="129"/>
      <c r="P482" s="129"/>
      <c r="Q482" s="129"/>
    </row>
    <row r="483" spans="6:17">
      <c r="F483" s="137"/>
      <c r="G483" s="129"/>
      <c r="H483" s="129"/>
      <c r="I483" s="129"/>
      <c r="J483" s="129"/>
      <c r="K483" s="129"/>
      <c r="L483" s="129"/>
      <c r="M483" s="129"/>
      <c r="N483" s="129"/>
      <c r="O483" s="129"/>
      <c r="P483" s="129"/>
      <c r="Q483" s="129"/>
    </row>
    <row r="484" spans="6:17">
      <c r="F484" s="137"/>
      <c r="G484" s="129"/>
      <c r="H484" s="129"/>
      <c r="I484" s="129"/>
      <c r="J484" s="129"/>
      <c r="K484" s="129"/>
      <c r="L484" s="129"/>
      <c r="M484" s="129"/>
      <c r="N484" s="129"/>
      <c r="O484" s="129"/>
      <c r="P484" s="129"/>
      <c r="Q484" s="129"/>
    </row>
    <row r="485" spans="6:17">
      <c r="F485" s="137"/>
      <c r="G485" s="129"/>
      <c r="H485" s="129"/>
      <c r="I485" s="129"/>
      <c r="J485" s="129"/>
      <c r="K485" s="129"/>
      <c r="L485" s="129"/>
      <c r="M485" s="129"/>
      <c r="N485" s="129"/>
      <c r="O485" s="129"/>
      <c r="P485" s="129"/>
      <c r="Q485" s="129"/>
    </row>
    <row r="486" spans="6:17">
      <c r="F486" s="137"/>
      <c r="G486" s="129"/>
      <c r="H486" s="129"/>
      <c r="I486" s="129"/>
      <c r="J486" s="129"/>
      <c r="K486" s="129"/>
      <c r="L486" s="129"/>
      <c r="M486" s="129"/>
      <c r="N486" s="129"/>
      <c r="O486" s="129"/>
      <c r="P486" s="129"/>
      <c r="Q486" s="129"/>
    </row>
    <row r="487" spans="6:17">
      <c r="F487" s="137"/>
      <c r="G487" s="129"/>
      <c r="H487" s="129"/>
      <c r="I487" s="129"/>
      <c r="J487" s="129"/>
      <c r="K487" s="129"/>
      <c r="L487" s="129"/>
      <c r="M487" s="129"/>
      <c r="N487" s="129"/>
      <c r="O487" s="129"/>
      <c r="P487" s="129"/>
      <c r="Q487" s="129"/>
    </row>
    <row r="488" spans="6:17">
      <c r="F488" s="137"/>
      <c r="G488" s="129"/>
      <c r="H488" s="129"/>
      <c r="I488" s="129"/>
      <c r="J488" s="129"/>
      <c r="K488" s="129"/>
      <c r="L488" s="129"/>
      <c r="M488" s="129"/>
      <c r="N488" s="129"/>
      <c r="O488" s="129"/>
      <c r="P488" s="129"/>
      <c r="Q488" s="129"/>
    </row>
    <row r="489" spans="6:17">
      <c r="F489" s="137"/>
      <c r="G489" s="129"/>
      <c r="H489" s="129"/>
      <c r="I489" s="129"/>
      <c r="J489" s="129"/>
      <c r="K489" s="129"/>
      <c r="L489" s="129"/>
      <c r="M489" s="129"/>
      <c r="N489" s="129"/>
      <c r="O489" s="129"/>
      <c r="P489" s="129"/>
      <c r="Q489" s="129"/>
    </row>
    <row r="490" spans="6:17">
      <c r="F490" s="137"/>
      <c r="G490" s="129"/>
      <c r="H490" s="129"/>
      <c r="I490" s="129"/>
      <c r="J490" s="129"/>
      <c r="K490" s="129"/>
      <c r="L490" s="129"/>
      <c r="M490" s="129"/>
      <c r="N490" s="129"/>
      <c r="O490" s="129"/>
      <c r="P490" s="129"/>
      <c r="Q490" s="129"/>
    </row>
    <row r="491" spans="6:17">
      <c r="F491" s="137"/>
      <c r="G491" s="129"/>
      <c r="H491" s="129"/>
      <c r="I491" s="129"/>
      <c r="J491" s="129"/>
      <c r="K491" s="129"/>
      <c r="L491" s="129"/>
      <c r="M491" s="129"/>
      <c r="N491" s="129"/>
      <c r="O491" s="129"/>
      <c r="P491" s="129"/>
      <c r="Q491" s="129"/>
    </row>
    <row r="492" spans="6:17">
      <c r="F492" s="137"/>
      <c r="G492" s="129"/>
      <c r="H492" s="129"/>
      <c r="I492" s="129"/>
      <c r="J492" s="129"/>
      <c r="K492" s="129"/>
      <c r="L492" s="129"/>
      <c r="M492" s="129"/>
      <c r="N492" s="129"/>
      <c r="O492" s="129"/>
      <c r="P492" s="129"/>
      <c r="Q492" s="129"/>
    </row>
    <row r="493" spans="6:17">
      <c r="F493" s="137"/>
      <c r="G493" s="129"/>
      <c r="H493" s="129"/>
      <c r="I493" s="129"/>
      <c r="J493" s="129"/>
      <c r="K493" s="129"/>
      <c r="L493" s="129"/>
      <c r="M493" s="129"/>
      <c r="N493" s="129"/>
      <c r="O493" s="129"/>
      <c r="P493" s="129"/>
      <c r="Q493" s="129"/>
    </row>
    <row r="494" spans="6:17">
      <c r="F494" s="137"/>
      <c r="G494" s="129"/>
      <c r="H494" s="129"/>
      <c r="I494" s="129"/>
      <c r="J494" s="129"/>
      <c r="K494" s="129"/>
      <c r="L494" s="129"/>
      <c r="M494" s="129"/>
      <c r="N494" s="129"/>
      <c r="O494" s="129"/>
      <c r="P494" s="129"/>
      <c r="Q494" s="129"/>
    </row>
    <row r="495" spans="6:17">
      <c r="F495" s="137"/>
      <c r="G495" s="129"/>
      <c r="H495" s="129"/>
      <c r="I495" s="129"/>
      <c r="J495" s="129"/>
      <c r="K495" s="129"/>
      <c r="L495" s="129"/>
      <c r="M495" s="129"/>
      <c r="N495" s="129"/>
      <c r="O495" s="129"/>
      <c r="P495" s="129"/>
      <c r="Q495" s="129"/>
    </row>
    <row r="496" spans="6:17">
      <c r="F496" s="137"/>
      <c r="G496" s="129"/>
      <c r="H496" s="129"/>
      <c r="I496" s="129"/>
      <c r="J496" s="129"/>
      <c r="K496" s="129"/>
      <c r="L496" s="129"/>
      <c r="M496" s="129"/>
      <c r="N496" s="129"/>
      <c r="O496" s="129"/>
      <c r="P496" s="129"/>
      <c r="Q496" s="129"/>
    </row>
    <row r="497" spans="6:17">
      <c r="F497" s="137"/>
      <c r="G497" s="129"/>
      <c r="H497" s="129"/>
      <c r="I497" s="129"/>
      <c r="J497" s="129"/>
      <c r="K497" s="129"/>
      <c r="L497" s="129"/>
      <c r="M497" s="129"/>
      <c r="N497" s="129"/>
      <c r="O497" s="129"/>
      <c r="P497" s="129"/>
      <c r="Q497" s="129"/>
    </row>
    <row r="498" spans="6:17">
      <c r="F498" s="137"/>
      <c r="G498" s="129"/>
      <c r="H498" s="129"/>
      <c r="I498" s="129"/>
      <c r="J498" s="129"/>
      <c r="K498" s="129"/>
      <c r="L498" s="129"/>
      <c r="M498" s="129"/>
      <c r="N498" s="129"/>
      <c r="O498" s="129"/>
      <c r="P498" s="129"/>
      <c r="Q498" s="129"/>
    </row>
    <row r="499" spans="6:17">
      <c r="F499" s="137"/>
      <c r="G499" s="129"/>
      <c r="H499" s="129"/>
      <c r="I499" s="129"/>
      <c r="J499" s="129"/>
      <c r="K499" s="129"/>
      <c r="L499" s="129"/>
      <c r="M499" s="129"/>
      <c r="N499" s="129"/>
      <c r="O499" s="129"/>
      <c r="P499" s="129"/>
      <c r="Q499" s="129"/>
    </row>
    <row r="500" spans="6:17">
      <c r="F500" s="137"/>
      <c r="G500" s="129"/>
      <c r="H500" s="129"/>
      <c r="I500" s="129"/>
      <c r="J500" s="129"/>
      <c r="K500" s="129"/>
      <c r="L500" s="129"/>
      <c r="M500" s="129"/>
      <c r="N500" s="129"/>
      <c r="O500" s="129"/>
      <c r="P500" s="129"/>
      <c r="Q500" s="129"/>
    </row>
    <row r="501" spans="6:17">
      <c r="F501" s="137"/>
      <c r="G501" s="129"/>
      <c r="H501" s="129"/>
      <c r="I501" s="129"/>
      <c r="J501" s="129"/>
      <c r="K501" s="129"/>
      <c r="L501" s="129"/>
      <c r="M501" s="129"/>
      <c r="N501" s="129"/>
      <c r="O501" s="129"/>
      <c r="P501" s="129"/>
      <c r="Q501" s="129"/>
    </row>
    <row r="502" spans="6:17">
      <c r="F502" s="137"/>
      <c r="G502" s="129"/>
      <c r="H502" s="129"/>
      <c r="I502" s="129"/>
      <c r="J502" s="129"/>
      <c r="K502" s="129"/>
      <c r="L502" s="129"/>
      <c r="M502" s="129"/>
      <c r="N502" s="129"/>
      <c r="O502" s="129"/>
      <c r="P502" s="129"/>
      <c r="Q502" s="129"/>
    </row>
    <row r="503" spans="6:17">
      <c r="F503" s="137"/>
      <c r="G503" s="129"/>
      <c r="H503" s="129"/>
      <c r="I503" s="129"/>
      <c r="J503" s="129"/>
      <c r="K503" s="129"/>
      <c r="L503" s="129"/>
      <c r="M503" s="129"/>
      <c r="N503" s="129"/>
      <c r="O503" s="129"/>
      <c r="P503" s="129"/>
      <c r="Q503" s="129"/>
    </row>
    <row r="504" spans="6:17">
      <c r="F504" s="137"/>
      <c r="G504" s="129"/>
      <c r="H504" s="129"/>
      <c r="I504" s="129"/>
      <c r="J504" s="129"/>
      <c r="K504" s="129"/>
      <c r="L504" s="129"/>
      <c r="M504" s="129"/>
      <c r="N504" s="129"/>
      <c r="O504" s="129"/>
      <c r="P504" s="129"/>
      <c r="Q504" s="129"/>
    </row>
    <row r="505" spans="6:17">
      <c r="F505" s="137"/>
      <c r="G505" s="129"/>
      <c r="H505" s="129"/>
      <c r="I505" s="129"/>
      <c r="J505" s="129"/>
      <c r="K505" s="129"/>
      <c r="L505" s="129"/>
      <c r="M505" s="129"/>
      <c r="N505" s="129"/>
      <c r="O505" s="129"/>
      <c r="P505" s="129"/>
      <c r="Q505" s="129"/>
    </row>
    <row r="506" spans="6:17">
      <c r="F506" s="137"/>
      <c r="G506" s="129"/>
      <c r="H506" s="129"/>
      <c r="I506" s="129"/>
      <c r="J506" s="129"/>
      <c r="K506" s="129"/>
      <c r="L506" s="129"/>
      <c r="M506" s="129"/>
      <c r="N506" s="129"/>
      <c r="O506" s="129"/>
      <c r="P506" s="129"/>
      <c r="Q506" s="129"/>
    </row>
    <row r="507" spans="6:17">
      <c r="F507" s="137"/>
      <c r="G507" s="129"/>
      <c r="H507" s="129"/>
      <c r="I507" s="129"/>
      <c r="J507" s="129"/>
      <c r="K507" s="129"/>
      <c r="L507" s="129"/>
      <c r="M507" s="129"/>
      <c r="N507" s="129"/>
      <c r="O507" s="129"/>
      <c r="P507" s="129"/>
      <c r="Q507" s="129"/>
    </row>
    <row r="508" spans="6:17">
      <c r="F508" s="137"/>
      <c r="G508" s="129"/>
      <c r="H508" s="129"/>
      <c r="I508" s="129"/>
      <c r="J508" s="129"/>
      <c r="K508" s="129"/>
      <c r="L508" s="129"/>
      <c r="M508" s="129"/>
      <c r="N508" s="129"/>
      <c r="O508" s="129"/>
      <c r="P508" s="129"/>
      <c r="Q508" s="129"/>
    </row>
    <row r="509" spans="6:17">
      <c r="F509" s="137"/>
      <c r="G509" s="129"/>
      <c r="H509" s="129"/>
      <c r="I509" s="129"/>
      <c r="J509" s="129"/>
      <c r="K509" s="129"/>
      <c r="L509" s="129"/>
      <c r="M509" s="129"/>
      <c r="N509" s="129"/>
      <c r="O509" s="129"/>
      <c r="P509" s="129"/>
      <c r="Q509" s="129"/>
    </row>
    <row r="510" spans="6:17">
      <c r="F510" s="137"/>
      <c r="G510" s="129"/>
      <c r="H510" s="129"/>
      <c r="I510" s="129"/>
      <c r="J510" s="129"/>
      <c r="K510" s="129"/>
      <c r="L510" s="129"/>
      <c r="M510" s="129"/>
      <c r="N510" s="129"/>
      <c r="O510" s="129"/>
      <c r="P510" s="129"/>
      <c r="Q510" s="129"/>
    </row>
    <row r="511" spans="6:17">
      <c r="F511" s="137"/>
      <c r="G511" s="129"/>
      <c r="H511" s="129"/>
      <c r="I511" s="129"/>
      <c r="J511" s="129"/>
      <c r="K511" s="129"/>
      <c r="L511" s="129"/>
      <c r="M511" s="129"/>
      <c r="N511" s="129"/>
      <c r="O511" s="129"/>
      <c r="P511" s="129"/>
      <c r="Q511" s="129"/>
    </row>
    <row r="512" spans="6:17">
      <c r="F512" s="137"/>
      <c r="G512" s="129"/>
      <c r="H512" s="129"/>
      <c r="I512" s="129"/>
      <c r="J512" s="129"/>
      <c r="K512" s="129"/>
      <c r="L512" s="129"/>
      <c r="M512" s="129"/>
      <c r="N512" s="129"/>
      <c r="O512" s="129"/>
      <c r="P512" s="129"/>
      <c r="Q512" s="129"/>
    </row>
    <row r="513" spans="6:17">
      <c r="F513" s="137"/>
      <c r="G513" s="129"/>
      <c r="H513" s="129"/>
      <c r="I513" s="129"/>
      <c r="J513" s="129"/>
      <c r="K513" s="129"/>
      <c r="L513" s="129"/>
      <c r="M513" s="129"/>
      <c r="N513" s="129"/>
      <c r="O513" s="129"/>
      <c r="P513" s="129"/>
      <c r="Q513" s="129"/>
    </row>
    <row r="514" spans="6:17">
      <c r="F514" s="137"/>
      <c r="G514" s="129"/>
      <c r="H514" s="129"/>
      <c r="I514" s="129"/>
      <c r="J514" s="129"/>
      <c r="K514" s="129"/>
      <c r="L514" s="129"/>
      <c r="M514" s="129"/>
      <c r="N514" s="129"/>
      <c r="O514" s="129"/>
      <c r="P514" s="129"/>
      <c r="Q514" s="129"/>
    </row>
    <row r="515" spans="6:17">
      <c r="F515" s="137"/>
      <c r="G515" s="129"/>
      <c r="H515" s="129"/>
      <c r="I515" s="129"/>
      <c r="J515" s="129"/>
      <c r="K515" s="129"/>
      <c r="L515" s="129"/>
      <c r="M515" s="129"/>
      <c r="N515" s="129"/>
      <c r="O515" s="129"/>
      <c r="P515" s="129"/>
      <c r="Q515" s="129"/>
    </row>
    <row r="516" spans="6:17">
      <c r="F516" s="137"/>
      <c r="G516" s="129"/>
      <c r="H516" s="129"/>
      <c r="I516" s="129"/>
      <c r="J516" s="129"/>
      <c r="K516" s="129"/>
      <c r="L516" s="129"/>
      <c r="M516" s="129"/>
      <c r="N516" s="129"/>
      <c r="O516" s="129"/>
      <c r="P516" s="129"/>
      <c r="Q516" s="129"/>
    </row>
    <row r="517" spans="6:17">
      <c r="F517" s="137"/>
      <c r="G517" s="129"/>
      <c r="H517" s="129"/>
      <c r="I517" s="129"/>
      <c r="J517" s="129"/>
      <c r="K517" s="129"/>
      <c r="L517" s="129"/>
      <c r="M517" s="129"/>
      <c r="N517" s="129"/>
      <c r="O517" s="129"/>
      <c r="P517" s="129"/>
      <c r="Q517" s="129"/>
    </row>
    <row r="518" spans="6:17">
      <c r="F518" s="137"/>
      <c r="G518" s="129"/>
      <c r="H518" s="129"/>
      <c r="I518" s="129"/>
      <c r="J518" s="129"/>
      <c r="K518" s="129"/>
      <c r="L518" s="129"/>
      <c r="M518" s="129"/>
      <c r="N518" s="129"/>
      <c r="O518" s="129"/>
      <c r="P518" s="129"/>
      <c r="Q518" s="129"/>
    </row>
    <row r="519" spans="6:17">
      <c r="F519" s="137"/>
      <c r="G519" s="129"/>
      <c r="H519" s="129"/>
      <c r="I519" s="129"/>
      <c r="J519" s="129"/>
      <c r="K519" s="129"/>
      <c r="L519" s="129"/>
      <c r="M519" s="129"/>
      <c r="N519" s="129"/>
      <c r="O519" s="129"/>
      <c r="P519" s="129"/>
      <c r="Q519" s="129"/>
    </row>
    <row r="520" spans="6:17">
      <c r="F520" s="137"/>
      <c r="G520" s="129"/>
      <c r="H520" s="129"/>
      <c r="I520" s="129"/>
      <c r="J520" s="129"/>
      <c r="K520" s="129"/>
      <c r="L520" s="129"/>
      <c r="M520" s="129"/>
      <c r="N520" s="129"/>
      <c r="O520" s="129"/>
      <c r="P520" s="129"/>
      <c r="Q520" s="129"/>
    </row>
    <row r="521" spans="6:17">
      <c r="F521" s="137"/>
      <c r="G521" s="129"/>
      <c r="H521" s="129"/>
      <c r="I521" s="129"/>
      <c r="J521" s="129"/>
      <c r="K521" s="129"/>
      <c r="L521" s="129"/>
      <c r="M521" s="129"/>
      <c r="N521" s="129"/>
      <c r="O521" s="129"/>
      <c r="P521" s="129"/>
      <c r="Q521" s="129"/>
    </row>
    <row r="522" spans="6:17">
      <c r="F522" s="137"/>
      <c r="G522" s="129"/>
      <c r="H522" s="129"/>
      <c r="I522" s="129"/>
      <c r="J522" s="129"/>
      <c r="K522" s="129"/>
      <c r="L522" s="129"/>
      <c r="M522" s="129"/>
      <c r="N522" s="129"/>
      <c r="O522" s="129"/>
      <c r="P522" s="129"/>
      <c r="Q522" s="129"/>
    </row>
    <row r="523" spans="6:17">
      <c r="F523" s="137"/>
      <c r="G523" s="129"/>
      <c r="H523" s="129"/>
      <c r="I523" s="129"/>
      <c r="J523" s="129"/>
      <c r="K523" s="129"/>
      <c r="L523" s="129"/>
      <c r="M523" s="129"/>
      <c r="N523" s="129"/>
      <c r="O523" s="129"/>
      <c r="P523" s="129"/>
      <c r="Q523" s="129"/>
    </row>
    <row r="524" spans="6:17">
      <c r="F524" s="137"/>
      <c r="G524" s="129"/>
      <c r="H524" s="129"/>
      <c r="I524" s="129"/>
      <c r="J524" s="129"/>
      <c r="K524" s="129"/>
      <c r="L524" s="129"/>
      <c r="M524" s="129"/>
      <c r="N524" s="129"/>
      <c r="O524" s="129"/>
      <c r="P524" s="129"/>
      <c r="Q524" s="129"/>
    </row>
    <row r="525" spans="6:17">
      <c r="F525" s="137"/>
      <c r="G525" s="129"/>
      <c r="H525" s="129"/>
      <c r="I525" s="129"/>
      <c r="J525" s="129"/>
      <c r="K525" s="129"/>
      <c r="L525" s="129"/>
      <c r="M525" s="129"/>
      <c r="N525" s="129"/>
      <c r="O525" s="129"/>
      <c r="P525" s="129"/>
      <c r="Q525" s="129"/>
    </row>
    <row r="526" spans="6:17">
      <c r="F526" s="137"/>
      <c r="G526" s="129"/>
      <c r="H526" s="129"/>
      <c r="I526" s="129"/>
      <c r="J526" s="129"/>
      <c r="K526" s="129"/>
      <c r="L526" s="129"/>
      <c r="M526" s="129"/>
      <c r="N526" s="129"/>
      <c r="O526" s="129"/>
      <c r="P526" s="129"/>
      <c r="Q526" s="129"/>
    </row>
    <row r="527" spans="6:17">
      <c r="F527" s="137"/>
      <c r="G527" s="129"/>
      <c r="H527" s="129"/>
      <c r="I527" s="129"/>
      <c r="J527" s="129"/>
      <c r="K527" s="129"/>
      <c r="L527" s="129"/>
      <c r="M527" s="129"/>
      <c r="N527" s="129"/>
      <c r="O527" s="129"/>
      <c r="P527" s="129"/>
      <c r="Q527" s="129"/>
    </row>
    <row r="528" spans="6:17">
      <c r="F528" s="137"/>
      <c r="G528" s="129"/>
      <c r="H528" s="129"/>
      <c r="I528" s="129"/>
      <c r="J528" s="129"/>
      <c r="K528" s="129"/>
      <c r="L528" s="129"/>
      <c r="M528" s="129"/>
      <c r="N528" s="129"/>
      <c r="O528" s="129"/>
      <c r="P528" s="129"/>
      <c r="Q528" s="129"/>
    </row>
    <row r="529" spans="6:17">
      <c r="F529" s="137"/>
      <c r="G529" s="129"/>
      <c r="H529" s="129"/>
      <c r="I529" s="129"/>
      <c r="J529" s="129"/>
      <c r="K529" s="129"/>
      <c r="L529" s="129"/>
      <c r="M529" s="129"/>
      <c r="N529" s="129"/>
      <c r="O529" s="129"/>
      <c r="P529" s="129"/>
      <c r="Q529" s="129"/>
    </row>
    <row r="530" spans="6:17">
      <c r="F530" s="137"/>
      <c r="G530" s="129"/>
      <c r="H530" s="129"/>
      <c r="I530" s="129"/>
      <c r="J530" s="129"/>
      <c r="K530" s="129"/>
      <c r="L530" s="129"/>
      <c r="M530" s="129"/>
      <c r="N530" s="129"/>
      <c r="O530" s="129"/>
      <c r="P530" s="129"/>
      <c r="Q530" s="129"/>
    </row>
    <row r="531" spans="6:17">
      <c r="F531" s="137"/>
      <c r="G531" s="129"/>
      <c r="H531" s="129"/>
      <c r="I531" s="129"/>
      <c r="J531" s="129"/>
      <c r="K531" s="129"/>
      <c r="L531" s="129"/>
      <c r="M531" s="129"/>
      <c r="N531" s="129"/>
      <c r="O531" s="129"/>
      <c r="P531" s="129"/>
      <c r="Q531" s="129"/>
    </row>
    <row r="532" spans="6:17">
      <c r="F532" s="137"/>
      <c r="G532" s="129"/>
      <c r="H532" s="129"/>
      <c r="I532" s="129"/>
      <c r="J532" s="129"/>
      <c r="K532" s="129"/>
      <c r="L532" s="129"/>
      <c r="M532" s="129"/>
      <c r="N532" s="129"/>
      <c r="O532" s="129"/>
      <c r="P532" s="129"/>
      <c r="Q532" s="129"/>
    </row>
    <row r="533" spans="6:17">
      <c r="F533" s="137"/>
      <c r="G533" s="129"/>
      <c r="H533" s="129"/>
      <c r="I533" s="129"/>
      <c r="J533" s="129"/>
      <c r="K533" s="129"/>
      <c r="L533" s="129"/>
      <c r="M533" s="129"/>
      <c r="N533" s="129"/>
      <c r="O533" s="129"/>
      <c r="P533" s="129"/>
      <c r="Q533" s="129"/>
    </row>
    <row r="534" spans="6:17">
      <c r="F534" s="137"/>
      <c r="G534" s="129"/>
      <c r="H534" s="129"/>
      <c r="I534" s="129"/>
      <c r="J534" s="129"/>
      <c r="K534" s="129"/>
      <c r="L534" s="129"/>
      <c r="M534" s="129"/>
      <c r="N534" s="129"/>
      <c r="O534" s="129"/>
      <c r="P534" s="129"/>
      <c r="Q534" s="129"/>
    </row>
    <row r="535" spans="6:17">
      <c r="F535" s="137"/>
      <c r="G535" s="129"/>
      <c r="H535" s="129"/>
      <c r="I535" s="129"/>
      <c r="J535" s="129"/>
      <c r="K535" s="129"/>
      <c r="L535" s="129"/>
      <c r="M535" s="129"/>
      <c r="N535" s="129"/>
      <c r="O535" s="129"/>
      <c r="P535" s="129"/>
      <c r="Q535" s="129"/>
    </row>
    <row r="536" spans="6:17">
      <c r="F536" s="137"/>
      <c r="G536" s="129"/>
      <c r="H536" s="129"/>
      <c r="I536" s="129"/>
      <c r="J536" s="129"/>
      <c r="K536" s="129"/>
      <c r="L536" s="129"/>
      <c r="M536" s="129"/>
      <c r="N536" s="129"/>
      <c r="O536" s="129"/>
      <c r="P536" s="129"/>
      <c r="Q536" s="129"/>
    </row>
    <row r="537" spans="6:17">
      <c r="F537" s="137"/>
      <c r="G537" s="129"/>
      <c r="H537" s="129"/>
      <c r="I537" s="129"/>
      <c r="J537" s="129"/>
      <c r="K537" s="129"/>
      <c r="L537" s="129"/>
      <c r="M537" s="129"/>
      <c r="N537" s="129"/>
      <c r="O537" s="129"/>
      <c r="P537" s="129"/>
      <c r="Q537" s="129"/>
    </row>
    <row r="538" spans="6:17">
      <c r="F538" s="137"/>
      <c r="G538" s="129"/>
      <c r="H538" s="129"/>
      <c r="I538" s="129"/>
      <c r="J538" s="129"/>
      <c r="K538" s="129"/>
      <c r="L538" s="129"/>
      <c r="M538" s="129"/>
      <c r="N538" s="129"/>
      <c r="O538" s="129"/>
      <c r="P538" s="129"/>
      <c r="Q538" s="129"/>
    </row>
    <row r="539" spans="6:17">
      <c r="F539" s="137"/>
      <c r="G539" s="129"/>
      <c r="H539" s="129"/>
      <c r="I539" s="129"/>
      <c r="J539" s="129"/>
      <c r="K539" s="129"/>
      <c r="L539" s="129"/>
      <c r="M539" s="129"/>
      <c r="N539" s="129"/>
      <c r="O539" s="129"/>
      <c r="P539" s="129"/>
      <c r="Q539" s="129"/>
    </row>
    <row r="540" spans="6:17">
      <c r="F540" s="137"/>
      <c r="G540" s="129"/>
      <c r="H540" s="129"/>
      <c r="I540" s="129"/>
      <c r="J540" s="129"/>
      <c r="K540" s="129"/>
      <c r="L540" s="129"/>
      <c r="M540" s="129"/>
      <c r="N540" s="129"/>
      <c r="O540" s="129"/>
      <c r="P540" s="129"/>
      <c r="Q540" s="129"/>
    </row>
    <row r="541" spans="6:17">
      <c r="F541" s="137"/>
      <c r="G541" s="129"/>
      <c r="H541" s="129"/>
      <c r="I541" s="129"/>
      <c r="J541" s="129"/>
      <c r="K541" s="129"/>
      <c r="L541" s="129"/>
      <c r="M541" s="129"/>
      <c r="N541" s="129"/>
      <c r="O541" s="129"/>
      <c r="P541" s="129"/>
      <c r="Q541" s="129"/>
    </row>
    <row r="542" spans="6:17">
      <c r="F542" s="137"/>
      <c r="G542" s="129"/>
      <c r="H542" s="129"/>
      <c r="I542" s="129"/>
      <c r="J542" s="129"/>
      <c r="K542" s="129"/>
      <c r="L542" s="129"/>
      <c r="M542" s="129"/>
      <c r="N542" s="129"/>
      <c r="O542" s="129"/>
      <c r="P542" s="129"/>
      <c r="Q542" s="129"/>
    </row>
    <row r="543" spans="6:17">
      <c r="F543" s="137"/>
      <c r="G543" s="129"/>
      <c r="H543" s="129"/>
      <c r="I543" s="129"/>
      <c r="J543" s="129"/>
      <c r="K543" s="129"/>
      <c r="L543" s="129"/>
      <c r="M543" s="129"/>
      <c r="N543" s="129"/>
      <c r="O543" s="129"/>
      <c r="P543" s="129"/>
      <c r="Q543" s="129"/>
    </row>
    <row r="544" spans="6:17">
      <c r="F544" s="137"/>
      <c r="G544" s="129"/>
      <c r="H544" s="129"/>
      <c r="I544" s="129"/>
      <c r="J544" s="129"/>
      <c r="K544" s="129"/>
      <c r="L544" s="129"/>
      <c r="M544" s="129"/>
      <c r="N544" s="129"/>
      <c r="O544" s="129"/>
      <c r="P544" s="129"/>
      <c r="Q544" s="129"/>
    </row>
    <row r="545" spans="6:17">
      <c r="F545" s="137"/>
      <c r="G545" s="129"/>
      <c r="H545" s="129"/>
      <c r="I545" s="129"/>
      <c r="J545" s="129"/>
      <c r="K545" s="129"/>
      <c r="L545" s="129"/>
      <c r="M545" s="129"/>
      <c r="N545" s="129"/>
      <c r="O545" s="129"/>
      <c r="P545" s="129"/>
      <c r="Q545" s="129"/>
    </row>
    <row r="546" spans="6:17">
      <c r="F546" s="137"/>
      <c r="G546" s="129"/>
      <c r="H546" s="129"/>
      <c r="I546" s="129"/>
      <c r="J546" s="129"/>
      <c r="K546" s="129"/>
      <c r="L546" s="129"/>
      <c r="M546" s="129"/>
      <c r="N546" s="129"/>
      <c r="O546" s="129"/>
      <c r="P546" s="129"/>
      <c r="Q546" s="129"/>
    </row>
    <row r="547" spans="6:17">
      <c r="F547" s="137"/>
      <c r="G547" s="129"/>
      <c r="H547" s="129"/>
      <c r="I547" s="129"/>
      <c r="J547" s="129"/>
      <c r="K547" s="129"/>
      <c r="L547" s="129"/>
      <c r="M547" s="129"/>
      <c r="N547" s="129"/>
      <c r="O547" s="129"/>
      <c r="P547" s="129"/>
      <c r="Q547" s="129"/>
    </row>
    <row r="548" spans="6:17">
      <c r="F548" s="137"/>
      <c r="G548" s="129"/>
      <c r="H548" s="129"/>
      <c r="I548" s="129"/>
      <c r="J548" s="129"/>
      <c r="K548" s="129"/>
      <c r="L548" s="129"/>
      <c r="M548" s="129"/>
      <c r="N548" s="129"/>
      <c r="O548" s="129"/>
      <c r="P548" s="129"/>
      <c r="Q548" s="129"/>
    </row>
    <row r="549" spans="6:17">
      <c r="F549" s="137"/>
      <c r="G549" s="129"/>
      <c r="H549" s="129"/>
      <c r="I549" s="129"/>
      <c r="J549" s="129"/>
      <c r="K549" s="129"/>
      <c r="L549" s="129"/>
      <c r="M549" s="129"/>
      <c r="N549" s="129"/>
      <c r="O549" s="129"/>
      <c r="P549" s="129"/>
      <c r="Q549" s="129"/>
    </row>
    <row r="550" spans="6:17">
      <c r="F550" s="137"/>
      <c r="G550" s="129"/>
      <c r="H550" s="129"/>
      <c r="I550" s="129"/>
      <c r="J550" s="129"/>
      <c r="K550" s="129"/>
      <c r="L550" s="129"/>
      <c r="M550" s="129"/>
      <c r="N550" s="129"/>
      <c r="O550" s="129"/>
      <c r="P550" s="129"/>
      <c r="Q550" s="129"/>
    </row>
    <row r="551" spans="6:17">
      <c r="F551" s="137"/>
      <c r="G551" s="129"/>
      <c r="H551" s="129"/>
      <c r="I551" s="129"/>
      <c r="J551" s="129"/>
      <c r="K551" s="129"/>
      <c r="L551" s="129"/>
      <c r="M551" s="129"/>
      <c r="N551" s="129"/>
      <c r="O551" s="129"/>
      <c r="P551" s="129"/>
      <c r="Q551" s="129"/>
    </row>
    <row r="552" spans="6:17">
      <c r="F552" s="137"/>
      <c r="G552" s="129"/>
      <c r="H552" s="129"/>
      <c r="I552" s="129"/>
      <c r="J552" s="129"/>
      <c r="K552" s="129"/>
      <c r="L552" s="129"/>
      <c r="M552" s="129"/>
      <c r="N552" s="129"/>
      <c r="O552" s="129"/>
      <c r="P552" s="129"/>
      <c r="Q552" s="129"/>
    </row>
    <row r="553" spans="6:17">
      <c r="F553" s="137"/>
      <c r="G553" s="129"/>
      <c r="H553" s="129"/>
      <c r="I553" s="129"/>
      <c r="J553" s="129"/>
      <c r="K553" s="129"/>
      <c r="L553" s="129"/>
      <c r="M553" s="129"/>
      <c r="N553" s="129"/>
      <c r="O553" s="129"/>
      <c r="P553" s="129"/>
      <c r="Q553" s="129"/>
    </row>
    <row r="554" spans="6:17">
      <c r="F554" s="137"/>
      <c r="G554" s="129"/>
      <c r="H554" s="129"/>
      <c r="I554" s="129"/>
      <c r="J554" s="129"/>
      <c r="K554" s="129"/>
      <c r="L554" s="129"/>
      <c r="M554" s="129"/>
      <c r="N554" s="129"/>
      <c r="O554" s="129"/>
      <c r="P554" s="129"/>
      <c r="Q554" s="129"/>
    </row>
    <row r="555" spans="6:17">
      <c r="F555" s="137"/>
      <c r="G555" s="129"/>
      <c r="H555" s="129"/>
      <c r="I555" s="129"/>
      <c r="J555" s="129"/>
      <c r="K555" s="129"/>
      <c r="L555" s="129"/>
      <c r="M555" s="129"/>
      <c r="N555" s="129"/>
      <c r="O555" s="129"/>
      <c r="P555" s="129"/>
      <c r="Q555" s="129"/>
    </row>
    <row r="556" spans="6:17">
      <c r="F556" s="137"/>
      <c r="G556" s="129"/>
      <c r="H556" s="129"/>
      <c r="I556" s="129"/>
      <c r="J556" s="129"/>
      <c r="K556" s="129"/>
      <c r="L556" s="129"/>
      <c r="M556" s="129"/>
      <c r="N556" s="129"/>
      <c r="O556" s="129"/>
      <c r="P556" s="129"/>
      <c r="Q556" s="129"/>
    </row>
    <row r="557" spans="6:17">
      <c r="F557" s="137"/>
      <c r="G557" s="129"/>
      <c r="H557" s="129"/>
      <c r="I557" s="129"/>
      <c r="J557" s="129"/>
      <c r="K557" s="129"/>
      <c r="L557" s="129"/>
      <c r="M557" s="129"/>
      <c r="N557" s="129"/>
      <c r="O557" s="129"/>
      <c r="P557" s="129"/>
      <c r="Q557" s="129"/>
    </row>
    <row r="558" spans="6:17">
      <c r="F558" s="137"/>
      <c r="G558" s="129"/>
      <c r="H558" s="129"/>
      <c r="I558" s="129"/>
      <c r="J558" s="129"/>
      <c r="K558" s="129"/>
      <c r="L558" s="129"/>
      <c r="M558" s="129"/>
      <c r="N558" s="129"/>
      <c r="O558" s="129"/>
      <c r="P558" s="129"/>
      <c r="Q558" s="129"/>
    </row>
    <row r="559" spans="6:17">
      <c r="F559" s="137"/>
      <c r="G559" s="129"/>
      <c r="H559" s="129"/>
      <c r="I559" s="129"/>
      <c r="J559" s="129"/>
      <c r="K559" s="129"/>
      <c r="L559" s="129"/>
      <c r="M559" s="129"/>
      <c r="N559" s="129"/>
      <c r="O559" s="129"/>
      <c r="P559" s="129"/>
      <c r="Q559" s="129"/>
    </row>
    <row r="560" spans="6:17">
      <c r="F560" s="137"/>
      <c r="G560" s="129"/>
      <c r="H560" s="129"/>
      <c r="I560" s="129"/>
      <c r="J560" s="129"/>
      <c r="K560" s="129"/>
      <c r="L560" s="129"/>
      <c r="M560" s="129"/>
      <c r="N560" s="129"/>
      <c r="O560" s="129"/>
      <c r="P560" s="129"/>
      <c r="Q560" s="129"/>
    </row>
    <row r="561" spans="6:17">
      <c r="F561" s="137"/>
      <c r="G561" s="129"/>
      <c r="H561" s="129"/>
      <c r="I561" s="129"/>
      <c r="J561" s="129"/>
      <c r="K561" s="129"/>
      <c r="L561" s="129"/>
      <c r="M561" s="129"/>
      <c r="N561" s="129"/>
      <c r="O561" s="129"/>
      <c r="P561" s="129"/>
      <c r="Q561" s="129"/>
    </row>
    <row r="562" spans="6:17">
      <c r="F562" s="137"/>
      <c r="G562" s="129"/>
      <c r="H562" s="129"/>
      <c r="I562" s="129"/>
      <c r="J562" s="129"/>
      <c r="K562" s="129"/>
      <c r="L562" s="129"/>
      <c r="M562" s="129"/>
      <c r="N562" s="129"/>
      <c r="O562" s="129"/>
      <c r="P562" s="129"/>
      <c r="Q562" s="129"/>
    </row>
    <row r="563" spans="6:17">
      <c r="F563" s="137"/>
      <c r="G563" s="129"/>
      <c r="H563" s="129"/>
      <c r="I563" s="129"/>
      <c r="J563" s="129"/>
      <c r="K563" s="129"/>
      <c r="L563" s="129"/>
      <c r="M563" s="129"/>
      <c r="N563" s="129"/>
      <c r="O563" s="129"/>
      <c r="P563" s="129"/>
      <c r="Q563" s="129"/>
    </row>
    <row r="564" spans="6:17">
      <c r="F564" s="137"/>
      <c r="G564" s="129"/>
      <c r="H564" s="129"/>
      <c r="I564" s="129"/>
      <c r="J564" s="129"/>
      <c r="K564" s="129"/>
      <c r="L564" s="129"/>
      <c r="M564" s="129"/>
      <c r="N564" s="129"/>
      <c r="O564" s="129"/>
      <c r="P564" s="129"/>
      <c r="Q564" s="129"/>
    </row>
    <row r="565" spans="6:17">
      <c r="F565" s="137"/>
      <c r="G565" s="129"/>
      <c r="H565" s="129"/>
      <c r="I565" s="129"/>
      <c r="J565" s="129"/>
      <c r="K565" s="129"/>
      <c r="L565" s="129"/>
      <c r="M565" s="129"/>
      <c r="N565" s="129"/>
      <c r="O565" s="129"/>
      <c r="P565" s="129"/>
      <c r="Q565" s="129"/>
    </row>
    <row r="566" spans="6:17">
      <c r="F566" s="137"/>
      <c r="G566" s="129"/>
      <c r="H566" s="129"/>
      <c r="I566" s="129"/>
      <c r="J566" s="129"/>
      <c r="K566" s="129"/>
      <c r="L566" s="129"/>
      <c r="M566" s="129"/>
      <c r="N566" s="129"/>
      <c r="O566" s="129"/>
      <c r="P566" s="129"/>
      <c r="Q566" s="129"/>
    </row>
    <row r="567" spans="6:17">
      <c r="F567" s="137"/>
      <c r="G567" s="129"/>
      <c r="H567" s="129"/>
      <c r="I567" s="129"/>
      <c r="J567" s="129"/>
      <c r="K567" s="129"/>
      <c r="L567" s="129"/>
      <c r="M567" s="129"/>
      <c r="N567" s="129"/>
      <c r="O567" s="129"/>
      <c r="P567" s="129"/>
      <c r="Q567" s="129"/>
    </row>
    <row r="568" spans="6:17">
      <c r="F568" s="137"/>
      <c r="G568" s="129"/>
      <c r="H568" s="129"/>
      <c r="I568" s="129"/>
      <c r="J568" s="129"/>
      <c r="K568" s="129"/>
      <c r="L568" s="129"/>
      <c r="M568" s="129"/>
      <c r="N568" s="129"/>
      <c r="O568" s="129"/>
      <c r="P568" s="129"/>
      <c r="Q568" s="129"/>
    </row>
    <row r="569" spans="6:17">
      <c r="F569" s="137"/>
      <c r="G569" s="129"/>
      <c r="H569" s="129"/>
      <c r="I569" s="129"/>
      <c r="J569" s="129"/>
      <c r="K569" s="129"/>
      <c r="L569" s="129"/>
      <c r="M569" s="129"/>
      <c r="N569" s="129"/>
      <c r="O569" s="129"/>
      <c r="P569" s="129"/>
      <c r="Q569" s="129"/>
    </row>
    <row r="570" spans="6:17">
      <c r="F570" s="137"/>
      <c r="G570" s="129"/>
      <c r="H570" s="129"/>
      <c r="I570" s="129"/>
      <c r="J570" s="129"/>
      <c r="K570" s="129"/>
      <c r="L570" s="129"/>
      <c r="M570" s="129"/>
      <c r="N570" s="129"/>
      <c r="O570" s="129"/>
      <c r="P570" s="129"/>
      <c r="Q570" s="129"/>
    </row>
    <row r="571" spans="6:17">
      <c r="F571" s="137"/>
      <c r="G571" s="129"/>
      <c r="H571" s="129"/>
      <c r="I571" s="129"/>
      <c r="J571" s="129"/>
      <c r="K571" s="129"/>
      <c r="L571" s="129"/>
      <c r="M571" s="129"/>
      <c r="N571" s="129"/>
      <c r="O571" s="129"/>
      <c r="P571" s="129"/>
      <c r="Q571" s="129"/>
    </row>
    <row r="572" spans="6:17">
      <c r="F572" s="137"/>
      <c r="G572" s="129"/>
      <c r="H572" s="129"/>
      <c r="I572" s="129"/>
      <c r="J572" s="129"/>
      <c r="K572" s="129"/>
      <c r="L572" s="129"/>
      <c r="M572" s="129"/>
      <c r="N572" s="129"/>
      <c r="O572" s="129"/>
      <c r="P572" s="129"/>
      <c r="Q572" s="129"/>
    </row>
    <row r="573" spans="6:17">
      <c r="F573" s="137"/>
      <c r="G573" s="129"/>
      <c r="H573" s="129"/>
      <c r="I573" s="129"/>
      <c r="J573" s="129"/>
      <c r="K573" s="129"/>
      <c r="L573" s="129"/>
      <c r="M573" s="129"/>
      <c r="N573" s="129"/>
      <c r="O573" s="129"/>
      <c r="P573" s="129"/>
      <c r="Q573" s="129"/>
    </row>
    <row r="574" spans="6:17">
      <c r="F574" s="137"/>
      <c r="G574" s="129"/>
      <c r="H574" s="129"/>
      <c r="I574" s="129"/>
      <c r="J574" s="129"/>
      <c r="K574" s="129"/>
      <c r="L574" s="129"/>
      <c r="M574" s="129"/>
      <c r="N574" s="129"/>
      <c r="O574" s="129"/>
      <c r="P574" s="129"/>
      <c r="Q574" s="129"/>
    </row>
    <row r="575" spans="6:17">
      <c r="F575" s="137"/>
      <c r="G575" s="129"/>
      <c r="H575" s="129"/>
      <c r="I575" s="129"/>
      <c r="J575" s="129"/>
      <c r="K575" s="129"/>
      <c r="L575" s="129"/>
      <c r="M575" s="129"/>
      <c r="N575" s="129"/>
      <c r="O575" s="129"/>
      <c r="P575" s="129"/>
      <c r="Q575" s="129"/>
    </row>
    <row r="576" spans="6:17">
      <c r="F576" s="137"/>
      <c r="G576" s="129"/>
      <c r="H576" s="129"/>
      <c r="I576" s="129"/>
      <c r="J576" s="129"/>
      <c r="K576" s="129"/>
      <c r="L576" s="129"/>
      <c r="M576" s="129"/>
      <c r="N576" s="129"/>
      <c r="O576" s="129"/>
      <c r="P576" s="129"/>
      <c r="Q576" s="129"/>
    </row>
    <row r="577" spans="6:17">
      <c r="F577" s="137"/>
      <c r="G577" s="129"/>
      <c r="H577" s="129"/>
      <c r="I577" s="129"/>
      <c r="J577" s="129"/>
      <c r="K577" s="129"/>
      <c r="L577" s="129"/>
      <c r="M577" s="129"/>
      <c r="N577" s="129"/>
      <c r="O577" s="129"/>
      <c r="P577" s="129"/>
      <c r="Q577" s="129"/>
    </row>
    <row r="578" spans="6:17">
      <c r="F578" s="137"/>
      <c r="G578" s="129"/>
      <c r="H578" s="129"/>
      <c r="I578" s="129"/>
      <c r="J578" s="129"/>
      <c r="K578" s="129"/>
      <c r="L578" s="129"/>
      <c r="M578" s="129"/>
      <c r="N578" s="129"/>
      <c r="O578" s="129"/>
      <c r="P578" s="129"/>
      <c r="Q578" s="129"/>
    </row>
    <row r="579" spans="6:17">
      <c r="F579" s="137"/>
      <c r="G579" s="129"/>
      <c r="H579" s="129"/>
      <c r="I579" s="129"/>
      <c r="J579" s="129"/>
      <c r="K579" s="129"/>
      <c r="L579" s="129"/>
      <c r="M579" s="129"/>
      <c r="N579" s="129"/>
      <c r="O579" s="129"/>
      <c r="P579" s="129"/>
      <c r="Q579" s="129"/>
    </row>
    <row r="580" spans="6:17">
      <c r="F580" s="137"/>
      <c r="G580" s="129"/>
      <c r="H580" s="129"/>
      <c r="I580" s="129"/>
      <c r="J580" s="129"/>
      <c r="K580" s="129"/>
      <c r="L580" s="129"/>
      <c r="M580" s="129"/>
      <c r="N580" s="129"/>
      <c r="O580" s="129"/>
      <c r="P580" s="129"/>
      <c r="Q580" s="129"/>
    </row>
    <row r="581" spans="6:17">
      <c r="F581" s="137"/>
      <c r="G581" s="129"/>
      <c r="H581" s="129"/>
      <c r="I581" s="129"/>
      <c r="J581" s="129"/>
      <c r="K581" s="129"/>
      <c r="L581" s="129"/>
      <c r="M581" s="129"/>
      <c r="N581" s="129"/>
      <c r="O581" s="129"/>
      <c r="P581" s="129"/>
      <c r="Q581" s="129"/>
    </row>
    <row r="582" spans="6:17">
      <c r="F582" s="137"/>
      <c r="G582" s="129"/>
      <c r="H582" s="129"/>
      <c r="I582" s="129"/>
      <c r="J582" s="129"/>
      <c r="K582" s="129"/>
      <c r="L582" s="129"/>
      <c r="M582" s="129"/>
      <c r="N582" s="129"/>
      <c r="O582" s="129"/>
      <c r="P582" s="129"/>
      <c r="Q582" s="129"/>
    </row>
    <row r="583" spans="6:17">
      <c r="F583" s="137"/>
      <c r="G583" s="129"/>
      <c r="H583" s="129"/>
      <c r="I583" s="129"/>
      <c r="J583" s="129"/>
      <c r="K583" s="129"/>
      <c r="L583" s="129"/>
      <c r="M583" s="129"/>
      <c r="N583" s="129"/>
      <c r="O583" s="129"/>
      <c r="P583" s="129"/>
      <c r="Q583" s="129"/>
    </row>
    <row r="584" spans="6:17">
      <c r="F584" s="137"/>
      <c r="G584" s="129"/>
      <c r="H584" s="129"/>
      <c r="I584" s="129"/>
      <c r="J584" s="129"/>
      <c r="K584" s="129"/>
      <c r="L584" s="129"/>
      <c r="M584" s="129"/>
      <c r="N584" s="129"/>
      <c r="O584" s="129"/>
      <c r="P584" s="129"/>
      <c r="Q584" s="129"/>
    </row>
    <row r="585" spans="6:17">
      <c r="F585" s="137"/>
      <c r="G585" s="129"/>
      <c r="H585" s="129"/>
      <c r="I585" s="129"/>
      <c r="J585" s="129"/>
      <c r="K585" s="129"/>
      <c r="L585" s="129"/>
      <c r="M585" s="129"/>
      <c r="N585" s="129"/>
      <c r="O585" s="129"/>
      <c r="P585" s="129"/>
      <c r="Q585" s="129"/>
    </row>
    <row r="586" spans="6:17">
      <c r="F586" s="137"/>
      <c r="G586" s="129"/>
      <c r="H586" s="129"/>
      <c r="I586" s="129"/>
      <c r="J586" s="129"/>
      <c r="K586" s="129"/>
      <c r="L586" s="129"/>
      <c r="M586" s="129"/>
      <c r="N586" s="129"/>
      <c r="O586" s="129"/>
      <c r="P586" s="129"/>
      <c r="Q586" s="129"/>
    </row>
    <row r="587" spans="6:17">
      <c r="F587" s="137"/>
      <c r="G587" s="129"/>
      <c r="H587" s="129"/>
      <c r="I587" s="129"/>
      <c r="J587" s="129"/>
      <c r="K587" s="129"/>
      <c r="L587" s="129"/>
      <c r="M587" s="129"/>
      <c r="N587" s="129"/>
      <c r="O587" s="129"/>
      <c r="P587" s="129"/>
      <c r="Q587" s="129"/>
    </row>
    <row r="588" spans="6:17">
      <c r="F588" s="137"/>
      <c r="G588" s="129"/>
      <c r="H588" s="129"/>
      <c r="I588" s="129"/>
      <c r="J588" s="129"/>
      <c r="K588" s="129"/>
      <c r="L588" s="129"/>
      <c r="M588" s="129"/>
      <c r="N588" s="129"/>
      <c r="O588" s="129"/>
      <c r="P588" s="129"/>
      <c r="Q588" s="129"/>
    </row>
    <row r="589" spans="6:17">
      <c r="F589" s="137"/>
      <c r="G589" s="129"/>
      <c r="H589" s="129"/>
      <c r="I589" s="129"/>
      <c r="J589" s="129"/>
      <c r="K589" s="129"/>
      <c r="L589" s="129"/>
      <c r="M589" s="129"/>
      <c r="N589" s="129"/>
      <c r="O589" s="129"/>
      <c r="P589" s="129"/>
      <c r="Q589" s="129"/>
    </row>
    <row r="590" spans="6:17">
      <c r="F590" s="137"/>
      <c r="G590" s="129"/>
      <c r="H590" s="129"/>
      <c r="I590" s="129"/>
      <c r="J590" s="129"/>
      <c r="K590" s="129"/>
      <c r="L590" s="129"/>
      <c r="M590" s="129"/>
      <c r="N590" s="129"/>
      <c r="O590" s="129"/>
      <c r="P590" s="129"/>
      <c r="Q590" s="129"/>
    </row>
    <row r="591" spans="6:17">
      <c r="F591" s="137"/>
      <c r="G591" s="129"/>
      <c r="H591" s="129"/>
      <c r="I591" s="129"/>
      <c r="J591" s="129"/>
      <c r="K591" s="129"/>
      <c r="L591" s="129"/>
      <c r="M591" s="129"/>
      <c r="N591" s="129"/>
      <c r="O591" s="129"/>
      <c r="P591" s="129"/>
      <c r="Q591" s="129"/>
    </row>
    <row r="592" spans="6:17">
      <c r="F592" s="137"/>
      <c r="G592" s="129"/>
      <c r="H592" s="129"/>
      <c r="I592" s="129"/>
      <c r="J592" s="129"/>
      <c r="K592" s="129"/>
      <c r="L592" s="129"/>
      <c r="M592" s="129"/>
      <c r="N592" s="129"/>
      <c r="O592" s="129"/>
      <c r="P592" s="129"/>
      <c r="Q592" s="129"/>
    </row>
    <row r="593" spans="6:17">
      <c r="F593" s="137"/>
      <c r="G593" s="129"/>
      <c r="H593" s="129"/>
      <c r="I593" s="129"/>
      <c r="J593" s="129"/>
      <c r="K593" s="129"/>
      <c r="L593" s="129"/>
      <c r="M593" s="129"/>
      <c r="N593" s="129"/>
      <c r="O593" s="129"/>
      <c r="P593" s="129"/>
      <c r="Q593" s="129"/>
    </row>
    <row r="594" spans="6:17">
      <c r="F594" s="137"/>
      <c r="G594" s="129"/>
      <c r="H594" s="129"/>
      <c r="I594" s="129"/>
      <c r="J594" s="129"/>
      <c r="K594" s="129"/>
      <c r="L594" s="129"/>
      <c r="M594" s="129"/>
      <c r="N594" s="129"/>
      <c r="O594" s="129"/>
      <c r="P594" s="129"/>
      <c r="Q594" s="129"/>
    </row>
    <row r="595" spans="6:17">
      <c r="F595" s="137"/>
      <c r="G595" s="129"/>
      <c r="H595" s="129"/>
      <c r="I595" s="129"/>
      <c r="J595" s="129"/>
      <c r="K595" s="129"/>
      <c r="L595" s="129"/>
      <c r="M595" s="129"/>
      <c r="N595" s="129"/>
      <c r="O595" s="129"/>
      <c r="P595" s="129"/>
      <c r="Q595" s="129"/>
    </row>
    <row r="596" spans="6:17">
      <c r="F596" s="137"/>
      <c r="G596" s="129"/>
      <c r="H596" s="129"/>
      <c r="I596" s="129"/>
      <c r="J596" s="129"/>
      <c r="K596" s="129"/>
      <c r="L596" s="129"/>
      <c r="M596" s="129"/>
      <c r="N596" s="129"/>
      <c r="O596" s="129"/>
      <c r="P596" s="129"/>
      <c r="Q596" s="129"/>
    </row>
    <row r="597" spans="6:17">
      <c r="F597" s="137"/>
      <c r="G597" s="129"/>
      <c r="H597" s="129"/>
      <c r="I597" s="129"/>
      <c r="J597" s="129"/>
      <c r="K597" s="129"/>
      <c r="L597" s="129"/>
      <c r="M597" s="129"/>
      <c r="N597" s="129"/>
      <c r="O597" s="129"/>
      <c r="P597" s="129"/>
      <c r="Q597" s="129"/>
    </row>
    <row r="598" spans="6:17">
      <c r="F598" s="137"/>
      <c r="G598" s="129"/>
      <c r="H598" s="129"/>
      <c r="I598" s="129"/>
      <c r="J598" s="129"/>
      <c r="K598" s="129"/>
      <c r="L598" s="129"/>
      <c r="M598" s="129"/>
      <c r="N598" s="129"/>
      <c r="O598" s="129"/>
      <c r="P598" s="129"/>
      <c r="Q598" s="129"/>
    </row>
    <row r="599" spans="6:17">
      <c r="F599" s="137"/>
      <c r="G599" s="129"/>
      <c r="H599" s="129"/>
      <c r="I599" s="129"/>
      <c r="J599" s="129"/>
      <c r="K599" s="129"/>
      <c r="L599" s="129"/>
      <c r="M599" s="129"/>
      <c r="N599" s="129"/>
      <c r="O599" s="129"/>
      <c r="P599" s="129"/>
      <c r="Q599" s="129"/>
    </row>
    <row r="600" spans="6:17">
      <c r="F600" s="137"/>
      <c r="G600" s="129"/>
      <c r="H600" s="129"/>
      <c r="I600" s="129"/>
      <c r="J600" s="129"/>
      <c r="K600" s="129"/>
      <c r="L600" s="129"/>
      <c r="M600" s="129"/>
      <c r="N600" s="129"/>
      <c r="O600" s="129"/>
      <c r="P600" s="129"/>
      <c r="Q600" s="129"/>
    </row>
    <row r="601" spans="6:17">
      <c r="F601" s="137"/>
      <c r="G601" s="129"/>
      <c r="H601" s="129"/>
      <c r="I601" s="129"/>
      <c r="J601" s="129"/>
      <c r="K601" s="129"/>
      <c r="L601" s="129"/>
      <c r="M601" s="129"/>
      <c r="N601" s="129"/>
      <c r="O601" s="129"/>
      <c r="P601" s="129"/>
      <c r="Q601" s="129"/>
    </row>
    <row r="602" spans="6:17">
      <c r="F602" s="137"/>
      <c r="G602" s="129"/>
      <c r="H602" s="129"/>
      <c r="I602" s="129"/>
      <c r="J602" s="129"/>
      <c r="K602" s="129"/>
      <c r="L602" s="129"/>
      <c r="M602" s="129"/>
      <c r="N602" s="129"/>
      <c r="O602" s="129"/>
      <c r="P602" s="129"/>
      <c r="Q602" s="129"/>
    </row>
    <row r="603" spans="6:17">
      <c r="F603" s="137"/>
      <c r="G603" s="129"/>
      <c r="H603" s="129"/>
      <c r="I603" s="129"/>
      <c r="J603" s="129"/>
      <c r="K603" s="129"/>
      <c r="L603" s="129"/>
      <c r="M603" s="129"/>
      <c r="N603" s="129"/>
      <c r="O603" s="129"/>
      <c r="P603" s="129"/>
      <c r="Q603" s="129"/>
    </row>
    <row r="604" spans="6:17">
      <c r="F604" s="137"/>
      <c r="G604" s="129"/>
      <c r="H604" s="129"/>
      <c r="I604" s="129"/>
      <c r="J604" s="129"/>
      <c r="K604" s="129"/>
      <c r="L604" s="129"/>
      <c r="M604" s="129"/>
      <c r="N604" s="129"/>
      <c r="O604" s="129"/>
      <c r="P604" s="129"/>
      <c r="Q604" s="129"/>
    </row>
    <row r="605" spans="6:17">
      <c r="F605" s="137"/>
      <c r="G605" s="129"/>
      <c r="H605" s="129"/>
      <c r="I605" s="129"/>
      <c r="J605" s="129"/>
      <c r="K605" s="129"/>
      <c r="L605" s="129"/>
      <c r="M605" s="129"/>
      <c r="N605" s="129"/>
      <c r="O605" s="129"/>
      <c r="P605" s="129"/>
      <c r="Q605" s="129"/>
    </row>
    <row r="606" spans="6:17">
      <c r="F606" s="137"/>
      <c r="G606" s="129"/>
      <c r="H606" s="129"/>
      <c r="I606" s="129"/>
      <c r="J606" s="129"/>
      <c r="K606" s="129"/>
      <c r="L606" s="129"/>
      <c r="M606" s="129"/>
      <c r="N606" s="129"/>
      <c r="O606" s="129"/>
      <c r="P606" s="129"/>
      <c r="Q606" s="129"/>
    </row>
    <row r="607" spans="6:17">
      <c r="F607" s="137"/>
      <c r="G607" s="129"/>
      <c r="H607" s="129"/>
      <c r="I607" s="129"/>
      <c r="J607" s="129"/>
      <c r="K607" s="129"/>
      <c r="L607" s="129"/>
      <c r="M607" s="129"/>
      <c r="N607" s="129"/>
      <c r="O607" s="129"/>
      <c r="P607" s="129"/>
      <c r="Q607" s="129"/>
    </row>
    <row r="608" spans="6:17">
      <c r="F608" s="137"/>
      <c r="G608" s="129"/>
      <c r="H608" s="129"/>
      <c r="I608" s="129"/>
      <c r="J608" s="129"/>
      <c r="K608" s="129"/>
      <c r="L608" s="129"/>
      <c r="M608" s="129"/>
      <c r="N608" s="129"/>
      <c r="O608" s="129"/>
      <c r="P608" s="129"/>
      <c r="Q608" s="129"/>
    </row>
    <row r="609" spans="6:17">
      <c r="F609" s="137"/>
      <c r="G609" s="129"/>
      <c r="H609" s="129"/>
      <c r="I609" s="129"/>
      <c r="J609" s="129"/>
      <c r="K609" s="129"/>
      <c r="L609" s="129"/>
      <c r="M609" s="129"/>
      <c r="N609" s="129"/>
      <c r="O609" s="129"/>
      <c r="P609" s="129"/>
      <c r="Q609" s="129"/>
    </row>
    <row r="610" spans="6:17">
      <c r="F610" s="137"/>
      <c r="G610" s="129"/>
      <c r="H610" s="129"/>
      <c r="I610" s="129"/>
      <c r="J610" s="129"/>
      <c r="K610" s="129"/>
      <c r="L610" s="129"/>
      <c r="M610" s="129"/>
      <c r="N610" s="129"/>
      <c r="O610" s="129"/>
      <c r="P610" s="129"/>
      <c r="Q610" s="129"/>
    </row>
    <row r="611" spans="6:17">
      <c r="F611" s="137"/>
      <c r="G611" s="129"/>
      <c r="H611" s="129"/>
      <c r="I611" s="129"/>
      <c r="J611" s="129"/>
      <c r="K611" s="129"/>
      <c r="L611" s="129"/>
      <c r="M611" s="129"/>
      <c r="N611" s="129"/>
      <c r="O611" s="129"/>
      <c r="P611" s="129"/>
      <c r="Q611" s="129"/>
    </row>
    <row r="612" spans="6:17">
      <c r="F612" s="137"/>
      <c r="G612" s="129"/>
      <c r="H612" s="129"/>
      <c r="I612" s="129"/>
      <c r="J612" s="129"/>
      <c r="K612" s="129"/>
      <c r="L612" s="129"/>
      <c r="M612" s="129"/>
      <c r="N612" s="129"/>
      <c r="O612" s="129"/>
      <c r="P612" s="129"/>
      <c r="Q612" s="129"/>
    </row>
    <row r="613" spans="6:17">
      <c r="F613" s="137"/>
      <c r="G613" s="129"/>
      <c r="H613" s="129"/>
      <c r="I613" s="129"/>
      <c r="J613" s="129"/>
      <c r="K613" s="129"/>
      <c r="L613" s="129"/>
      <c r="M613" s="129"/>
      <c r="N613" s="129"/>
      <c r="O613" s="129"/>
      <c r="P613" s="129"/>
      <c r="Q613" s="129"/>
    </row>
    <row r="614" spans="6:17">
      <c r="F614" s="137"/>
      <c r="G614" s="129"/>
      <c r="H614" s="129"/>
      <c r="I614" s="129"/>
      <c r="J614" s="129"/>
      <c r="K614" s="129"/>
      <c r="L614" s="129"/>
      <c r="M614" s="129"/>
      <c r="N614" s="129"/>
      <c r="O614" s="129"/>
      <c r="P614" s="129"/>
      <c r="Q614" s="129"/>
    </row>
    <row r="615" spans="6:17">
      <c r="F615" s="137"/>
      <c r="G615" s="129"/>
      <c r="H615" s="129"/>
      <c r="I615" s="129"/>
      <c r="J615" s="129"/>
      <c r="K615" s="129"/>
      <c r="L615" s="129"/>
      <c r="M615" s="129"/>
      <c r="N615" s="129"/>
      <c r="O615" s="129"/>
      <c r="P615" s="129"/>
      <c r="Q615" s="129"/>
    </row>
    <row r="616" spans="6:17">
      <c r="F616" s="137"/>
      <c r="G616" s="129"/>
      <c r="H616" s="129"/>
      <c r="I616" s="129"/>
      <c r="J616" s="129"/>
      <c r="K616" s="129"/>
      <c r="L616" s="129"/>
      <c r="M616" s="129"/>
      <c r="N616" s="129"/>
      <c r="O616" s="129"/>
      <c r="P616" s="129"/>
      <c r="Q616" s="129"/>
    </row>
    <row r="617" spans="6:17">
      <c r="F617" s="137"/>
      <c r="G617" s="129"/>
      <c r="H617" s="129"/>
      <c r="I617" s="129"/>
      <c r="J617" s="129"/>
      <c r="K617" s="129"/>
      <c r="L617" s="129"/>
      <c r="M617" s="129"/>
      <c r="N617" s="129"/>
      <c r="O617" s="129"/>
      <c r="P617" s="129"/>
      <c r="Q617" s="129"/>
    </row>
    <row r="618" spans="6:17">
      <c r="F618" s="137"/>
      <c r="G618" s="129"/>
      <c r="H618" s="129"/>
      <c r="I618" s="129"/>
      <c r="J618" s="129"/>
      <c r="K618" s="129"/>
      <c r="L618" s="129"/>
      <c r="M618" s="129"/>
      <c r="N618" s="129"/>
      <c r="O618" s="129"/>
      <c r="P618" s="129"/>
      <c r="Q618" s="129"/>
    </row>
    <row r="619" spans="6:17">
      <c r="F619" s="137"/>
      <c r="G619" s="129"/>
      <c r="H619" s="129"/>
      <c r="I619" s="129"/>
      <c r="J619" s="129"/>
      <c r="K619" s="129"/>
      <c r="L619" s="129"/>
      <c r="M619" s="129"/>
      <c r="N619" s="129"/>
      <c r="O619" s="129"/>
      <c r="P619" s="129"/>
      <c r="Q619" s="129"/>
    </row>
    <row r="620" spans="6:17">
      <c r="F620" s="137"/>
      <c r="G620" s="129"/>
      <c r="H620" s="129"/>
      <c r="I620" s="129"/>
      <c r="J620" s="129"/>
      <c r="K620" s="129"/>
      <c r="L620" s="129"/>
      <c r="M620" s="129"/>
      <c r="N620" s="129"/>
      <c r="O620" s="129"/>
      <c r="P620" s="129"/>
      <c r="Q620" s="129"/>
    </row>
    <row r="621" spans="6:17">
      <c r="F621" s="137"/>
      <c r="G621" s="129"/>
      <c r="H621" s="129"/>
      <c r="I621" s="129"/>
      <c r="J621" s="129"/>
      <c r="K621" s="129"/>
      <c r="L621" s="129"/>
      <c r="M621" s="129"/>
      <c r="N621" s="129"/>
      <c r="O621" s="129"/>
      <c r="P621" s="129"/>
      <c r="Q621" s="129"/>
    </row>
    <row r="622" spans="6:17">
      <c r="F622" s="137"/>
      <c r="G622" s="129"/>
      <c r="H622" s="129"/>
      <c r="I622" s="129"/>
      <c r="J622" s="129"/>
      <c r="K622" s="129"/>
      <c r="L622" s="129"/>
      <c r="M622" s="129"/>
      <c r="N622" s="129"/>
      <c r="O622" s="129"/>
      <c r="P622" s="129"/>
      <c r="Q622" s="129"/>
    </row>
    <row r="623" spans="6:17">
      <c r="F623" s="137"/>
      <c r="G623" s="129"/>
      <c r="H623" s="129"/>
      <c r="I623" s="129"/>
      <c r="J623" s="129"/>
      <c r="K623" s="129"/>
      <c r="L623" s="129"/>
      <c r="M623" s="129"/>
      <c r="N623" s="129"/>
      <c r="O623" s="129"/>
      <c r="P623" s="129"/>
      <c r="Q623" s="129"/>
    </row>
    <row r="624" spans="6:17">
      <c r="F624" s="137"/>
      <c r="G624" s="129"/>
      <c r="H624" s="129"/>
      <c r="I624" s="129"/>
      <c r="J624" s="129"/>
      <c r="K624" s="129"/>
      <c r="L624" s="129"/>
      <c r="M624" s="129"/>
      <c r="N624" s="129"/>
      <c r="O624" s="129"/>
      <c r="P624" s="129"/>
      <c r="Q624" s="129"/>
    </row>
    <row r="625" spans="6:17">
      <c r="F625" s="137"/>
      <c r="G625" s="129"/>
      <c r="H625" s="129"/>
      <c r="I625" s="129"/>
      <c r="J625" s="129"/>
      <c r="K625" s="129"/>
      <c r="L625" s="129"/>
      <c r="M625" s="129"/>
      <c r="N625" s="129"/>
      <c r="O625" s="129"/>
      <c r="P625" s="129"/>
      <c r="Q625" s="129"/>
    </row>
    <row r="626" spans="6:17">
      <c r="F626" s="137"/>
      <c r="G626" s="129"/>
      <c r="H626" s="129"/>
      <c r="I626" s="129"/>
      <c r="J626" s="129"/>
      <c r="K626" s="129"/>
      <c r="L626" s="129"/>
      <c r="M626" s="129"/>
      <c r="N626" s="129"/>
      <c r="O626" s="129"/>
      <c r="P626" s="129"/>
      <c r="Q626" s="129"/>
    </row>
    <row r="627" spans="6:17">
      <c r="F627" s="137"/>
      <c r="G627" s="129"/>
      <c r="H627" s="129"/>
      <c r="I627" s="129"/>
      <c r="J627" s="129"/>
      <c r="K627" s="129"/>
      <c r="L627" s="129"/>
      <c r="M627" s="129"/>
      <c r="N627" s="129"/>
      <c r="O627" s="129"/>
      <c r="P627" s="129"/>
      <c r="Q627" s="129"/>
    </row>
    <row r="628" spans="6:17">
      <c r="F628" s="137"/>
      <c r="G628" s="129"/>
      <c r="H628" s="129"/>
      <c r="I628" s="129"/>
      <c r="J628" s="129"/>
      <c r="K628" s="129"/>
      <c r="L628" s="129"/>
      <c r="M628" s="129"/>
      <c r="N628" s="129"/>
      <c r="O628" s="129"/>
      <c r="P628" s="129"/>
      <c r="Q628" s="129"/>
    </row>
    <row r="629" spans="6:17">
      <c r="F629" s="137"/>
      <c r="G629" s="129"/>
      <c r="H629" s="129"/>
      <c r="I629" s="129"/>
      <c r="J629" s="129"/>
      <c r="K629" s="129"/>
      <c r="L629" s="129"/>
      <c r="M629" s="129"/>
      <c r="N629" s="129"/>
      <c r="O629" s="129"/>
      <c r="P629" s="129"/>
      <c r="Q629" s="129"/>
    </row>
    <row r="630" spans="6:17">
      <c r="F630" s="137"/>
      <c r="G630" s="129"/>
      <c r="H630" s="129"/>
      <c r="I630" s="129"/>
      <c r="J630" s="129"/>
      <c r="K630" s="129"/>
      <c r="L630" s="129"/>
      <c r="M630" s="129"/>
      <c r="N630" s="129"/>
      <c r="O630" s="129"/>
      <c r="P630" s="129"/>
      <c r="Q630" s="129"/>
    </row>
    <row r="631" spans="6:17">
      <c r="F631" s="137"/>
      <c r="G631" s="129"/>
      <c r="H631" s="129"/>
      <c r="I631" s="129"/>
      <c r="J631" s="129"/>
      <c r="K631" s="129"/>
      <c r="L631" s="129"/>
      <c r="M631" s="129"/>
      <c r="N631" s="129"/>
      <c r="O631" s="129"/>
      <c r="P631" s="129"/>
      <c r="Q631" s="129"/>
    </row>
    <row r="632" spans="6:17">
      <c r="F632" s="137"/>
      <c r="G632" s="129"/>
      <c r="H632" s="129"/>
      <c r="I632" s="129"/>
      <c r="J632" s="129"/>
      <c r="K632" s="129"/>
      <c r="L632" s="129"/>
      <c r="M632" s="129"/>
      <c r="N632" s="129"/>
      <c r="O632" s="129"/>
      <c r="P632" s="129"/>
      <c r="Q632" s="129"/>
    </row>
    <row r="633" spans="6:17">
      <c r="F633" s="137"/>
      <c r="G633" s="129"/>
      <c r="H633" s="129"/>
      <c r="I633" s="129"/>
      <c r="J633" s="129"/>
      <c r="K633" s="129"/>
      <c r="L633" s="129"/>
      <c r="M633" s="129"/>
      <c r="N633" s="129"/>
      <c r="O633" s="129"/>
      <c r="P633" s="129"/>
      <c r="Q633" s="129"/>
    </row>
    <row r="634" spans="6:17">
      <c r="F634" s="137"/>
      <c r="G634" s="129"/>
      <c r="H634" s="129"/>
      <c r="I634" s="129"/>
      <c r="J634" s="129"/>
      <c r="K634" s="129"/>
      <c r="L634" s="129"/>
      <c r="M634" s="129"/>
      <c r="N634" s="129"/>
      <c r="O634" s="129"/>
      <c r="P634" s="129"/>
      <c r="Q634" s="129"/>
    </row>
    <row r="635" spans="6:17">
      <c r="F635" s="137"/>
      <c r="G635" s="129"/>
      <c r="H635" s="129"/>
      <c r="I635" s="129"/>
      <c r="J635" s="129"/>
      <c r="K635" s="129"/>
      <c r="L635" s="129"/>
      <c r="M635" s="129"/>
      <c r="N635" s="129"/>
      <c r="O635" s="129"/>
      <c r="P635" s="129"/>
      <c r="Q635" s="129"/>
    </row>
    <row r="636" spans="6:17">
      <c r="F636" s="137"/>
      <c r="G636" s="129"/>
      <c r="H636" s="129"/>
      <c r="I636" s="129"/>
      <c r="J636" s="129"/>
      <c r="K636" s="129"/>
      <c r="L636" s="129"/>
      <c r="M636" s="129"/>
      <c r="N636" s="129"/>
      <c r="O636" s="129"/>
      <c r="P636" s="129"/>
      <c r="Q636" s="129"/>
    </row>
    <row r="637" spans="6:17">
      <c r="F637" s="137"/>
      <c r="G637" s="129"/>
      <c r="H637" s="129"/>
      <c r="I637" s="129"/>
      <c r="J637" s="129"/>
      <c r="K637" s="129"/>
      <c r="L637" s="129"/>
      <c r="M637" s="129"/>
      <c r="N637" s="129"/>
      <c r="O637" s="129"/>
      <c r="P637" s="129"/>
      <c r="Q637" s="129"/>
    </row>
    <row r="638" spans="6:17">
      <c r="F638" s="137"/>
      <c r="G638" s="129"/>
      <c r="H638" s="129"/>
      <c r="I638" s="129"/>
      <c r="J638" s="129"/>
      <c r="K638" s="129"/>
      <c r="L638" s="129"/>
      <c r="M638" s="129"/>
      <c r="N638" s="129"/>
      <c r="O638" s="129"/>
      <c r="P638" s="129"/>
      <c r="Q638" s="129"/>
    </row>
    <row r="639" spans="6:17">
      <c r="F639" s="137"/>
      <c r="G639" s="129"/>
      <c r="H639" s="129"/>
      <c r="I639" s="129"/>
      <c r="J639" s="129"/>
      <c r="K639" s="129"/>
      <c r="L639" s="129"/>
      <c r="M639" s="129"/>
      <c r="N639" s="129"/>
      <c r="O639" s="129"/>
      <c r="P639" s="129"/>
      <c r="Q639" s="129"/>
    </row>
    <row r="640" spans="6:17">
      <c r="F640" s="137"/>
      <c r="G640" s="129"/>
      <c r="H640" s="129"/>
      <c r="I640" s="129"/>
      <c r="J640" s="129"/>
      <c r="K640" s="129"/>
      <c r="L640" s="129"/>
      <c r="M640" s="129"/>
      <c r="N640" s="129"/>
      <c r="O640" s="129"/>
      <c r="P640" s="129"/>
      <c r="Q640" s="129"/>
    </row>
    <row r="641" spans="6:17">
      <c r="F641" s="137"/>
      <c r="G641" s="129"/>
      <c r="H641" s="129"/>
      <c r="I641" s="129"/>
      <c r="J641" s="129"/>
      <c r="K641" s="129"/>
      <c r="L641" s="129"/>
      <c r="M641" s="129"/>
      <c r="N641" s="129"/>
      <c r="O641" s="129"/>
      <c r="P641" s="129"/>
      <c r="Q641" s="129"/>
    </row>
    <row r="642" spans="6:17">
      <c r="F642" s="137"/>
      <c r="G642" s="129"/>
      <c r="H642" s="129"/>
      <c r="I642" s="129"/>
      <c r="J642" s="129"/>
      <c r="K642" s="129"/>
      <c r="L642" s="129"/>
      <c r="M642" s="129"/>
      <c r="N642" s="129"/>
      <c r="O642" s="129"/>
      <c r="P642" s="129"/>
      <c r="Q642" s="129"/>
    </row>
    <row r="643" spans="6:17">
      <c r="F643" s="137"/>
      <c r="G643" s="129"/>
      <c r="H643" s="129"/>
      <c r="I643" s="129"/>
      <c r="J643" s="129"/>
      <c r="K643" s="129"/>
      <c r="L643" s="129"/>
      <c r="M643" s="129"/>
      <c r="N643" s="129"/>
      <c r="O643" s="129"/>
      <c r="P643" s="129"/>
      <c r="Q643" s="129"/>
    </row>
    <row r="644" spans="6:17">
      <c r="F644" s="137"/>
      <c r="G644" s="129"/>
      <c r="H644" s="129"/>
      <c r="I644" s="129"/>
      <c r="J644" s="129"/>
      <c r="K644" s="129"/>
      <c r="L644" s="129"/>
      <c r="M644" s="129"/>
      <c r="N644" s="129"/>
      <c r="O644" s="129"/>
      <c r="P644" s="129"/>
      <c r="Q644" s="129"/>
    </row>
    <row r="645" spans="6:17">
      <c r="F645" s="137"/>
      <c r="G645" s="129"/>
      <c r="H645" s="129"/>
      <c r="I645" s="129"/>
      <c r="J645" s="129"/>
      <c r="K645" s="129"/>
      <c r="L645" s="129"/>
      <c r="M645" s="129"/>
      <c r="N645" s="129"/>
      <c r="O645" s="129"/>
      <c r="P645" s="129"/>
      <c r="Q645" s="129"/>
    </row>
    <row r="646" spans="6:17">
      <c r="F646" s="137"/>
      <c r="G646" s="129"/>
      <c r="H646" s="129"/>
      <c r="I646" s="129"/>
      <c r="J646" s="129"/>
      <c r="K646" s="129"/>
      <c r="L646" s="129"/>
      <c r="M646" s="129"/>
      <c r="N646" s="129"/>
      <c r="O646" s="129"/>
      <c r="P646" s="129"/>
      <c r="Q646" s="129"/>
    </row>
    <row r="647" spans="6:17">
      <c r="F647" s="137"/>
      <c r="G647" s="129"/>
      <c r="H647" s="129"/>
      <c r="I647" s="129"/>
      <c r="J647" s="129"/>
      <c r="K647" s="129"/>
      <c r="L647" s="129"/>
      <c r="M647" s="129"/>
      <c r="N647" s="129"/>
      <c r="O647" s="129"/>
      <c r="P647" s="129"/>
      <c r="Q647" s="129"/>
    </row>
    <row r="648" spans="6:17">
      <c r="F648" s="137"/>
      <c r="G648" s="129"/>
      <c r="H648" s="129"/>
      <c r="I648" s="129"/>
      <c r="J648" s="129"/>
      <c r="K648" s="129"/>
      <c r="L648" s="129"/>
      <c r="M648" s="129"/>
      <c r="N648" s="129"/>
      <c r="O648" s="129"/>
      <c r="P648" s="129"/>
      <c r="Q648" s="129"/>
    </row>
    <row r="649" spans="6:17">
      <c r="F649" s="137"/>
      <c r="G649" s="129"/>
      <c r="H649" s="129"/>
      <c r="I649" s="129"/>
      <c r="J649" s="129"/>
      <c r="K649" s="129"/>
      <c r="L649" s="129"/>
      <c r="M649" s="129"/>
      <c r="N649" s="129"/>
      <c r="O649" s="129"/>
      <c r="P649" s="129"/>
      <c r="Q649" s="129"/>
    </row>
    <row r="650" spans="6:17">
      <c r="F650" s="137"/>
      <c r="G650" s="129"/>
      <c r="H650" s="129"/>
      <c r="I650" s="129"/>
      <c r="J650" s="129"/>
      <c r="K650" s="129"/>
      <c r="L650" s="129"/>
      <c r="M650" s="129"/>
      <c r="N650" s="129"/>
      <c r="O650" s="129"/>
      <c r="P650" s="129"/>
      <c r="Q650" s="129"/>
    </row>
    <row r="651" spans="6:17">
      <c r="F651" s="137"/>
      <c r="G651" s="129"/>
      <c r="H651" s="129"/>
      <c r="I651" s="129"/>
      <c r="J651" s="129"/>
      <c r="K651" s="129"/>
      <c r="L651" s="129"/>
      <c r="M651" s="129"/>
      <c r="N651" s="129"/>
      <c r="O651" s="129"/>
      <c r="P651" s="129"/>
      <c r="Q651" s="129"/>
    </row>
    <row r="652" spans="6:17">
      <c r="F652" s="137"/>
      <c r="G652" s="129"/>
      <c r="H652" s="129"/>
      <c r="I652" s="129"/>
      <c r="J652" s="129"/>
      <c r="K652" s="129"/>
      <c r="L652" s="129"/>
      <c r="M652" s="129"/>
      <c r="N652" s="129"/>
      <c r="O652" s="129"/>
      <c r="P652" s="129"/>
      <c r="Q652" s="129"/>
    </row>
    <row r="653" spans="6:17">
      <c r="F653" s="137"/>
      <c r="G653" s="129"/>
      <c r="H653" s="129"/>
      <c r="I653" s="129"/>
      <c r="J653" s="129"/>
      <c r="K653" s="129"/>
      <c r="L653" s="129"/>
      <c r="M653" s="129"/>
      <c r="N653" s="129"/>
      <c r="O653" s="129"/>
      <c r="P653" s="129"/>
      <c r="Q653" s="129"/>
    </row>
    <row r="654" spans="6:17">
      <c r="F654" s="137"/>
      <c r="G654" s="129"/>
      <c r="H654" s="129"/>
      <c r="I654" s="129"/>
      <c r="J654" s="129"/>
      <c r="K654" s="129"/>
      <c r="L654" s="129"/>
      <c r="M654" s="129"/>
      <c r="N654" s="129"/>
      <c r="O654" s="129"/>
      <c r="P654" s="129"/>
      <c r="Q654" s="129"/>
    </row>
    <row r="655" spans="6:17">
      <c r="F655" s="137"/>
      <c r="G655" s="129"/>
      <c r="H655" s="129"/>
      <c r="I655" s="129"/>
      <c r="J655" s="129"/>
      <c r="K655" s="129"/>
      <c r="L655" s="129"/>
      <c r="M655" s="129"/>
      <c r="N655" s="129"/>
      <c r="O655" s="129"/>
      <c r="P655" s="129"/>
      <c r="Q655" s="129"/>
    </row>
    <row r="656" spans="6:17">
      <c r="F656" s="137"/>
      <c r="G656" s="129"/>
      <c r="H656" s="129"/>
      <c r="I656" s="129"/>
      <c r="J656" s="129"/>
      <c r="K656" s="129"/>
      <c r="L656" s="129"/>
      <c r="M656" s="129"/>
      <c r="N656" s="129"/>
      <c r="O656" s="129"/>
      <c r="P656" s="129"/>
      <c r="Q656" s="129"/>
    </row>
    <row r="657" spans="6:17">
      <c r="F657" s="137"/>
      <c r="G657" s="129"/>
      <c r="H657" s="129"/>
      <c r="I657" s="129"/>
      <c r="J657" s="129"/>
      <c r="K657" s="129"/>
      <c r="L657" s="129"/>
      <c r="M657" s="129"/>
      <c r="N657" s="129"/>
      <c r="O657" s="129"/>
      <c r="P657" s="129"/>
      <c r="Q657" s="129"/>
    </row>
    <row r="658" spans="6:17">
      <c r="F658" s="137"/>
      <c r="G658" s="129"/>
      <c r="H658" s="129"/>
      <c r="I658" s="129"/>
      <c r="J658" s="129"/>
      <c r="K658" s="129"/>
      <c r="L658" s="129"/>
      <c r="M658" s="129"/>
      <c r="N658" s="129"/>
      <c r="O658" s="129"/>
      <c r="P658" s="129"/>
      <c r="Q658" s="129"/>
    </row>
    <row r="659" spans="6:17">
      <c r="F659" s="137"/>
      <c r="G659" s="129"/>
      <c r="H659" s="129"/>
      <c r="I659" s="129"/>
      <c r="J659" s="129"/>
      <c r="K659" s="129"/>
      <c r="L659" s="129"/>
      <c r="M659" s="129"/>
      <c r="N659" s="129"/>
      <c r="O659" s="129"/>
      <c r="P659" s="129"/>
      <c r="Q659" s="129"/>
    </row>
    <row r="660" spans="6:17">
      <c r="F660" s="137"/>
      <c r="G660" s="129"/>
      <c r="H660" s="129"/>
      <c r="I660" s="129"/>
      <c r="J660" s="129"/>
      <c r="K660" s="129"/>
      <c r="L660" s="129"/>
      <c r="M660" s="129"/>
      <c r="N660" s="129"/>
      <c r="O660" s="129"/>
      <c r="P660" s="129"/>
      <c r="Q660" s="129"/>
    </row>
    <row r="661" spans="6:17">
      <c r="F661" s="137"/>
      <c r="G661" s="129"/>
      <c r="H661" s="129"/>
      <c r="I661" s="129"/>
      <c r="J661" s="129"/>
      <c r="K661" s="129"/>
      <c r="L661" s="129"/>
      <c r="M661" s="129"/>
      <c r="N661" s="129"/>
      <c r="O661" s="129"/>
      <c r="P661" s="129"/>
      <c r="Q661" s="129"/>
    </row>
    <row r="662" spans="6:17">
      <c r="F662" s="137"/>
      <c r="G662" s="129"/>
      <c r="H662" s="129"/>
      <c r="I662" s="129"/>
      <c r="J662" s="129"/>
      <c r="K662" s="129"/>
      <c r="L662" s="129"/>
      <c r="M662" s="129"/>
      <c r="N662" s="129"/>
      <c r="O662" s="129"/>
      <c r="P662" s="129"/>
      <c r="Q662" s="129"/>
    </row>
    <row r="663" spans="6:17">
      <c r="F663" s="137"/>
      <c r="G663" s="129"/>
      <c r="H663" s="129"/>
      <c r="I663" s="129"/>
      <c r="J663" s="129"/>
      <c r="K663" s="129"/>
      <c r="L663" s="129"/>
      <c r="M663" s="129"/>
      <c r="N663" s="129"/>
      <c r="O663" s="129"/>
      <c r="P663" s="129"/>
      <c r="Q663" s="129"/>
    </row>
    <row r="664" spans="6:17">
      <c r="F664" s="137"/>
      <c r="G664" s="129"/>
      <c r="H664" s="129"/>
      <c r="I664" s="129"/>
      <c r="J664" s="129"/>
      <c r="K664" s="129"/>
      <c r="L664" s="129"/>
      <c r="M664" s="129"/>
      <c r="N664" s="129"/>
      <c r="O664" s="129"/>
      <c r="P664" s="129"/>
      <c r="Q664" s="129"/>
    </row>
    <row r="665" spans="6:17">
      <c r="F665" s="137"/>
      <c r="G665" s="129"/>
      <c r="H665" s="129"/>
      <c r="I665" s="129"/>
      <c r="J665" s="129"/>
      <c r="K665" s="129"/>
      <c r="L665" s="129"/>
      <c r="M665" s="129"/>
      <c r="N665" s="129"/>
      <c r="O665" s="129"/>
      <c r="P665" s="129"/>
      <c r="Q665" s="129"/>
    </row>
    <row r="666" spans="6:17">
      <c r="F666" s="137"/>
      <c r="G666" s="129"/>
      <c r="H666" s="129"/>
      <c r="I666" s="129"/>
      <c r="J666" s="129"/>
      <c r="K666" s="129"/>
      <c r="L666" s="129"/>
      <c r="M666" s="129"/>
      <c r="N666" s="129"/>
      <c r="O666" s="129"/>
      <c r="P666" s="129"/>
      <c r="Q666" s="129"/>
    </row>
    <row r="667" spans="6:17">
      <c r="F667" s="137"/>
      <c r="G667" s="129"/>
      <c r="H667" s="129"/>
      <c r="I667" s="129"/>
      <c r="J667" s="129"/>
      <c r="K667" s="129"/>
      <c r="L667" s="129"/>
      <c r="M667" s="129"/>
      <c r="N667" s="129"/>
      <c r="O667" s="129"/>
      <c r="P667" s="129"/>
      <c r="Q667" s="129"/>
    </row>
    <row r="668" spans="6:17">
      <c r="F668" s="137"/>
      <c r="G668" s="129"/>
      <c r="H668" s="129"/>
      <c r="I668" s="129"/>
      <c r="J668" s="129"/>
      <c r="K668" s="129"/>
      <c r="L668" s="129"/>
      <c r="M668" s="129"/>
      <c r="N668" s="129"/>
      <c r="O668" s="129"/>
      <c r="P668" s="129"/>
      <c r="Q668" s="129"/>
    </row>
    <row r="669" spans="6:17">
      <c r="F669" s="137"/>
      <c r="G669" s="129"/>
      <c r="H669" s="129"/>
      <c r="I669" s="129"/>
      <c r="J669" s="129"/>
      <c r="K669" s="129"/>
      <c r="L669" s="129"/>
      <c r="M669" s="129"/>
      <c r="N669" s="129"/>
      <c r="O669" s="129"/>
      <c r="P669" s="129"/>
      <c r="Q669" s="129"/>
    </row>
    <row r="670" spans="6:17">
      <c r="F670" s="137"/>
      <c r="G670" s="129"/>
      <c r="H670" s="129"/>
      <c r="I670" s="129"/>
      <c r="J670" s="129"/>
      <c r="K670" s="129"/>
      <c r="L670" s="129"/>
      <c r="M670" s="129"/>
      <c r="N670" s="129"/>
      <c r="O670" s="129"/>
      <c r="P670" s="129"/>
      <c r="Q670" s="129"/>
    </row>
    <row r="671" spans="6:17">
      <c r="F671" s="137"/>
      <c r="G671" s="129"/>
      <c r="H671" s="129"/>
      <c r="I671" s="129"/>
      <c r="J671" s="129"/>
      <c r="K671" s="129"/>
      <c r="L671" s="129"/>
      <c r="M671" s="129"/>
      <c r="N671" s="129"/>
      <c r="O671" s="129"/>
      <c r="P671" s="129"/>
      <c r="Q671" s="129"/>
    </row>
    <row r="672" spans="6:17">
      <c r="F672" s="137"/>
      <c r="G672" s="129"/>
      <c r="H672" s="129"/>
      <c r="I672" s="129"/>
      <c r="J672" s="129"/>
      <c r="K672" s="129"/>
      <c r="L672" s="129"/>
      <c r="M672" s="129"/>
      <c r="N672" s="129"/>
      <c r="O672" s="129"/>
      <c r="P672" s="129"/>
      <c r="Q672" s="129"/>
    </row>
    <row r="673" spans="6:17">
      <c r="F673" s="137"/>
      <c r="G673" s="129"/>
      <c r="H673" s="129"/>
      <c r="I673" s="129"/>
      <c r="J673" s="129"/>
      <c r="K673" s="129"/>
      <c r="L673" s="129"/>
      <c r="M673" s="129"/>
      <c r="N673" s="129"/>
      <c r="O673" s="129"/>
      <c r="P673" s="129"/>
      <c r="Q673" s="129"/>
    </row>
    <row r="674" spans="6:17">
      <c r="F674" s="137"/>
      <c r="G674" s="129"/>
      <c r="H674" s="129"/>
      <c r="I674" s="129"/>
      <c r="J674" s="129"/>
      <c r="K674" s="129"/>
      <c r="L674" s="129"/>
      <c r="M674" s="129"/>
      <c r="N674" s="129"/>
      <c r="O674" s="129"/>
      <c r="P674" s="129"/>
      <c r="Q674" s="129"/>
    </row>
    <row r="675" spans="6:17">
      <c r="F675" s="137"/>
      <c r="G675" s="129"/>
      <c r="H675" s="129"/>
      <c r="I675" s="129"/>
      <c r="J675" s="129"/>
      <c r="K675" s="129"/>
      <c r="L675" s="129"/>
      <c r="M675" s="129"/>
      <c r="N675" s="129"/>
      <c r="O675" s="129"/>
      <c r="P675" s="129"/>
      <c r="Q675" s="129"/>
    </row>
    <row r="676" spans="6:17">
      <c r="F676" s="137"/>
      <c r="G676" s="129"/>
      <c r="H676" s="129"/>
      <c r="I676" s="129"/>
      <c r="J676" s="129"/>
      <c r="K676" s="129"/>
      <c r="L676" s="129"/>
      <c r="M676" s="129"/>
      <c r="N676" s="129"/>
      <c r="O676" s="129"/>
      <c r="P676" s="129"/>
      <c r="Q676" s="129"/>
    </row>
    <row r="677" spans="6:17">
      <c r="F677" s="137"/>
      <c r="G677" s="129"/>
      <c r="H677" s="129"/>
      <c r="I677" s="129"/>
      <c r="J677" s="129"/>
      <c r="K677" s="129"/>
      <c r="L677" s="129"/>
      <c r="M677" s="129"/>
      <c r="N677" s="129"/>
      <c r="O677" s="129"/>
      <c r="P677" s="129"/>
      <c r="Q677" s="129"/>
    </row>
    <row r="678" spans="6:17">
      <c r="F678" s="137"/>
      <c r="G678" s="129"/>
      <c r="H678" s="129"/>
      <c r="I678" s="129"/>
      <c r="J678" s="129"/>
      <c r="K678" s="129"/>
      <c r="L678" s="129"/>
      <c r="M678" s="129"/>
      <c r="N678" s="129"/>
      <c r="O678" s="129"/>
      <c r="P678" s="129"/>
      <c r="Q678" s="129"/>
    </row>
    <row r="679" spans="6:17">
      <c r="F679" s="137"/>
      <c r="G679" s="129"/>
      <c r="H679" s="129"/>
      <c r="I679" s="129"/>
      <c r="J679" s="129"/>
      <c r="K679" s="129"/>
      <c r="L679" s="129"/>
      <c r="M679" s="129"/>
      <c r="N679" s="129"/>
      <c r="O679" s="129"/>
      <c r="P679" s="129"/>
      <c r="Q679" s="129"/>
    </row>
    <row r="680" spans="6:17">
      <c r="F680" s="137"/>
      <c r="G680" s="129"/>
      <c r="H680" s="129"/>
      <c r="I680" s="129"/>
      <c r="J680" s="129"/>
      <c r="K680" s="129"/>
      <c r="L680" s="129"/>
      <c r="M680" s="129"/>
      <c r="N680" s="129"/>
      <c r="O680" s="129"/>
      <c r="P680" s="129"/>
      <c r="Q680" s="129"/>
    </row>
    <row r="681" spans="6:17">
      <c r="F681" s="137"/>
      <c r="G681" s="129"/>
      <c r="H681" s="129"/>
      <c r="I681" s="129"/>
      <c r="J681" s="129"/>
      <c r="K681" s="129"/>
      <c r="L681" s="129"/>
      <c r="M681" s="129"/>
      <c r="N681" s="129"/>
      <c r="O681" s="129"/>
      <c r="P681" s="129"/>
      <c r="Q681" s="129"/>
    </row>
    <row r="682" spans="6:17">
      <c r="F682" s="137"/>
      <c r="G682" s="129"/>
      <c r="H682" s="129"/>
      <c r="I682" s="129"/>
      <c r="J682" s="129"/>
      <c r="K682" s="129"/>
      <c r="L682" s="129"/>
      <c r="M682" s="129"/>
      <c r="N682" s="129"/>
      <c r="O682" s="129"/>
      <c r="P682" s="129"/>
      <c r="Q682" s="129"/>
    </row>
    <row r="683" spans="6:17">
      <c r="F683" s="137"/>
      <c r="G683" s="129"/>
      <c r="H683" s="129"/>
      <c r="I683" s="129"/>
      <c r="J683" s="129"/>
      <c r="K683" s="129"/>
      <c r="L683" s="129"/>
      <c r="M683" s="129"/>
      <c r="N683" s="129"/>
      <c r="O683" s="129"/>
      <c r="P683" s="129"/>
      <c r="Q683" s="129"/>
    </row>
    <row r="684" spans="6:17">
      <c r="F684" s="137"/>
      <c r="G684" s="129"/>
      <c r="H684" s="129"/>
      <c r="I684" s="129"/>
      <c r="J684" s="129"/>
      <c r="K684" s="129"/>
      <c r="L684" s="129"/>
      <c r="M684" s="129"/>
      <c r="N684" s="129"/>
      <c r="O684" s="129"/>
      <c r="P684" s="129"/>
      <c r="Q684" s="129"/>
    </row>
    <row r="685" spans="6:17">
      <c r="F685" s="137"/>
      <c r="G685" s="129"/>
      <c r="H685" s="129"/>
      <c r="I685" s="129"/>
      <c r="J685" s="129"/>
      <c r="K685" s="129"/>
      <c r="L685" s="129"/>
      <c r="M685" s="129"/>
      <c r="N685" s="129"/>
      <c r="O685" s="129"/>
      <c r="P685" s="129"/>
      <c r="Q685" s="129"/>
    </row>
    <row r="686" spans="6:17">
      <c r="F686" s="137"/>
      <c r="G686" s="129"/>
      <c r="H686" s="129"/>
      <c r="I686" s="129"/>
      <c r="J686" s="129"/>
      <c r="K686" s="129"/>
      <c r="L686" s="129"/>
      <c r="M686" s="129"/>
      <c r="N686" s="129"/>
      <c r="O686" s="129"/>
      <c r="P686" s="129"/>
      <c r="Q686" s="129"/>
    </row>
    <row r="687" spans="6:17">
      <c r="F687" s="137"/>
      <c r="G687" s="129"/>
      <c r="H687" s="129"/>
      <c r="I687" s="129"/>
      <c r="J687" s="129"/>
      <c r="K687" s="129"/>
      <c r="L687" s="129"/>
      <c r="M687" s="129"/>
      <c r="N687" s="129"/>
      <c r="O687" s="129"/>
      <c r="P687" s="129"/>
      <c r="Q687" s="129"/>
    </row>
    <row r="688" spans="6:17">
      <c r="F688" s="137"/>
      <c r="G688" s="129"/>
      <c r="H688" s="129"/>
      <c r="I688" s="129"/>
      <c r="J688" s="129"/>
      <c r="K688" s="129"/>
      <c r="L688" s="129"/>
      <c r="M688" s="129"/>
      <c r="N688" s="129"/>
      <c r="O688" s="129"/>
      <c r="P688" s="129"/>
      <c r="Q688" s="129"/>
    </row>
    <row r="689" spans="6:17">
      <c r="F689" s="137"/>
      <c r="G689" s="129"/>
      <c r="H689" s="129"/>
      <c r="I689" s="129"/>
      <c r="J689" s="129"/>
      <c r="K689" s="129"/>
      <c r="L689" s="129"/>
      <c r="M689" s="129"/>
      <c r="N689" s="129"/>
      <c r="O689" s="129"/>
      <c r="P689" s="129"/>
      <c r="Q689" s="129"/>
    </row>
    <row r="690" spans="6:17">
      <c r="F690" s="137"/>
      <c r="G690" s="129"/>
      <c r="H690" s="129"/>
      <c r="I690" s="129"/>
      <c r="J690" s="129"/>
      <c r="K690" s="129"/>
      <c r="L690" s="129"/>
      <c r="M690" s="129"/>
      <c r="N690" s="129"/>
      <c r="O690" s="129"/>
      <c r="P690" s="129"/>
      <c r="Q690" s="129"/>
    </row>
    <row r="691" spans="6:17">
      <c r="F691" s="137"/>
      <c r="G691" s="129"/>
      <c r="H691" s="129"/>
      <c r="I691" s="129"/>
      <c r="J691" s="129"/>
      <c r="K691" s="129"/>
      <c r="L691" s="129"/>
      <c r="M691" s="129"/>
      <c r="N691" s="129"/>
      <c r="O691" s="129"/>
      <c r="P691" s="129"/>
      <c r="Q691" s="129"/>
    </row>
    <row r="692" spans="6:17">
      <c r="F692" s="137"/>
      <c r="G692" s="129"/>
      <c r="H692" s="129"/>
      <c r="I692" s="129"/>
      <c r="J692" s="129"/>
      <c r="K692" s="129"/>
      <c r="L692" s="129"/>
      <c r="M692" s="129"/>
      <c r="N692" s="129"/>
      <c r="O692" s="129"/>
      <c r="P692" s="129"/>
      <c r="Q692" s="129"/>
    </row>
    <row r="693" spans="6:17">
      <c r="F693" s="137"/>
      <c r="G693" s="129"/>
      <c r="H693" s="129"/>
      <c r="I693" s="129"/>
      <c r="J693" s="129"/>
      <c r="K693" s="129"/>
      <c r="L693" s="129"/>
      <c r="M693" s="129"/>
      <c r="N693" s="129"/>
      <c r="O693" s="129"/>
      <c r="P693" s="129"/>
      <c r="Q693" s="129"/>
    </row>
    <row r="694" spans="6:17">
      <c r="F694" s="137"/>
      <c r="G694" s="129"/>
      <c r="H694" s="129"/>
      <c r="I694" s="129"/>
      <c r="J694" s="129"/>
      <c r="K694" s="129"/>
      <c r="L694" s="129"/>
      <c r="M694" s="129"/>
      <c r="N694" s="129"/>
      <c r="O694" s="129"/>
      <c r="P694" s="129"/>
      <c r="Q694" s="129"/>
    </row>
    <row r="695" spans="6:17">
      <c r="F695" s="137"/>
      <c r="G695" s="129"/>
      <c r="H695" s="129"/>
      <c r="I695" s="129"/>
      <c r="J695" s="129"/>
      <c r="K695" s="129"/>
      <c r="L695" s="129"/>
      <c r="M695" s="129"/>
      <c r="N695" s="129"/>
      <c r="O695" s="129"/>
      <c r="P695" s="129"/>
      <c r="Q695" s="129"/>
    </row>
    <row r="696" spans="6:17">
      <c r="F696" s="137"/>
      <c r="G696" s="129"/>
      <c r="H696" s="129"/>
      <c r="I696" s="129"/>
      <c r="J696" s="129"/>
      <c r="K696" s="129"/>
      <c r="L696" s="129"/>
      <c r="M696" s="129"/>
      <c r="N696" s="129"/>
      <c r="O696" s="129"/>
      <c r="P696" s="129"/>
      <c r="Q696" s="129"/>
    </row>
    <row r="697" spans="6:17">
      <c r="F697" s="137"/>
      <c r="G697" s="129"/>
      <c r="H697" s="129"/>
      <c r="I697" s="129"/>
      <c r="J697" s="129"/>
      <c r="K697" s="129"/>
      <c r="L697" s="129"/>
      <c r="M697" s="129"/>
      <c r="N697" s="129"/>
      <c r="O697" s="129"/>
      <c r="P697" s="129"/>
      <c r="Q697" s="129"/>
    </row>
    <row r="698" spans="6:17">
      <c r="F698" s="137"/>
      <c r="G698" s="129"/>
      <c r="H698" s="129"/>
      <c r="I698" s="129"/>
      <c r="J698" s="129"/>
      <c r="K698" s="129"/>
      <c r="L698" s="129"/>
      <c r="M698" s="129"/>
      <c r="N698" s="129"/>
      <c r="O698" s="129"/>
      <c r="P698" s="129"/>
      <c r="Q698" s="129"/>
    </row>
    <row r="699" spans="6:17">
      <c r="F699" s="137"/>
      <c r="G699" s="129"/>
      <c r="H699" s="129"/>
      <c r="I699" s="129"/>
      <c r="J699" s="129"/>
      <c r="K699" s="129"/>
      <c r="L699" s="129"/>
      <c r="M699" s="129"/>
      <c r="N699" s="129"/>
      <c r="O699" s="129"/>
      <c r="P699" s="129"/>
      <c r="Q699" s="129"/>
    </row>
    <row r="700" spans="6:17">
      <c r="F700" s="137"/>
      <c r="G700" s="129"/>
      <c r="H700" s="129"/>
      <c r="I700" s="129"/>
      <c r="J700" s="129"/>
      <c r="K700" s="129"/>
      <c r="L700" s="129"/>
      <c r="M700" s="129"/>
      <c r="N700" s="129"/>
      <c r="O700" s="129"/>
      <c r="P700" s="129"/>
      <c r="Q700" s="129"/>
    </row>
    <row r="701" spans="6:17">
      <c r="F701" s="137"/>
      <c r="G701" s="129"/>
      <c r="H701" s="129"/>
      <c r="I701" s="129"/>
      <c r="J701" s="129"/>
      <c r="K701" s="129"/>
      <c r="L701" s="129"/>
      <c r="M701" s="129"/>
      <c r="N701" s="129"/>
      <c r="O701" s="129"/>
      <c r="P701" s="129"/>
      <c r="Q701" s="129"/>
    </row>
    <row r="702" spans="6:17">
      <c r="F702" s="137"/>
      <c r="G702" s="129"/>
      <c r="H702" s="129"/>
      <c r="I702" s="129"/>
      <c r="J702" s="129"/>
      <c r="K702" s="129"/>
      <c r="L702" s="129"/>
      <c r="M702" s="129"/>
      <c r="N702" s="129"/>
      <c r="O702" s="129"/>
      <c r="P702" s="129"/>
      <c r="Q702" s="129"/>
    </row>
    <row r="703" spans="6:17">
      <c r="F703" s="137"/>
      <c r="G703" s="129"/>
      <c r="H703" s="129"/>
      <c r="I703" s="129"/>
      <c r="J703" s="129"/>
      <c r="K703" s="129"/>
      <c r="L703" s="129"/>
      <c r="M703" s="129"/>
      <c r="N703" s="129"/>
      <c r="O703" s="129"/>
      <c r="P703" s="129"/>
      <c r="Q703" s="129"/>
    </row>
    <row r="704" spans="6:17">
      <c r="F704" s="137"/>
      <c r="G704" s="129"/>
      <c r="H704" s="129"/>
      <c r="I704" s="129"/>
      <c r="J704" s="129"/>
      <c r="K704" s="129"/>
      <c r="L704" s="129"/>
      <c r="M704" s="129"/>
      <c r="N704" s="129"/>
      <c r="O704" s="129"/>
      <c r="P704" s="129"/>
      <c r="Q704" s="129"/>
    </row>
    <row r="705" spans="6:17">
      <c r="F705" s="137"/>
      <c r="G705" s="129"/>
      <c r="H705" s="129"/>
      <c r="I705" s="129"/>
      <c r="J705" s="129"/>
      <c r="K705" s="129"/>
      <c r="L705" s="129"/>
      <c r="M705" s="129"/>
      <c r="N705" s="129"/>
      <c r="O705" s="129"/>
      <c r="P705" s="129"/>
      <c r="Q705" s="129"/>
    </row>
    <row r="706" spans="6:17">
      <c r="F706" s="137"/>
      <c r="G706" s="129"/>
      <c r="H706" s="129"/>
      <c r="I706" s="129"/>
      <c r="J706" s="129"/>
      <c r="K706" s="129"/>
      <c r="L706" s="129"/>
      <c r="M706" s="129"/>
      <c r="N706" s="129"/>
      <c r="O706" s="129"/>
      <c r="P706" s="129"/>
      <c r="Q706" s="129"/>
    </row>
    <row r="707" spans="6:17">
      <c r="F707" s="137"/>
      <c r="G707" s="129"/>
      <c r="H707" s="129"/>
      <c r="I707" s="129"/>
      <c r="J707" s="129"/>
      <c r="K707" s="129"/>
      <c r="L707" s="129"/>
      <c r="M707" s="129"/>
      <c r="N707" s="129"/>
      <c r="O707" s="129"/>
      <c r="P707" s="129"/>
      <c r="Q707" s="129"/>
    </row>
    <row r="708" spans="6:17">
      <c r="F708" s="137"/>
      <c r="G708" s="129"/>
      <c r="H708" s="129"/>
      <c r="I708" s="129"/>
      <c r="J708" s="129"/>
      <c r="K708" s="129"/>
      <c r="L708" s="129"/>
      <c r="M708" s="129"/>
      <c r="N708" s="129"/>
      <c r="O708" s="129"/>
      <c r="P708" s="129"/>
      <c r="Q708" s="129"/>
    </row>
    <row r="709" spans="6:17">
      <c r="F709" s="137"/>
      <c r="G709" s="129"/>
      <c r="H709" s="129"/>
      <c r="I709" s="129"/>
      <c r="J709" s="129"/>
      <c r="K709" s="129"/>
      <c r="L709" s="129"/>
      <c r="M709" s="129"/>
      <c r="N709" s="129"/>
      <c r="O709" s="129"/>
      <c r="P709" s="129"/>
      <c r="Q709" s="129"/>
    </row>
    <row r="710" spans="6:17">
      <c r="F710" s="137"/>
      <c r="G710" s="129"/>
      <c r="H710" s="129"/>
      <c r="I710" s="129"/>
      <c r="J710" s="129"/>
      <c r="K710" s="129"/>
      <c r="L710" s="129"/>
      <c r="M710" s="129"/>
      <c r="N710" s="129"/>
      <c r="O710" s="129"/>
      <c r="P710" s="129"/>
      <c r="Q710" s="129"/>
    </row>
    <row r="711" spans="6:17">
      <c r="F711" s="137"/>
      <c r="G711" s="129"/>
      <c r="H711" s="129"/>
      <c r="I711" s="129"/>
      <c r="J711" s="129"/>
      <c r="K711" s="129"/>
      <c r="L711" s="129"/>
      <c r="M711" s="129"/>
      <c r="N711" s="129"/>
      <c r="O711" s="129"/>
      <c r="P711" s="129"/>
      <c r="Q711" s="129"/>
    </row>
    <row r="712" spans="6:17">
      <c r="F712" s="137"/>
      <c r="G712" s="129"/>
      <c r="H712" s="129"/>
      <c r="I712" s="129"/>
      <c r="J712" s="129"/>
      <c r="K712" s="129"/>
      <c r="L712" s="129"/>
      <c r="M712" s="129"/>
      <c r="N712" s="129"/>
      <c r="O712" s="129"/>
      <c r="P712" s="129"/>
      <c r="Q712" s="129"/>
    </row>
    <row r="713" spans="6:17">
      <c r="F713" s="137"/>
      <c r="G713" s="129"/>
      <c r="H713" s="129"/>
      <c r="I713" s="129"/>
      <c r="J713" s="129"/>
      <c r="K713" s="129"/>
      <c r="L713" s="129"/>
      <c r="M713" s="129"/>
      <c r="N713" s="129"/>
      <c r="O713" s="129"/>
      <c r="P713" s="129"/>
      <c r="Q713" s="129"/>
    </row>
    <row r="714" spans="6:17">
      <c r="F714" s="137"/>
      <c r="G714" s="129"/>
      <c r="H714" s="129"/>
      <c r="I714" s="129"/>
      <c r="J714" s="129"/>
      <c r="K714" s="129"/>
      <c r="L714" s="129"/>
      <c r="M714" s="129"/>
      <c r="N714" s="129"/>
      <c r="O714" s="129"/>
      <c r="P714" s="129"/>
      <c r="Q714" s="129"/>
    </row>
    <row r="715" spans="6:17">
      <c r="F715" s="137"/>
      <c r="G715" s="129"/>
      <c r="H715" s="129"/>
      <c r="I715" s="129"/>
      <c r="J715" s="129"/>
      <c r="K715" s="129"/>
      <c r="L715" s="129"/>
      <c r="M715" s="129"/>
      <c r="N715" s="129"/>
      <c r="O715" s="129"/>
      <c r="P715" s="129"/>
      <c r="Q715" s="129"/>
    </row>
    <row r="716" spans="6:17">
      <c r="F716" s="137"/>
      <c r="G716" s="129"/>
      <c r="H716" s="129"/>
      <c r="I716" s="129"/>
      <c r="J716" s="129"/>
      <c r="K716" s="129"/>
      <c r="L716" s="129"/>
      <c r="M716" s="129"/>
      <c r="N716" s="129"/>
      <c r="O716" s="129"/>
      <c r="P716" s="129"/>
      <c r="Q716" s="129"/>
    </row>
    <row r="717" spans="6:17">
      <c r="F717" s="137"/>
      <c r="G717" s="129"/>
      <c r="H717" s="129"/>
      <c r="I717" s="129"/>
      <c r="J717" s="129"/>
      <c r="K717" s="129"/>
      <c r="L717" s="129"/>
      <c r="M717" s="129"/>
      <c r="N717" s="129"/>
      <c r="O717" s="129"/>
      <c r="P717" s="129"/>
      <c r="Q717" s="129"/>
    </row>
    <row r="718" spans="6:17">
      <c r="F718" s="137"/>
      <c r="G718" s="129"/>
      <c r="H718" s="129"/>
      <c r="I718" s="129"/>
      <c r="J718" s="129"/>
      <c r="K718" s="129"/>
      <c r="L718" s="129"/>
      <c r="M718" s="129"/>
      <c r="N718" s="129"/>
      <c r="O718" s="129"/>
      <c r="P718" s="129"/>
      <c r="Q718" s="129"/>
    </row>
    <row r="719" spans="6:17">
      <c r="F719" s="137"/>
      <c r="G719" s="129"/>
      <c r="H719" s="129"/>
      <c r="I719" s="129"/>
      <c r="J719" s="129"/>
      <c r="K719" s="129"/>
      <c r="L719" s="129"/>
      <c r="M719" s="129"/>
      <c r="N719" s="129"/>
      <c r="O719" s="129"/>
      <c r="P719" s="129"/>
      <c r="Q719" s="129"/>
    </row>
    <row r="720" spans="6:17">
      <c r="F720" s="137"/>
      <c r="G720" s="129"/>
      <c r="H720" s="129"/>
      <c r="I720" s="129"/>
      <c r="J720" s="129"/>
      <c r="K720" s="129"/>
      <c r="L720" s="129"/>
      <c r="M720" s="129"/>
      <c r="N720" s="129"/>
      <c r="O720" s="129"/>
      <c r="P720" s="129"/>
      <c r="Q720" s="129"/>
    </row>
    <row r="721" spans="6:17">
      <c r="F721" s="137"/>
      <c r="G721" s="129"/>
      <c r="H721" s="129"/>
      <c r="I721" s="129"/>
      <c r="J721" s="129"/>
      <c r="K721" s="129"/>
      <c r="L721" s="129"/>
      <c r="M721" s="129"/>
      <c r="N721" s="129"/>
      <c r="O721" s="129"/>
      <c r="P721" s="129"/>
      <c r="Q721" s="129"/>
    </row>
    <row r="722" spans="6:17">
      <c r="F722" s="137"/>
      <c r="G722" s="129"/>
      <c r="H722" s="129"/>
      <c r="I722" s="129"/>
      <c r="J722" s="129"/>
      <c r="K722" s="129"/>
      <c r="L722" s="129"/>
      <c r="M722" s="129"/>
      <c r="N722" s="129"/>
      <c r="O722" s="129"/>
      <c r="P722" s="129"/>
      <c r="Q722" s="129"/>
    </row>
    <row r="723" spans="6:17">
      <c r="F723" s="137"/>
      <c r="G723" s="129"/>
      <c r="H723" s="129"/>
      <c r="I723" s="129"/>
      <c r="J723" s="129"/>
      <c r="K723" s="129"/>
      <c r="L723" s="129"/>
      <c r="M723" s="129"/>
      <c r="N723" s="129"/>
      <c r="O723" s="129"/>
      <c r="P723" s="129"/>
      <c r="Q723" s="129"/>
    </row>
    <row r="724" spans="6:17">
      <c r="F724" s="137"/>
      <c r="G724" s="129"/>
      <c r="H724" s="129"/>
      <c r="I724" s="129"/>
      <c r="J724" s="129"/>
      <c r="K724" s="129"/>
      <c r="L724" s="129"/>
      <c r="M724" s="129"/>
      <c r="N724" s="129"/>
      <c r="O724" s="129"/>
      <c r="P724" s="129"/>
      <c r="Q724" s="129"/>
    </row>
    <row r="725" spans="6:17">
      <c r="F725" s="137"/>
      <c r="G725" s="129"/>
      <c r="H725" s="129"/>
      <c r="I725" s="129"/>
      <c r="J725" s="129"/>
      <c r="K725" s="129"/>
      <c r="L725" s="129"/>
      <c r="M725" s="129"/>
      <c r="N725" s="129"/>
      <c r="O725" s="129"/>
      <c r="P725" s="129"/>
      <c r="Q725" s="129"/>
    </row>
    <row r="726" spans="6:17">
      <c r="F726" s="137"/>
      <c r="G726" s="129"/>
      <c r="H726" s="129"/>
      <c r="I726" s="129"/>
      <c r="J726" s="129"/>
      <c r="K726" s="129"/>
      <c r="L726" s="129"/>
      <c r="M726" s="129"/>
      <c r="N726" s="129"/>
      <c r="O726" s="129"/>
      <c r="P726" s="129"/>
      <c r="Q726" s="129"/>
    </row>
    <row r="727" spans="6:17">
      <c r="F727" s="137"/>
      <c r="G727" s="129"/>
      <c r="H727" s="129"/>
      <c r="I727" s="129"/>
      <c r="J727" s="129"/>
      <c r="K727" s="129"/>
      <c r="L727" s="129"/>
      <c r="M727" s="129"/>
      <c r="N727" s="129"/>
      <c r="O727" s="129"/>
      <c r="P727" s="129"/>
      <c r="Q727" s="129"/>
    </row>
    <row r="728" spans="6:17">
      <c r="F728" s="137"/>
      <c r="G728" s="129"/>
      <c r="H728" s="129"/>
      <c r="I728" s="129"/>
      <c r="J728" s="129"/>
      <c r="K728" s="129"/>
      <c r="L728" s="129"/>
      <c r="M728" s="129"/>
      <c r="N728" s="129"/>
      <c r="O728" s="129"/>
      <c r="P728" s="129"/>
      <c r="Q728" s="129"/>
    </row>
    <row r="729" spans="6:17">
      <c r="F729" s="137"/>
      <c r="G729" s="129"/>
      <c r="H729" s="129"/>
      <c r="I729" s="129"/>
      <c r="J729" s="129"/>
      <c r="K729" s="129"/>
      <c r="L729" s="129"/>
      <c r="M729" s="129"/>
      <c r="N729" s="129"/>
      <c r="O729" s="129"/>
      <c r="P729" s="129"/>
      <c r="Q729" s="129"/>
    </row>
    <row r="730" spans="6:17">
      <c r="F730" s="137"/>
      <c r="G730" s="129"/>
      <c r="H730" s="129"/>
      <c r="I730" s="129"/>
      <c r="J730" s="129"/>
      <c r="K730" s="129"/>
      <c r="L730" s="129"/>
      <c r="M730" s="129"/>
      <c r="N730" s="129"/>
      <c r="O730" s="129"/>
      <c r="P730" s="129"/>
      <c r="Q730" s="129"/>
    </row>
    <row r="731" spans="6:17">
      <c r="F731" s="137"/>
      <c r="G731" s="129"/>
      <c r="H731" s="129"/>
      <c r="I731" s="129"/>
      <c r="J731" s="129"/>
      <c r="K731" s="129"/>
      <c r="L731" s="129"/>
      <c r="M731" s="129"/>
      <c r="N731" s="129"/>
      <c r="O731" s="129"/>
      <c r="P731" s="129"/>
      <c r="Q731" s="129"/>
    </row>
    <row r="732" spans="6:17">
      <c r="F732" s="137"/>
      <c r="G732" s="129"/>
      <c r="H732" s="129"/>
      <c r="I732" s="129"/>
      <c r="J732" s="129"/>
      <c r="K732" s="129"/>
      <c r="L732" s="129"/>
      <c r="M732" s="129"/>
      <c r="N732" s="129"/>
      <c r="O732" s="129"/>
      <c r="P732" s="129"/>
      <c r="Q732" s="129"/>
    </row>
    <row r="733" spans="6:17">
      <c r="F733" s="137"/>
      <c r="G733" s="129"/>
      <c r="H733" s="129"/>
      <c r="I733" s="129"/>
      <c r="J733" s="129"/>
      <c r="K733" s="129"/>
      <c r="L733" s="129"/>
      <c r="M733" s="129"/>
      <c r="N733" s="129"/>
      <c r="O733" s="129"/>
      <c r="P733" s="129"/>
      <c r="Q733" s="129"/>
    </row>
    <row r="734" spans="6:17">
      <c r="F734" s="137"/>
      <c r="G734" s="129"/>
      <c r="H734" s="129"/>
      <c r="I734" s="129"/>
      <c r="J734" s="129"/>
      <c r="K734" s="129"/>
      <c r="L734" s="129"/>
      <c r="M734" s="129"/>
      <c r="N734" s="129"/>
      <c r="O734" s="129"/>
      <c r="P734" s="129"/>
      <c r="Q734" s="129"/>
    </row>
    <row r="735" spans="6:17">
      <c r="F735" s="137"/>
      <c r="G735" s="129"/>
      <c r="H735" s="129"/>
      <c r="I735" s="129"/>
      <c r="J735" s="129"/>
      <c r="K735" s="129"/>
      <c r="L735" s="129"/>
      <c r="M735" s="129"/>
      <c r="N735" s="129"/>
      <c r="O735" s="129"/>
      <c r="P735" s="129"/>
      <c r="Q735" s="129"/>
    </row>
    <row r="736" spans="6:17">
      <c r="F736" s="137"/>
      <c r="G736" s="129"/>
      <c r="H736" s="129"/>
      <c r="I736" s="129"/>
      <c r="J736" s="129"/>
      <c r="K736" s="129"/>
      <c r="L736" s="129"/>
      <c r="M736" s="129"/>
      <c r="N736" s="129"/>
      <c r="O736" s="129"/>
      <c r="P736" s="129"/>
      <c r="Q736" s="129"/>
    </row>
    <row r="737" spans="6:17">
      <c r="F737" s="137"/>
      <c r="G737" s="129"/>
      <c r="H737" s="129"/>
      <c r="I737" s="129"/>
      <c r="J737" s="129"/>
      <c r="K737" s="129"/>
      <c r="L737" s="129"/>
      <c r="M737" s="129"/>
      <c r="N737" s="129"/>
      <c r="O737" s="129"/>
      <c r="P737" s="129"/>
      <c r="Q737" s="129"/>
    </row>
    <row r="738" spans="6:17">
      <c r="F738" s="137"/>
      <c r="G738" s="129"/>
      <c r="H738" s="129"/>
      <c r="I738" s="129"/>
      <c r="J738" s="129"/>
      <c r="K738" s="129"/>
      <c r="L738" s="129"/>
      <c r="M738" s="129"/>
      <c r="N738" s="129"/>
      <c r="O738" s="129"/>
      <c r="P738" s="129"/>
      <c r="Q738" s="129"/>
    </row>
    <row r="739" spans="6:17">
      <c r="F739" s="137"/>
      <c r="G739" s="129"/>
      <c r="H739" s="129"/>
      <c r="I739" s="129"/>
      <c r="J739" s="129"/>
      <c r="K739" s="129"/>
      <c r="L739" s="129"/>
      <c r="M739" s="129"/>
      <c r="N739" s="129"/>
      <c r="O739" s="129"/>
      <c r="P739" s="129"/>
      <c r="Q739" s="129"/>
    </row>
    <row r="740" spans="6:17">
      <c r="F740" s="137"/>
      <c r="G740" s="129"/>
      <c r="H740" s="129"/>
      <c r="I740" s="129"/>
      <c r="J740" s="129"/>
      <c r="K740" s="129"/>
      <c r="L740" s="129"/>
      <c r="M740" s="129"/>
      <c r="N740" s="129"/>
      <c r="O740" s="129"/>
      <c r="P740" s="129"/>
      <c r="Q740" s="129"/>
    </row>
    <row r="741" spans="6:17">
      <c r="F741" s="137"/>
      <c r="G741" s="129"/>
      <c r="H741" s="129"/>
      <c r="I741" s="129"/>
      <c r="J741" s="129"/>
      <c r="K741" s="129"/>
      <c r="L741" s="129"/>
      <c r="M741" s="129"/>
      <c r="N741" s="129"/>
      <c r="O741" s="129"/>
      <c r="P741" s="129"/>
      <c r="Q741" s="129"/>
    </row>
    <row r="742" spans="6:17">
      <c r="F742" s="137"/>
      <c r="G742" s="129"/>
      <c r="H742" s="129"/>
      <c r="I742" s="129"/>
      <c r="J742" s="129"/>
      <c r="K742" s="129"/>
      <c r="L742" s="129"/>
      <c r="M742" s="129"/>
      <c r="N742" s="129"/>
      <c r="O742" s="129"/>
      <c r="P742" s="129"/>
      <c r="Q742" s="129"/>
    </row>
    <row r="743" spans="6:17">
      <c r="F743" s="137"/>
      <c r="G743" s="129"/>
      <c r="H743" s="129"/>
      <c r="I743" s="129"/>
      <c r="J743" s="129"/>
      <c r="K743" s="129"/>
      <c r="L743" s="129"/>
      <c r="M743" s="129"/>
      <c r="N743" s="129"/>
      <c r="O743" s="129"/>
      <c r="P743" s="129"/>
      <c r="Q743" s="129"/>
    </row>
    <row r="744" spans="6:17">
      <c r="F744" s="137"/>
      <c r="G744" s="129"/>
      <c r="H744" s="129"/>
      <c r="I744" s="129"/>
      <c r="J744" s="129"/>
      <c r="K744" s="129"/>
      <c r="L744" s="129"/>
      <c r="M744" s="129"/>
      <c r="N744" s="129"/>
      <c r="O744" s="129"/>
      <c r="P744" s="129"/>
      <c r="Q744" s="129"/>
    </row>
    <row r="745" spans="6:17">
      <c r="F745" s="137"/>
      <c r="G745" s="129"/>
      <c r="H745" s="129"/>
      <c r="I745" s="129"/>
      <c r="J745" s="129"/>
      <c r="K745" s="129"/>
      <c r="L745" s="129"/>
      <c r="M745" s="129"/>
      <c r="N745" s="129"/>
      <c r="O745" s="129"/>
      <c r="P745" s="129"/>
      <c r="Q745" s="129"/>
    </row>
    <row r="746" spans="6:17">
      <c r="F746" s="137"/>
      <c r="G746" s="129"/>
      <c r="H746" s="129"/>
      <c r="I746" s="129"/>
      <c r="J746" s="129"/>
      <c r="K746" s="129"/>
      <c r="L746" s="129"/>
      <c r="M746" s="129"/>
      <c r="N746" s="129"/>
      <c r="O746" s="129"/>
      <c r="P746" s="129"/>
      <c r="Q746" s="129"/>
    </row>
    <row r="747" spans="6:17">
      <c r="F747" s="137"/>
      <c r="G747" s="129"/>
      <c r="H747" s="129"/>
      <c r="I747" s="129"/>
      <c r="J747" s="129"/>
      <c r="K747" s="129"/>
      <c r="L747" s="129"/>
      <c r="M747" s="129"/>
      <c r="N747" s="129"/>
      <c r="O747" s="129"/>
      <c r="P747" s="129"/>
      <c r="Q747" s="129"/>
    </row>
    <row r="748" spans="6:17">
      <c r="F748" s="137"/>
      <c r="G748" s="129"/>
      <c r="H748" s="129"/>
      <c r="I748" s="129"/>
      <c r="J748" s="129"/>
      <c r="K748" s="129"/>
      <c r="L748" s="129"/>
      <c r="M748" s="129"/>
      <c r="N748" s="129"/>
      <c r="O748" s="129"/>
      <c r="P748" s="129"/>
      <c r="Q748" s="129"/>
    </row>
    <row r="749" spans="6:17">
      <c r="F749" s="137"/>
      <c r="G749" s="129"/>
      <c r="H749" s="129"/>
      <c r="I749" s="129"/>
      <c r="J749" s="129"/>
      <c r="K749" s="129"/>
      <c r="L749" s="129"/>
      <c r="M749" s="129"/>
      <c r="N749" s="129"/>
      <c r="O749" s="129"/>
      <c r="P749" s="129"/>
      <c r="Q749" s="129"/>
    </row>
    <row r="750" spans="6:17">
      <c r="F750" s="137"/>
      <c r="G750" s="129"/>
      <c r="H750" s="129"/>
      <c r="I750" s="129"/>
      <c r="J750" s="129"/>
      <c r="K750" s="129"/>
      <c r="L750" s="129"/>
      <c r="M750" s="129"/>
      <c r="N750" s="129"/>
      <c r="O750" s="129"/>
      <c r="P750" s="129"/>
      <c r="Q750" s="129"/>
    </row>
    <row r="751" spans="6:17">
      <c r="F751" s="137"/>
      <c r="G751" s="129"/>
      <c r="H751" s="129"/>
      <c r="I751" s="129"/>
      <c r="J751" s="129"/>
      <c r="K751" s="129"/>
      <c r="L751" s="129"/>
      <c r="M751" s="129"/>
      <c r="N751" s="129"/>
      <c r="O751" s="129"/>
      <c r="P751" s="129"/>
      <c r="Q751" s="129"/>
    </row>
    <row r="752" spans="6:17">
      <c r="F752" s="137"/>
      <c r="G752" s="129"/>
      <c r="H752" s="129"/>
      <c r="I752" s="129"/>
      <c r="J752" s="129"/>
      <c r="K752" s="129"/>
      <c r="L752" s="129"/>
      <c r="M752" s="129"/>
      <c r="N752" s="129"/>
      <c r="O752" s="129"/>
      <c r="P752" s="129"/>
      <c r="Q752" s="129"/>
    </row>
    <row r="753" spans="6:17">
      <c r="F753" s="137"/>
      <c r="G753" s="129"/>
      <c r="H753" s="129"/>
      <c r="I753" s="129"/>
      <c r="J753" s="129"/>
      <c r="K753" s="129"/>
      <c r="L753" s="129"/>
      <c r="M753" s="129"/>
      <c r="N753" s="129"/>
      <c r="O753" s="129"/>
      <c r="P753" s="129"/>
      <c r="Q753" s="129"/>
    </row>
    <row r="754" spans="6:17">
      <c r="F754" s="137"/>
      <c r="G754" s="129"/>
      <c r="H754" s="129"/>
      <c r="I754" s="129"/>
      <c r="J754" s="129"/>
      <c r="K754" s="129"/>
      <c r="L754" s="129"/>
      <c r="M754" s="129"/>
      <c r="N754" s="129"/>
      <c r="O754" s="129"/>
      <c r="P754" s="129"/>
      <c r="Q754" s="129"/>
    </row>
    <row r="755" spans="6:17">
      <c r="F755" s="137"/>
      <c r="G755" s="129"/>
      <c r="H755" s="129"/>
      <c r="I755" s="129"/>
      <c r="J755" s="129"/>
      <c r="K755" s="129"/>
      <c r="L755" s="129"/>
      <c r="M755" s="129"/>
      <c r="N755" s="129"/>
      <c r="O755" s="129"/>
      <c r="P755" s="129"/>
      <c r="Q755" s="129"/>
    </row>
    <row r="756" spans="6:17">
      <c r="F756" s="137"/>
      <c r="G756" s="129"/>
      <c r="H756" s="129"/>
      <c r="I756" s="129"/>
      <c r="J756" s="129"/>
      <c r="K756" s="129"/>
      <c r="L756" s="129"/>
      <c r="M756" s="129"/>
      <c r="N756" s="129"/>
      <c r="O756" s="129"/>
      <c r="P756" s="129"/>
      <c r="Q756" s="129"/>
    </row>
    <row r="757" spans="6:17">
      <c r="F757" s="137"/>
      <c r="G757" s="129"/>
      <c r="H757" s="129"/>
      <c r="I757" s="129"/>
      <c r="J757" s="129"/>
      <c r="K757" s="129"/>
      <c r="L757" s="129"/>
      <c r="M757" s="129"/>
      <c r="N757" s="129"/>
      <c r="O757" s="129"/>
      <c r="P757" s="129"/>
      <c r="Q757" s="129"/>
    </row>
    <row r="758" spans="6:17">
      <c r="F758" s="137"/>
      <c r="G758" s="129"/>
      <c r="H758" s="129"/>
      <c r="I758" s="129"/>
      <c r="J758" s="129"/>
      <c r="K758" s="129"/>
      <c r="L758" s="129"/>
      <c r="M758" s="129"/>
      <c r="N758" s="129"/>
      <c r="O758" s="129"/>
      <c r="P758" s="129"/>
      <c r="Q758" s="129"/>
    </row>
    <row r="759" spans="6:17">
      <c r="F759" s="137"/>
      <c r="G759" s="129"/>
      <c r="H759" s="129"/>
      <c r="I759" s="129"/>
      <c r="J759" s="129"/>
      <c r="K759" s="129"/>
      <c r="L759" s="129"/>
      <c r="M759" s="129"/>
      <c r="N759" s="129"/>
      <c r="O759" s="129"/>
      <c r="P759" s="129"/>
      <c r="Q759" s="129"/>
    </row>
    <row r="760" spans="6:17">
      <c r="F760" s="137"/>
      <c r="G760" s="129"/>
      <c r="H760" s="129"/>
      <c r="I760" s="129"/>
      <c r="J760" s="129"/>
      <c r="K760" s="129"/>
      <c r="L760" s="129"/>
      <c r="M760" s="129"/>
      <c r="N760" s="129"/>
      <c r="O760" s="129"/>
      <c r="P760" s="129"/>
      <c r="Q760" s="129"/>
    </row>
    <row r="761" spans="6:17">
      <c r="F761" s="137"/>
      <c r="G761" s="129"/>
      <c r="H761" s="129"/>
      <c r="I761" s="129"/>
      <c r="J761" s="129"/>
      <c r="K761" s="129"/>
      <c r="L761" s="129"/>
      <c r="M761" s="129"/>
      <c r="N761" s="129"/>
      <c r="O761" s="129"/>
      <c r="P761" s="129"/>
      <c r="Q761" s="129"/>
    </row>
    <row r="762" spans="6:17">
      <c r="F762" s="137"/>
      <c r="G762" s="129"/>
      <c r="H762" s="129"/>
      <c r="I762" s="129"/>
      <c r="J762" s="129"/>
      <c r="K762" s="129"/>
      <c r="L762" s="129"/>
      <c r="M762" s="129"/>
      <c r="N762" s="129"/>
      <c r="O762" s="129"/>
      <c r="P762" s="129"/>
      <c r="Q762" s="129"/>
    </row>
    <row r="763" spans="6:17">
      <c r="F763" s="137"/>
      <c r="G763" s="129"/>
      <c r="H763" s="129"/>
      <c r="I763" s="129"/>
      <c r="J763" s="129"/>
      <c r="K763" s="129"/>
      <c r="L763" s="129"/>
      <c r="M763" s="129"/>
      <c r="N763" s="129"/>
      <c r="O763" s="129"/>
      <c r="P763" s="129"/>
      <c r="Q763" s="129"/>
    </row>
    <row r="764" spans="6:17">
      <c r="F764" s="137"/>
      <c r="G764" s="129"/>
      <c r="H764" s="129"/>
      <c r="I764" s="129"/>
      <c r="J764" s="129"/>
      <c r="K764" s="129"/>
      <c r="L764" s="129"/>
      <c r="M764" s="129"/>
      <c r="N764" s="129"/>
      <c r="O764" s="129"/>
      <c r="P764" s="129"/>
      <c r="Q764" s="129"/>
    </row>
    <row r="765" spans="6:17">
      <c r="F765" s="137"/>
      <c r="G765" s="129"/>
      <c r="H765" s="129"/>
      <c r="I765" s="129"/>
      <c r="J765" s="129"/>
      <c r="K765" s="129"/>
      <c r="L765" s="129"/>
      <c r="M765" s="129"/>
      <c r="N765" s="129"/>
      <c r="O765" s="129"/>
      <c r="P765" s="129"/>
      <c r="Q765" s="129"/>
    </row>
    <row r="766" spans="6:17">
      <c r="F766" s="137"/>
      <c r="G766" s="129"/>
      <c r="H766" s="129"/>
      <c r="I766" s="129"/>
      <c r="J766" s="129"/>
      <c r="K766" s="129"/>
      <c r="L766" s="129"/>
      <c r="M766" s="129"/>
      <c r="N766" s="129"/>
      <c r="O766" s="129"/>
      <c r="P766" s="129"/>
      <c r="Q766" s="129"/>
    </row>
    <row r="767" spans="6:17">
      <c r="F767" s="137"/>
      <c r="G767" s="129"/>
      <c r="H767" s="129"/>
      <c r="I767" s="129"/>
      <c r="J767" s="129"/>
      <c r="K767" s="129"/>
      <c r="L767" s="129"/>
      <c r="M767" s="129"/>
      <c r="N767" s="129"/>
      <c r="O767" s="129"/>
      <c r="P767" s="129"/>
      <c r="Q767" s="129"/>
    </row>
    <row r="768" spans="6:17">
      <c r="F768" s="137"/>
      <c r="G768" s="129"/>
      <c r="H768" s="129"/>
      <c r="I768" s="129"/>
      <c r="J768" s="129"/>
      <c r="K768" s="129"/>
      <c r="L768" s="129"/>
      <c r="M768" s="129"/>
      <c r="N768" s="129"/>
      <c r="O768" s="129"/>
      <c r="P768" s="129"/>
      <c r="Q768" s="129"/>
    </row>
    <row r="769" spans="6:17">
      <c r="F769" s="137"/>
      <c r="G769" s="129"/>
      <c r="H769" s="129"/>
      <c r="I769" s="129"/>
      <c r="J769" s="129"/>
      <c r="K769" s="129"/>
      <c r="L769" s="129"/>
      <c r="M769" s="129"/>
      <c r="N769" s="129"/>
      <c r="O769" s="129"/>
      <c r="P769" s="129"/>
      <c r="Q769" s="129"/>
    </row>
    <row r="770" spans="6:17">
      <c r="F770" s="137"/>
      <c r="G770" s="129"/>
      <c r="H770" s="129"/>
      <c r="I770" s="129"/>
      <c r="J770" s="129"/>
      <c r="K770" s="129"/>
      <c r="L770" s="129"/>
      <c r="M770" s="129"/>
      <c r="N770" s="129"/>
      <c r="O770" s="129"/>
      <c r="P770" s="129"/>
      <c r="Q770" s="129"/>
    </row>
    <row r="771" spans="6:17">
      <c r="F771" s="137"/>
      <c r="G771" s="129"/>
      <c r="H771" s="129"/>
      <c r="I771" s="129"/>
      <c r="J771" s="129"/>
      <c r="K771" s="129"/>
      <c r="L771" s="129"/>
      <c r="M771" s="129"/>
      <c r="N771" s="129"/>
      <c r="O771" s="129"/>
      <c r="P771" s="129"/>
      <c r="Q771" s="129"/>
    </row>
    <row r="772" spans="6:17">
      <c r="F772" s="137"/>
      <c r="G772" s="129"/>
      <c r="H772" s="129"/>
      <c r="I772" s="129"/>
      <c r="J772" s="129"/>
      <c r="K772" s="129"/>
      <c r="L772" s="129"/>
      <c r="M772" s="129"/>
      <c r="N772" s="129"/>
      <c r="O772" s="129"/>
      <c r="P772" s="129"/>
      <c r="Q772" s="129"/>
    </row>
    <row r="773" spans="6:17">
      <c r="F773" s="137"/>
      <c r="G773" s="129"/>
      <c r="H773" s="129"/>
      <c r="I773" s="129"/>
      <c r="J773" s="129"/>
      <c r="K773" s="129"/>
      <c r="L773" s="129"/>
      <c r="M773" s="129"/>
      <c r="N773" s="129"/>
      <c r="O773" s="129"/>
      <c r="P773" s="129"/>
      <c r="Q773" s="129"/>
    </row>
    <row r="774" spans="6:17">
      <c r="F774" s="137"/>
      <c r="G774" s="129"/>
      <c r="H774" s="129"/>
      <c r="I774" s="129"/>
      <c r="J774" s="129"/>
      <c r="K774" s="129"/>
      <c r="L774" s="129"/>
      <c r="M774" s="129"/>
      <c r="N774" s="129"/>
      <c r="O774" s="129"/>
      <c r="P774" s="129"/>
      <c r="Q774" s="129"/>
    </row>
    <row r="775" spans="6:17">
      <c r="F775" s="137"/>
      <c r="G775" s="129"/>
      <c r="H775" s="129"/>
      <c r="I775" s="129"/>
      <c r="J775" s="129"/>
      <c r="K775" s="129"/>
      <c r="L775" s="129"/>
      <c r="M775" s="129"/>
      <c r="N775" s="129"/>
      <c r="O775" s="129"/>
      <c r="P775" s="129"/>
      <c r="Q775" s="129"/>
    </row>
    <row r="776" spans="6:17">
      <c r="F776" s="137"/>
      <c r="G776" s="129"/>
      <c r="H776" s="129"/>
      <c r="I776" s="129"/>
      <c r="J776" s="129"/>
      <c r="K776" s="129"/>
      <c r="L776" s="129"/>
      <c r="M776" s="129"/>
      <c r="N776" s="129"/>
      <c r="O776" s="129"/>
      <c r="P776" s="129"/>
      <c r="Q776" s="129"/>
    </row>
    <row r="777" spans="6:17">
      <c r="F777" s="137"/>
      <c r="G777" s="129"/>
      <c r="H777" s="129"/>
      <c r="I777" s="129"/>
      <c r="J777" s="129"/>
      <c r="K777" s="129"/>
      <c r="L777" s="129"/>
      <c r="M777" s="129"/>
      <c r="N777" s="129"/>
      <c r="O777" s="129"/>
      <c r="P777" s="129"/>
      <c r="Q777" s="129"/>
    </row>
    <row r="778" spans="6:17">
      <c r="F778" s="137"/>
      <c r="G778" s="129"/>
      <c r="H778" s="129"/>
      <c r="I778" s="129"/>
      <c r="J778" s="129"/>
      <c r="K778" s="129"/>
      <c r="L778" s="129"/>
      <c r="M778" s="129"/>
      <c r="N778" s="129"/>
      <c r="O778" s="129"/>
      <c r="P778" s="129"/>
      <c r="Q778" s="129"/>
    </row>
    <row r="779" spans="6:17">
      <c r="F779" s="137"/>
      <c r="G779" s="129"/>
      <c r="H779" s="129"/>
      <c r="I779" s="129"/>
      <c r="J779" s="129"/>
      <c r="K779" s="129"/>
      <c r="L779" s="129"/>
      <c r="M779" s="129"/>
      <c r="N779" s="129"/>
      <c r="O779" s="129"/>
      <c r="P779" s="129"/>
      <c r="Q779" s="129"/>
    </row>
    <row r="780" spans="6:17">
      <c r="F780" s="137"/>
      <c r="G780" s="129"/>
      <c r="H780" s="129"/>
      <c r="I780" s="129"/>
      <c r="J780" s="129"/>
      <c r="K780" s="129"/>
      <c r="L780" s="129"/>
      <c r="M780" s="129"/>
      <c r="N780" s="129"/>
      <c r="O780" s="129"/>
      <c r="P780" s="129"/>
      <c r="Q780" s="129"/>
    </row>
    <row r="781" spans="6:17">
      <c r="F781" s="137"/>
      <c r="G781" s="129"/>
      <c r="H781" s="129"/>
      <c r="I781" s="129"/>
      <c r="J781" s="129"/>
      <c r="K781" s="129"/>
      <c r="L781" s="129"/>
      <c r="M781" s="129"/>
      <c r="N781" s="129"/>
      <c r="O781" s="129"/>
      <c r="P781" s="129"/>
      <c r="Q781" s="129"/>
    </row>
    <row r="782" spans="6:17">
      <c r="F782" s="137"/>
      <c r="G782" s="129"/>
      <c r="H782" s="129"/>
      <c r="I782" s="129"/>
      <c r="J782" s="129"/>
      <c r="K782" s="129"/>
      <c r="L782" s="129"/>
      <c r="M782" s="129"/>
      <c r="N782" s="129"/>
      <c r="O782" s="129"/>
      <c r="P782" s="129"/>
      <c r="Q782" s="129"/>
    </row>
    <row r="783" spans="6:17">
      <c r="F783" s="137"/>
      <c r="G783" s="129"/>
      <c r="H783" s="129"/>
      <c r="I783" s="129"/>
      <c r="J783" s="129"/>
      <c r="K783" s="129"/>
      <c r="L783" s="129"/>
      <c r="M783" s="129"/>
      <c r="N783" s="129"/>
      <c r="O783" s="129"/>
      <c r="P783" s="129"/>
      <c r="Q783" s="129"/>
    </row>
    <row r="784" spans="6:17">
      <c r="F784" s="137"/>
      <c r="G784" s="129"/>
      <c r="H784" s="129"/>
      <c r="I784" s="129"/>
      <c r="J784" s="129"/>
      <c r="K784" s="129"/>
      <c r="L784" s="129"/>
      <c r="M784" s="129"/>
      <c r="N784" s="129"/>
      <c r="O784" s="129"/>
      <c r="P784" s="129"/>
      <c r="Q784" s="129"/>
    </row>
    <row r="785" spans="6:17">
      <c r="F785" s="137"/>
      <c r="G785" s="129"/>
      <c r="H785" s="129"/>
      <c r="I785" s="129"/>
      <c r="J785" s="129"/>
      <c r="K785" s="129"/>
      <c r="L785" s="129"/>
      <c r="M785" s="129"/>
      <c r="N785" s="129"/>
      <c r="O785" s="129"/>
      <c r="P785" s="129"/>
      <c r="Q785" s="129"/>
    </row>
    <row r="786" spans="6:17">
      <c r="F786" s="137"/>
      <c r="G786" s="129"/>
      <c r="H786" s="129"/>
      <c r="I786" s="129"/>
      <c r="J786" s="129"/>
      <c r="K786" s="129"/>
      <c r="L786" s="129"/>
      <c r="M786" s="129"/>
      <c r="N786" s="129"/>
      <c r="O786" s="129"/>
      <c r="P786" s="129"/>
      <c r="Q786" s="129"/>
    </row>
    <row r="787" spans="6:17">
      <c r="F787" s="137"/>
      <c r="G787" s="129"/>
      <c r="H787" s="129"/>
      <c r="I787" s="129"/>
      <c r="J787" s="129"/>
      <c r="K787" s="129"/>
      <c r="L787" s="129"/>
      <c r="M787" s="129"/>
      <c r="N787" s="129"/>
      <c r="O787" s="129"/>
      <c r="P787" s="129"/>
      <c r="Q787" s="129"/>
    </row>
    <row r="788" spans="6:17">
      <c r="F788" s="137"/>
      <c r="G788" s="129"/>
      <c r="H788" s="129"/>
      <c r="I788" s="129"/>
      <c r="J788" s="129"/>
      <c r="K788" s="129"/>
      <c r="L788" s="129"/>
      <c r="M788" s="129"/>
      <c r="N788" s="129"/>
      <c r="O788" s="129"/>
      <c r="P788" s="129"/>
      <c r="Q788" s="129"/>
    </row>
    <row r="789" spans="6:17">
      <c r="F789" s="137"/>
      <c r="G789" s="129"/>
      <c r="H789" s="129"/>
      <c r="I789" s="129"/>
      <c r="J789" s="129"/>
      <c r="K789" s="129"/>
      <c r="L789" s="129"/>
      <c r="M789" s="129"/>
      <c r="N789" s="129"/>
      <c r="O789" s="129"/>
      <c r="P789" s="129"/>
      <c r="Q789" s="129"/>
    </row>
    <row r="790" spans="6:17">
      <c r="F790" s="137"/>
      <c r="G790" s="129"/>
      <c r="H790" s="129"/>
      <c r="I790" s="129"/>
      <c r="J790" s="129"/>
      <c r="K790" s="129"/>
      <c r="L790" s="129"/>
      <c r="M790" s="129"/>
      <c r="N790" s="129"/>
      <c r="O790" s="129"/>
      <c r="P790" s="129"/>
      <c r="Q790" s="129"/>
    </row>
    <row r="791" spans="6:17">
      <c r="F791" s="137"/>
      <c r="G791" s="129"/>
      <c r="H791" s="129"/>
      <c r="I791" s="129"/>
      <c r="J791" s="129"/>
      <c r="K791" s="129"/>
      <c r="L791" s="129"/>
      <c r="M791" s="129"/>
      <c r="N791" s="129"/>
      <c r="O791" s="129"/>
      <c r="P791" s="129"/>
      <c r="Q791" s="129"/>
    </row>
    <row r="792" spans="6:17">
      <c r="F792" s="137"/>
      <c r="G792" s="129"/>
      <c r="H792" s="129"/>
      <c r="I792" s="129"/>
      <c r="J792" s="129"/>
      <c r="K792" s="129"/>
      <c r="L792" s="129"/>
      <c r="M792" s="129"/>
      <c r="N792" s="129"/>
      <c r="O792" s="129"/>
      <c r="P792" s="129"/>
      <c r="Q792" s="129"/>
    </row>
    <row r="793" spans="6:17">
      <c r="F793" s="137"/>
      <c r="G793" s="129"/>
      <c r="H793" s="129"/>
      <c r="I793" s="129"/>
      <c r="J793" s="129"/>
      <c r="K793" s="129"/>
      <c r="L793" s="129"/>
      <c r="M793" s="129"/>
      <c r="N793" s="129"/>
      <c r="O793" s="129"/>
      <c r="P793" s="129"/>
      <c r="Q793" s="129"/>
    </row>
    <row r="794" spans="6:17">
      <c r="F794" s="137"/>
      <c r="G794" s="129"/>
      <c r="H794" s="129"/>
      <c r="I794" s="129"/>
      <c r="J794" s="129"/>
      <c r="K794" s="129"/>
      <c r="L794" s="129"/>
      <c r="M794" s="129"/>
      <c r="N794" s="129"/>
      <c r="O794" s="129"/>
      <c r="P794" s="129"/>
      <c r="Q794" s="129"/>
    </row>
    <row r="795" spans="6:17">
      <c r="F795" s="137"/>
      <c r="G795" s="129"/>
      <c r="H795" s="129"/>
      <c r="I795" s="129"/>
      <c r="J795" s="129"/>
      <c r="K795" s="129"/>
      <c r="L795" s="129"/>
      <c r="M795" s="129"/>
      <c r="N795" s="129"/>
      <c r="O795" s="129"/>
      <c r="P795" s="129"/>
      <c r="Q795" s="129"/>
    </row>
    <row r="796" spans="6:17">
      <c r="F796" s="137"/>
      <c r="G796" s="129"/>
      <c r="H796" s="129"/>
      <c r="I796" s="129"/>
      <c r="J796" s="129"/>
      <c r="K796" s="129"/>
      <c r="L796" s="129"/>
      <c r="M796" s="129"/>
      <c r="N796" s="129"/>
      <c r="O796" s="129"/>
      <c r="P796" s="129"/>
      <c r="Q796" s="129"/>
    </row>
    <row r="797" spans="6:17">
      <c r="F797" s="137"/>
      <c r="G797" s="129"/>
      <c r="H797" s="129"/>
      <c r="I797" s="129"/>
      <c r="J797" s="129"/>
      <c r="K797" s="129"/>
      <c r="L797" s="129"/>
      <c r="M797" s="129"/>
      <c r="N797" s="129"/>
      <c r="O797" s="129"/>
      <c r="P797" s="129"/>
      <c r="Q797" s="129"/>
    </row>
    <row r="798" spans="6:17">
      <c r="F798" s="137"/>
      <c r="G798" s="129"/>
      <c r="H798" s="129"/>
      <c r="I798" s="129"/>
      <c r="J798" s="129"/>
      <c r="K798" s="129"/>
      <c r="L798" s="129"/>
      <c r="M798" s="129"/>
      <c r="N798" s="129"/>
      <c r="O798" s="129"/>
      <c r="P798" s="129"/>
      <c r="Q798" s="129"/>
    </row>
    <row r="799" spans="6:17">
      <c r="F799" s="137"/>
      <c r="G799" s="129"/>
      <c r="H799" s="129"/>
      <c r="I799" s="129"/>
      <c r="J799" s="129"/>
      <c r="K799" s="129"/>
      <c r="L799" s="129"/>
      <c r="M799" s="129"/>
      <c r="N799" s="129"/>
      <c r="O799" s="129"/>
      <c r="P799" s="129"/>
      <c r="Q799" s="129"/>
    </row>
    <row r="800" spans="6:17">
      <c r="F800" s="137"/>
      <c r="G800" s="129"/>
      <c r="H800" s="129"/>
      <c r="I800" s="129"/>
      <c r="J800" s="129"/>
      <c r="K800" s="129"/>
      <c r="L800" s="129"/>
      <c r="M800" s="129"/>
      <c r="N800" s="129"/>
      <c r="O800" s="129"/>
      <c r="P800" s="129"/>
      <c r="Q800" s="129"/>
    </row>
    <row r="801" spans="6:17">
      <c r="F801" s="137"/>
      <c r="G801" s="129"/>
      <c r="H801" s="129"/>
      <c r="I801" s="129"/>
      <c r="J801" s="129"/>
      <c r="K801" s="129"/>
      <c r="L801" s="129"/>
      <c r="M801" s="129"/>
      <c r="N801" s="129"/>
      <c r="O801" s="129"/>
      <c r="P801" s="129"/>
      <c r="Q801" s="129"/>
    </row>
    <row r="802" spans="6:17">
      <c r="F802" s="137"/>
      <c r="G802" s="129"/>
      <c r="H802" s="129"/>
      <c r="I802" s="129"/>
      <c r="J802" s="129"/>
      <c r="K802" s="129"/>
      <c r="L802" s="129"/>
      <c r="M802" s="129"/>
      <c r="N802" s="129"/>
      <c r="O802" s="129"/>
      <c r="P802" s="129"/>
      <c r="Q802" s="129"/>
    </row>
    <row r="803" spans="6:17">
      <c r="F803" s="137"/>
      <c r="G803" s="129"/>
      <c r="H803" s="129"/>
      <c r="I803" s="129"/>
      <c r="J803" s="129"/>
      <c r="K803" s="129"/>
      <c r="L803" s="129"/>
      <c r="M803" s="129"/>
      <c r="N803" s="129"/>
      <c r="O803" s="129"/>
      <c r="P803" s="129"/>
      <c r="Q803" s="129"/>
    </row>
    <row r="804" spans="6:17">
      <c r="F804" s="137"/>
      <c r="G804" s="129"/>
      <c r="H804" s="129"/>
      <c r="I804" s="129"/>
      <c r="J804" s="129"/>
      <c r="K804" s="129"/>
      <c r="L804" s="129"/>
      <c r="M804" s="129"/>
      <c r="N804" s="129"/>
      <c r="O804" s="129"/>
      <c r="P804" s="129"/>
      <c r="Q804" s="129"/>
    </row>
    <row r="805" spans="6:17">
      <c r="F805" s="137"/>
      <c r="G805" s="129"/>
      <c r="H805" s="129"/>
      <c r="I805" s="129"/>
      <c r="J805" s="129"/>
      <c r="K805" s="129"/>
      <c r="L805" s="129"/>
      <c r="M805" s="129"/>
      <c r="N805" s="129"/>
      <c r="O805" s="129"/>
      <c r="P805" s="129"/>
      <c r="Q805" s="129"/>
    </row>
    <row r="806" spans="6:17">
      <c r="F806" s="137"/>
      <c r="G806" s="129"/>
      <c r="H806" s="129"/>
      <c r="I806" s="129"/>
      <c r="J806" s="129"/>
      <c r="K806" s="129"/>
      <c r="L806" s="129"/>
      <c r="M806" s="129"/>
      <c r="N806" s="129"/>
      <c r="O806" s="129"/>
      <c r="P806" s="129"/>
      <c r="Q806" s="129"/>
    </row>
    <row r="807" spans="6:17">
      <c r="F807" s="137"/>
      <c r="G807" s="129"/>
      <c r="H807" s="129"/>
      <c r="I807" s="129"/>
      <c r="J807" s="129"/>
      <c r="K807" s="129"/>
      <c r="L807" s="129"/>
      <c r="M807" s="129"/>
      <c r="N807" s="129"/>
      <c r="O807" s="129"/>
      <c r="P807" s="129"/>
      <c r="Q807" s="129"/>
    </row>
    <row r="808" spans="6:17">
      <c r="F808" s="137"/>
      <c r="G808" s="129"/>
      <c r="H808" s="129"/>
      <c r="I808" s="129"/>
      <c r="J808" s="129"/>
      <c r="K808" s="129"/>
      <c r="L808" s="129"/>
      <c r="M808" s="129"/>
      <c r="N808" s="129"/>
      <c r="O808" s="129"/>
      <c r="P808" s="129"/>
      <c r="Q808" s="129"/>
    </row>
    <row r="809" spans="6:17">
      <c r="F809" s="137"/>
      <c r="G809" s="129"/>
      <c r="H809" s="129"/>
      <c r="I809" s="129"/>
      <c r="J809" s="129"/>
      <c r="K809" s="129"/>
      <c r="L809" s="129"/>
      <c r="M809" s="129"/>
      <c r="N809" s="129"/>
      <c r="O809" s="129"/>
      <c r="P809" s="129"/>
      <c r="Q809" s="129"/>
    </row>
    <row r="810" spans="6:17">
      <c r="F810" s="137"/>
      <c r="G810" s="129"/>
      <c r="H810" s="129"/>
      <c r="I810" s="129"/>
      <c r="J810" s="129"/>
      <c r="K810" s="129"/>
      <c r="L810" s="129"/>
      <c r="M810" s="129"/>
      <c r="N810" s="129"/>
      <c r="O810" s="129"/>
      <c r="P810" s="129"/>
      <c r="Q810" s="129"/>
    </row>
    <row r="811" spans="6:17">
      <c r="F811" s="137"/>
      <c r="G811" s="129"/>
      <c r="H811" s="129"/>
      <c r="I811" s="129"/>
      <c r="J811" s="129"/>
      <c r="K811" s="129"/>
      <c r="L811" s="129"/>
      <c r="M811" s="129"/>
      <c r="N811" s="129"/>
      <c r="O811" s="129"/>
      <c r="P811" s="129"/>
      <c r="Q811" s="129"/>
    </row>
    <row r="812" spans="6:17">
      <c r="F812" s="137"/>
      <c r="G812" s="129"/>
      <c r="H812" s="129"/>
      <c r="I812" s="129"/>
      <c r="J812" s="129"/>
      <c r="K812" s="129"/>
      <c r="L812" s="129"/>
      <c r="M812" s="129"/>
      <c r="N812" s="129"/>
      <c r="O812" s="129"/>
      <c r="P812" s="129"/>
      <c r="Q812" s="129"/>
    </row>
    <row r="813" spans="6:17">
      <c r="F813" s="137"/>
      <c r="G813" s="129"/>
      <c r="H813" s="129"/>
      <c r="I813" s="129"/>
      <c r="J813" s="129"/>
      <c r="K813" s="129"/>
      <c r="L813" s="129"/>
      <c r="M813" s="129"/>
      <c r="N813" s="129"/>
      <c r="O813" s="129"/>
      <c r="P813" s="129"/>
      <c r="Q813" s="129"/>
    </row>
    <row r="814" spans="6:17">
      <c r="F814" s="137"/>
      <c r="G814" s="129"/>
      <c r="H814" s="129"/>
      <c r="I814" s="129"/>
      <c r="J814" s="129"/>
      <c r="K814" s="129"/>
      <c r="L814" s="129"/>
      <c r="M814" s="129"/>
      <c r="N814" s="129"/>
      <c r="O814" s="129"/>
      <c r="P814" s="129"/>
      <c r="Q814" s="129"/>
    </row>
    <row r="815" spans="6:17">
      <c r="F815" s="137"/>
      <c r="G815" s="129"/>
      <c r="H815" s="129"/>
      <c r="I815" s="129"/>
      <c r="J815" s="129"/>
      <c r="K815" s="129"/>
      <c r="L815" s="129"/>
      <c r="M815" s="129"/>
      <c r="N815" s="129"/>
      <c r="O815" s="129"/>
      <c r="P815" s="129"/>
      <c r="Q815" s="129"/>
    </row>
    <row r="816" spans="6:17">
      <c r="F816" s="137"/>
      <c r="G816" s="129"/>
      <c r="H816" s="129"/>
      <c r="I816" s="129"/>
      <c r="J816" s="129"/>
      <c r="K816" s="129"/>
      <c r="L816" s="129"/>
      <c r="M816" s="129"/>
      <c r="N816" s="129"/>
      <c r="O816" s="129"/>
      <c r="P816" s="129"/>
      <c r="Q816" s="129"/>
    </row>
    <row r="817" spans="6:17">
      <c r="F817" s="137"/>
      <c r="G817" s="129"/>
      <c r="H817" s="129"/>
      <c r="I817" s="129"/>
      <c r="J817" s="129"/>
      <c r="K817" s="129"/>
      <c r="L817" s="129"/>
      <c r="M817" s="129"/>
      <c r="N817" s="129"/>
      <c r="O817" s="129"/>
      <c r="P817" s="129"/>
      <c r="Q817" s="129"/>
    </row>
    <row r="818" spans="6:17">
      <c r="F818" s="137"/>
      <c r="G818" s="129"/>
      <c r="H818" s="129"/>
      <c r="I818" s="129"/>
      <c r="J818" s="129"/>
      <c r="K818" s="129"/>
      <c r="L818" s="129"/>
      <c r="M818" s="129"/>
      <c r="N818" s="129"/>
      <c r="O818" s="129"/>
      <c r="P818" s="129"/>
      <c r="Q818" s="129"/>
    </row>
    <row r="819" spans="6:17">
      <c r="F819" s="137"/>
      <c r="G819" s="129"/>
      <c r="H819" s="129"/>
      <c r="I819" s="129"/>
      <c r="J819" s="129"/>
      <c r="K819" s="129"/>
      <c r="L819" s="129"/>
      <c r="M819" s="129"/>
      <c r="N819" s="129"/>
      <c r="O819" s="129"/>
      <c r="P819" s="129"/>
      <c r="Q819" s="129"/>
    </row>
    <row r="820" spans="6:17">
      <c r="F820" s="137"/>
      <c r="G820" s="129"/>
      <c r="H820" s="129"/>
      <c r="I820" s="129"/>
      <c r="J820" s="129"/>
      <c r="K820" s="129"/>
      <c r="L820" s="129"/>
      <c r="M820" s="129"/>
      <c r="N820" s="129"/>
      <c r="O820" s="129"/>
      <c r="P820" s="129"/>
      <c r="Q820" s="129"/>
    </row>
    <row r="821" spans="6:17">
      <c r="F821" s="137"/>
      <c r="G821" s="129"/>
      <c r="H821" s="129"/>
      <c r="I821" s="129"/>
      <c r="J821" s="129"/>
      <c r="K821" s="129"/>
      <c r="L821" s="129"/>
      <c r="M821" s="129"/>
      <c r="N821" s="129"/>
      <c r="O821" s="129"/>
      <c r="P821" s="129"/>
      <c r="Q821" s="129"/>
    </row>
    <row r="822" spans="6:17">
      <c r="F822" s="137"/>
      <c r="G822" s="129"/>
      <c r="H822" s="129"/>
      <c r="I822" s="129"/>
      <c r="J822" s="129"/>
      <c r="K822" s="129"/>
      <c r="L822" s="129"/>
      <c r="M822" s="129"/>
      <c r="N822" s="129"/>
      <c r="O822" s="129"/>
      <c r="P822" s="129"/>
      <c r="Q822" s="129"/>
    </row>
    <row r="823" spans="6:17">
      <c r="F823" s="137"/>
      <c r="G823" s="129"/>
      <c r="H823" s="129"/>
      <c r="I823" s="129"/>
      <c r="J823" s="129"/>
      <c r="K823" s="129"/>
      <c r="L823" s="129"/>
      <c r="M823" s="129"/>
      <c r="N823" s="129"/>
      <c r="O823" s="129"/>
      <c r="P823" s="129"/>
      <c r="Q823" s="129"/>
    </row>
    <row r="824" spans="6:17">
      <c r="F824" s="137"/>
      <c r="G824" s="129"/>
      <c r="H824" s="129"/>
      <c r="I824" s="129"/>
      <c r="J824" s="129"/>
      <c r="K824" s="129"/>
      <c r="L824" s="129"/>
      <c r="M824" s="129"/>
      <c r="N824" s="129"/>
      <c r="O824" s="129"/>
      <c r="P824" s="129"/>
      <c r="Q824" s="129"/>
    </row>
    <row r="825" spans="6:17">
      <c r="F825" s="137"/>
      <c r="G825" s="129"/>
      <c r="H825" s="129"/>
      <c r="I825" s="129"/>
      <c r="J825" s="129"/>
      <c r="K825" s="129"/>
      <c r="L825" s="129"/>
      <c r="M825" s="129"/>
      <c r="N825" s="129"/>
      <c r="O825" s="129"/>
      <c r="P825" s="129"/>
      <c r="Q825" s="129"/>
    </row>
    <row r="826" spans="6:17">
      <c r="F826" s="137"/>
      <c r="G826" s="129"/>
      <c r="H826" s="129"/>
      <c r="I826" s="129"/>
      <c r="J826" s="129"/>
      <c r="K826" s="129"/>
      <c r="L826" s="129"/>
      <c r="M826" s="129"/>
      <c r="N826" s="129"/>
      <c r="O826" s="129"/>
      <c r="P826" s="129"/>
      <c r="Q826" s="129"/>
    </row>
    <row r="827" spans="6:17">
      <c r="F827" s="137"/>
      <c r="G827" s="129"/>
      <c r="H827" s="129"/>
      <c r="I827" s="129"/>
      <c r="J827" s="129"/>
      <c r="K827" s="129"/>
      <c r="L827" s="129"/>
      <c r="M827" s="129"/>
      <c r="N827" s="129"/>
      <c r="O827" s="129"/>
      <c r="P827" s="129"/>
      <c r="Q827" s="129"/>
    </row>
    <row r="828" spans="6:17">
      <c r="F828" s="137"/>
      <c r="G828" s="129"/>
      <c r="H828" s="129"/>
      <c r="I828" s="129"/>
      <c r="J828" s="129"/>
      <c r="K828" s="129"/>
      <c r="L828" s="129"/>
      <c r="M828" s="129"/>
      <c r="N828" s="129"/>
      <c r="O828" s="129"/>
      <c r="P828" s="129"/>
      <c r="Q828" s="129"/>
    </row>
    <row r="829" spans="6:17">
      <c r="F829" s="137"/>
      <c r="G829" s="129"/>
      <c r="H829" s="129"/>
      <c r="I829" s="129"/>
      <c r="J829" s="129"/>
      <c r="K829" s="129"/>
      <c r="L829" s="129"/>
      <c r="M829" s="129"/>
      <c r="N829" s="129"/>
      <c r="O829" s="129"/>
      <c r="P829" s="129"/>
      <c r="Q829" s="129"/>
    </row>
    <row r="830" spans="6:17">
      <c r="F830" s="137"/>
      <c r="G830" s="129"/>
      <c r="H830" s="129"/>
      <c r="I830" s="129"/>
      <c r="J830" s="129"/>
      <c r="K830" s="129"/>
      <c r="L830" s="129"/>
      <c r="M830" s="129"/>
      <c r="N830" s="129"/>
      <c r="O830" s="129"/>
      <c r="P830" s="129"/>
      <c r="Q830" s="129"/>
    </row>
    <row r="831" spans="6:17">
      <c r="F831" s="137"/>
      <c r="G831" s="129"/>
      <c r="H831" s="129"/>
      <c r="I831" s="129"/>
      <c r="J831" s="129"/>
      <c r="K831" s="129"/>
      <c r="L831" s="129"/>
      <c r="M831" s="129"/>
      <c r="N831" s="129"/>
      <c r="O831" s="129"/>
      <c r="P831" s="129"/>
      <c r="Q831" s="129"/>
    </row>
    <row r="832" spans="6:17">
      <c r="F832" s="137"/>
      <c r="G832" s="129"/>
      <c r="H832" s="129"/>
      <c r="I832" s="129"/>
      <c r="J832" s="129"/>
      <c r="K832" s="129"/>
      <c r="L832" s="129"/>
      <c r="M832" s="129"/>
      <c r="N832" s="129"/>
      <c r="O832" s="129"/>
      <c r="P832" s="129"/>
      <c r="Q832" s="129"/>
    </row>
    <row r="833" spans="6:17">
      <c r="F833" s="137"/>
      <c r="G833" s="129"/>
      <c r="H833" s="129"/>
      <c r="I833" s="129"/>
      <c r="J833" s="129"/>
      <c r="K833" s="129"/>
      <c r="L833" s="129"/>
      <c r="M833" s="129"/>
      <c r="N833" s="129"/>
      <c r="O833" s="129"/>
      <c r="P833" s="129"/>
      <c r="Q833" s="129"/>
    </row>
    <row r="834" spans="6:17">
      <c r="F834" s="137"/>
      <c r="G834" s="129"/>
      <c r="H834" s="129"/>
      <c r="I834" s="129"/>
      <c r="J834" s="129"/>
      <c r="K834" s="129"/>
      <c r="L834" s="129"/>
      <c r="M834" s="129"/>
      <c r="N834" s="129"/>
      <c r="O834" s="129"/>
      <c r="P834" s="129"/>
      <c r="Q834" s="129"/>
    </row>
    <row r="835" spans="6:17">
      <c r="F835" s="137"/>
      <c r="G835" s="129"/>
      <c r="H835" s="129"/>
      <c r="I835" s="129"/>
      <c r="J835" s="129"/>
      <c r="K835" s="129"/>
      <c r="L835" s="129"/>
      <c r="M835" s="129"/>
      <c r="N835" s="129"/>
      <c r="O835" s="129"/>
      <c r="P835" s="129"/>
      <c r="Q835" s="129"/>
    </row>
    <row r="836" spans="6:17">
      <c r="F836" s="137"/>
      <c r="G836" s="129"/>
      <c r="H836" s="129"/>
      <c r="I836" s="129"/>
      <c r="J836" s="129"/>
      <c r="K836" s="129"/>
      <c r="L836" s="129"/>
      <c r="M836" s="129"/>
      <c r="N836" s="129"/>
      <c r="O836" s="129"/>
      <c r="P836" s="129"/>
      <c r="Q836" s="129"/>
    </row>
    <row r="837" spans="6:17">
      <c r="F837" s="137"/>
      <c r="G837" s="129"/>
      <c r="H837" s="129"/>
      <c r="I837" s="129"/>
      <c r="J837" s="129"/>
      <c r="K837" s="129"/>
      <c r="L837" s="129"/>
      <c r="M837" s="129"/>
      <c r="N837" s="129"/>
      <c r="O837" s="129"/>
      <c r="P837" s="129"/>
      <c r="Q837" s="129"/>
    </row>
    <row r="838" spans="6:17">
      <c r="F838" s="137"/>
      <c r="G838" s="129"/>
      <c r="H838" s="129"/>
      <c r="I838" s="129"/>
      <c r="J838" s="129"/>
      <c r="K838" s="129"/>
      <c r="L838" s="129"/>
      <c r="M838" s="129"/>
      <c r="N838" s="129"/>
      <c r="O838" s="129"/>
      <c r="P838" s="129"/>
      <c r="Q838" s="129"/>
    </row>
    <row r="839" spans="6:17">
      <c r="F839" s="137"/>
      <c r="G839" s="129"/>
      <c r="H839" s="129"/>
      <c r="I839" s="129"/>
      <c r="J839" s="129"/>
      <c r="K839" s="129"/>
      <c r="L839" s="129"/>
      <c r="M839" s="129"/>
      <c r="N839" s="129"/>
      <c r="O839" s="129"/>
      <c r="P839" s="129"/>
      <c r="Q839" s="129"/>
    </row>
    <row r="840" spans="6:17">
      <c r="F840" s="137"/>
      <c r="G840" s="129"/>
      <c r="H840" s="129"/>
      <c r="I840" s="129"/>
      <c r="J840" s="129"/>
      <c r="K840" s="129"/>
      <c r="L840" s="129"/>
      <c r="M840" s="129"/>
      <c r="N840" s="129"/>
      <c r="O840" s="129"/>
      <c r="P840" s="129"/>
      <c r="Q840" s="129"/>
    </row>
    <row r="841" spans="6:17">
      <c r="F841" s="137"/>
      <c r="G841" s="129"/>
      <c r="H841" s="129"/>
      <c r="I841" s="129"/>
      <c r="J841" s="129"/>
      <c r="K841" s="129"/>
      <c r="L841" s="129"/>
      <c r="M841" s="129"/>
      <c r="N841" s="129"/>
      <c r="O841" s="129"/>
      <c r="P841" s="129"/>
      <c r="Q841" s="129"/>
    </row>
    <row r="842" spans="6:17">
      <c r="F842" s="137"/>
      <c r="G842" s="129"/>
      <c r="H842" s="129"/>
      <c r="I842" s="129"/>
      <c r="J842" s="129"/>
      <c r="K842" s="129"/>
      <c r="L842" s="129"/>
      <c r="M842" s="129"/>
      <c r="N842" s="129"/>
      <c r="O842" s="129"/>
      <c r="P842" s="129"/>
      <c r="Q842" s="129"/>
    </row>
    <row r="843" spans="6:17">
      <c r="F843" s="137"/>
      <c r="G843" s="129"/>
      <c r="H843" s="129"/>
      <c r="I843" s="129"/>
      <c r="J843" s="129"/>
      <c r="K843" s="129"/>
      <c r="L843" s="129"/>
      <c r="M843" s="129"/>
      <c r="N843" s="129"/>
      <c r="O843" s="129"/>
      <c r="P843" s="129"/>
      <c r="Q843" s="129"/>
    </row>
    <row r="844" spans="6:17">
      <c r="F844" s="137"/>
      <c r="G844" s="129"/>
      <c r="H844" s="129"/>
      <c r="I844" s="129"/>
      <c r="J844" s="129"/>
      <c r="K844" s="129"/>
      <c r="L844" s="129"/>
      <c r="M844" s="129"/>
      <c r="N844" s="129"/>
      <c r="O844" s="129"/>
      <c r="P844" s="129"/>
      <c r="Q844" s="129"/>
    </row>
    <row r="845" spans="6:17">
      <c r="F845" s="137"/>
      <c r="G845" s="129"/>
      <c r="H845" s="129"/>
      <c r="I845" s="129"/>
      <c r="J845" s="129"/>
      <c r="K845" s="129"/>
      <c r="L845" s="129"/>
      <c r="M845" s="129"/>
      <c r="N845" s="129"/>
      <c r="O845" s="129"/>
      <c r="P845" s="129"/>
      <c r="Q845" s="129"/>
    </row>
    <row r="846" spans="6:17">
      <c r="F846" s="137"/>
      <c r="G846" s="129"/>
      <c r="H846" s="129"/>
      <c r="I846" s="129"/>
      <c r="J846" s="129"/>
      <c r="K846" s="129"/>
      <c r="L846" s="129"/>
      <c r="M846" s="129"/>
      <c r="N846" s="129"/>
      <c r="O846" s="129"/>
      <c r="P846" s="129"/>
      <c r="Q846" s="129"/>
    </row>
    <row r="847" spans="6:17">
      <c r="F847" s="137"/>
      <c r="G847" s="129"/>
      <c r="H847" s="129"/>
      <c r="I847" s="129"/>
      <c r="J847" s="129"/>
      <c r="K847" s="129"/>
      <c r="L847" s="129"/>
      <c r="M847" s="129"/>
      <c r="N847" s="129"/>
      <c r="O847" s="129"/>
      <c r="P847" s="129"/>
      <c r="Q847" s="129"/>
    </row>
    <row r="848" spans="6:17">
      <c r="F848" s="137"/>
      <c r="G848" s="129"/>
      <c r="H848" s="129"/>
      <c r="I848" s="129"/>
      <c r="J848" s="129"/>
      <c r="K848" s="129"/>
      <c r="L848" s="129"/>
      <c r="M848" s="129"/>
      <c r="N848" s="129"/>
      <c r="O848" s="129"/>
      <c r="P848" s="129"/>
      <c r="Q848" s="129"/>
    </row>
    <row r="849" spans="6:17">
      <c r="F849" s="137"/>
      <c r="G849" s="129"/>
      <c r="H849" s="129"/>
      <c r="I849" s="129"/>
      <c r="J849" s="129"/>
      <c r="K849" s="129"/>
      <c r="L849" s="129"/>
      <c r="M849" s="129"/>
      <c r="N849" s="129"/>
      <c r="O849" s="129"/>
      <c r="P849" s="129"/>
      <c r="Q849" s="129"/>
    </row>
    <row r="850" spans="6:17">
      <c r="F850" s="137"/>
      <c r="G850" s="129"/>
      <c r="H850" s="129"/>
      <c r="I850" s="129"/>
      <c r="J850" s="129"/>
      <c r="K850" s="129"/>
      <c r="L850" s="129"/>
      <c r="M850" s="129"/>
      <c r="N850" s="129"/>
      <c r="O850" s="129"/>
      <c r="P850" s="129"/>
      <c r="Q850" s="129"/>
    </row>
    <row r="851" spans="6:17">
      <c r="F851" s="137"/>
      <c r="G851" s="129"/>
      <c r="H851" s="129"/>
      <c r="I851" s="129"/>
      <c r="J851" s="129"/>
      <c r="K851" s="129"/>
      <c r="L851" s="129"/>
      <c r="M851" s="129"/>
      <c r="N851" s="129"/>
      <c r="O851" s="129"/>
      <c r="P851" s="129"/>
      <c r="Q851" s="129"/>
    </row>
    <row r="852" spans="6:17">
      <c r="F852" s="137"/>
      <c r="G852" s="129"/>
      <c r="H852" s="129"/>
      <c r="I852" s="129"/>
      <c r="J852" s="129"/>
      <c r="K852" s="129"/>
      <c r="L852" s="129"/>
      <c r="M852" s="129"/>
      <c r="N852" s="129"/>
      <c r="O852" s="129"/>
      <c r="P852" s="129"/>
      <c r="Q852" s="129"/>
    </row>
    <row r="853" spans="6:17">
      <c r="F853" s="137"/>
      <c r="G853" s="129"/>
      <c r="H853" s="129"/>
      <c r="I853" s="129"/>
      <c r="J853" s="129"/>
      <c r="K853" s="129"/>
      <c r="L853" s="129"/>
      <c r="M853" s="129"/>
      <c r="N853" s="129"/>
      <c r="O853" s="129"/>
      <c r="P853" s="129"/>
      <c r="Q853" s="129"/>
    </row>
    <row r="854" spans="6:17">
      <c r="F854" s="137"/>
      <c r="G854" s="129"/>
      <c r="H854" s="129"/>
      <c r="I854" s="129"/>
      <c r="J854" s="129"/>
      <c r="K854" s="129"/>
      <c r="L854" s="129"/>
      <c r="M854" s="129"/>
      <c r="N854" s="129"/>
      <c r="O854" s="129"/>
      <c r="P854" s="129"/>
      <c r="Q854" s="129"/>
    </row>
    <row r="855" spans="6:17">
      <c r="F855" s="137"/>
      <c r="G855" s="129"/>
      <c r="H855" s="129"/>
      <c r="I855" s="129"/>
      <c r="J855" s="129"/>
      <c r="K855" s="129"/>
      <c r="L855" s="129"/>
      <c r="M855" s="129"/>
      <c r="N855" s="129"/>
      <c r="O855" s="129"/>
      <c r="P855" s="129"/>
      <c r="Q855" s="129"/>
    </row>
    <row r="856" spans="6:17">
      <c r="F856" s="137"/>
      <c r="G856" s="129"/>
      <c r="H856" s="129"/>
      <c r="I856" s="129"/>
      <c r="J856" s="129"/>
      <c r="K856" s="129"/>
      <c r="L856" s="129"/>
      <c r="M856" s="129"/>
      <c r="N856" s="129"/>
      <c r="O856" s="129"/>
      <c r="P856" s="129"/>
      <c r="Q856" s="129"/>
    </row>
    <row r="857" spans="6:17">
      <c r="F857" s="137"/>
      <c r="G857" s="129"/>
      <c r="H857" s="129"/>
      <c r="I857" s="129"/>
      <c r="J857" s="129"/>
      <c r="K857" s="129"/>
      <c r="L857" s="129"/>
      <c r="M857" s="129"/>
      <c r="N857" s="129"/>
      <c r="O857" s="129"/>
      <c r="P857" s="129"/>
      <c r="Q857" s="129"/>
    </row>
    <row r="858" spans="6:17">
      <c r="F858" s="137"/>
      <c r="G858" s="129"/>
      <c r="H858" s="129"/>
      <c r="I858" s="129"/>
      <c r="J858" s="129"/>
      <c r="K858" s="129"/>
      <c r="L858" s="129"/>
      <c r="M858" s="129"/>
      <c r="N858" s="129"/>
      <c r="O858" s="129"/>
      <c r="P858" s="129"/>
      <c r="Q858" s="129"/>
    </row>
    <row r="859" spans="6:17">
      <c r="F859" s="137"/>
      <c r="G859" s="129"/>
      <c r="H859" s="129"/>
      <c r="I859" s="129"/>
      <c r="J859" s="129"/>
      <c r="K859" s="129"/>
      <c r="L859" s="129"/>
      <c r="M859" s="129"/>
      <c r="N859" s="129"/>
      <c r="O859" s="129"/>
      <c r="P859" s="129"/>
      <c r="Q859" s="129"/>
    </row>
    <row r="860" spans="6:17">
      <c r="F860" s="137"/>
      <c r="G860" s="129"/>
      <c r="H860" s="129"/>
      <c r="I860" s="129"/>
      <c r="J860" s="129"/>
      <c r="K860" s="129"/>
      <c r="L860" s="129"/>
      <c r="M860" s="129"/>
      <c r="N860" s="129"/>
      <c r="O860" s="129"/>
      <c r="P860" s="129"/>
      <c r="Q860" s="129"/>
    </row>
    <row r="861" spans="6:17">
      <c r="F861" s="137"/>
      <c r="G861" s="129"/>
      <c r="H861" s="129"/>
      <c r="I861" s="129"/>
      <c r="J861" s="129"/>
      <c r="K861" s="129"/>
      <c r="L861" s="129"/>
      <c r="M861" s="129"/>
      <c r="N861" s="129"/>
      <c r="O861" s="129"/>
      <c r="P861" s="129"/>
      <c r="Q861" s="129"/>
    </row>
    <row r="862" spans="6:17">
      <c r="F862" s="137"/>
      <c r="G862" s="129"/>
      <c r="H862" s="129"/>
      <c r="I862" s="129"/>
      <c r="J862" s="129"/>
      <c r="K862" s="129"/>
      <c r="L862" s="129"/>
      <c r="M862" s="129"/>
      <c r="N862" s="129"/>
      <c r="O862" s="129"/>
      <c r="P862" s="129"/>
      <c r="Q862" s="129"/>
    </row>
    <row r="863" spans="6:17">
      <c r="F863" s="137"/>
      <c r="G863" s="129"/>
      <c r="H863" s="129"/>
      <c r="I863" s="129"/>
      <c r="J863" s="129"/>
      <c r="K863" s="129"/>
      <c r="L863" s="129"/>
      <c r="M863" s="129"/>
      <c r="N863" s="129"/>
      <c r="O863" s="129"/>
      <c r="P863" s="129"/>
      <c r="Q863" s="129"/>
    </row>
    <row r="864" spans="6:17">
      <c r="F864" s="137"/>
      <c r="G864" s="129"/>
      <c r="H864" s="129"/>
      <c r="I864" s="129"/>
      <c r="J864" s="129"/>
      <c r="K864" s="129"/>
      <c r="L864" s="129"/>
      <c r="M864" s="129"/>
      <c r="N864" s="129"/>
      <c r="O864" s="129"/>
      <c r="P864" s="129"/>
      <c r="Q864" s="129"/>
    </row>
    <row r="865" spans="6:17">
      <c r="F865" s="137"/>
      <c r="G865" s="129"/>
      <c r="H865" s="129"/>
      <c r="I865" s="129"/>
      <c r="J865" s="129"/>
      <c r="K865" s="129"/>
      <c r="L865" s="129"/>
      <c r="M865" s="129"/>
      <c r="N865" s="129"/>
      <c r="O865" s="129"/>
      <c r="P865" s="129"/>
      <c r="Q865" s="129"/>
    </row>
    <row r="866" spans="6:17">
      <c r="F866" s="137"/>
      <c r="G866" s="129"/>
      <c r="H866" s="129"/>
      <c r="I866" s="129"/>
      <c r="J866" s="129"/>
      <c r="K866" s="129"/>
      <c r="L866" s="129"/>
      <c r="M866" s="129"/>
      <c r="N866" s="129"/>
      <c r="O866" s="129"/>
      <c r="P866" s="129"/>
      <c r="Q866" s="129"/>
    </row>
    <row r="867" spans="6:17">
      <c r="F867" s="137"/>
      <c r="G867" s="129"/>
      <c r="H867" s="129"/>
      <c r="I867" s="129"/>
      <c r="J867" s="129"/>
      <c r="K867" s="129"/>
      <c r="L867" s="129"/>
      <c r="M867" s="129"/>
      <c r="N867" s="129"/>
      <c r="O867" s="129"/>
      <c r="P867" s="129"/>
      <c r="Q867" s="129"/>
    </row>
    <row r="868" spans="6:17">
      <c r="F868" s="137"/>
      <c r="G868" s="129"/>
      <c r="H868" s="129"/>
      <c r="I868" s="129"/>
      <c r="J868" s="129"/>
      <c r="K868" s="129"/>
      <c r="L868" s="129"/>
      <c r="M868" s="129"/>
      <c r="N868" s="129"/>
      <c r="O868" s="129"/>
      <c r="P868" s="129"/>
      <c r="Q868" s="129"/>
    </row>
    <row r="869" spans="6:17">
      <c r="F869" s="137"/>
      <c r="G869" s="129"/>
      <c r="H869" s="129"/>
      <c r="I869" s="129"/>
      <c r="J869" s="129"/>
      <c r="K869" s="129"/>
      <c r="L869" s="129"/>
      <c r="M869" s="129"/>
      <c r="N869" s="129"/>
      <c r="O869" s="129"/>
      <c r="P869" s="129"/>
      <c r="Q869" s="129"/>
    </row>
    <row r="870" spans="6:17">
      <c r="F870" s="137"/>
      <c r="G870" s="129"/>
      <c r="H870" s="129"/>
      <c r="I870" s="129"/>
      <c r="J870" s="129"/>
      <c r="K870" s="129"/>
      <c r="L870" s="129"/>
      <c r="M870" s="129"/>
      <c r="N870" s="129"/>
      <c r="O870" s="129"/>
      <c r="P870" s="129"/>
      <c r="Q870" s="129"/>
    </row>
    <row r="871" spans="6:17">
      <c r="F871" s="137"/>
      <c r="G871" s="129"/>
      <c r="H871" s="129"/>
      <c r="I871" s="129"/>
      <c r="J871" s="129"/>
      <c r="K871" s="129"/>
      <c r="L871" s="129"/>
      <c r="M871" s="129"/>
      <c r="N871" s="129"/>
      <c r="O871" s="129"/>
      <c r="P871" s="129"/>
      <c r="Q871" s="129"/>
    </row>
    <row r="872" spans="6:17">
      <c r="F872" s="137"/>
      <c r="G872" s="129"/>
      <c r="H872" s="129"/>
      <c r="I872" s="129"/>
      <c r="J872" s="129"/>
      <c r="K872" s="129"/>
      <c r="L872" s="129"/>
      <c r="M872" s="129"/>
      <c r="N872" s="129"/>
      <c r="O872" s="129"/>
      <c r="P872" s="129"/>
      <c r="Q872" s="129"/>
    </row>
    <row r="873" spans="6:17">
      <c r="F873" s="137"/>
      <c r="G873" s="129"/>
      <c r="H873" s="129"/>
      <c r="I873" s="129"/>
      <c r="J873" s="129"/>
      <c r="K873" s="129"/>
      <c r="L873" s="129"/>
      <c r="M873" s="129"/>
      <c r="N873" s="129"/>
      <c r="O873" s="129"/>
      <c r="P873" s="129"/>
      <c r="Q873" s="129"/>
    </row>
    <row r="874" spans="6:17">
      <c r="F874" s="137"/>
      <c r="G874" s="129"/>
      <c r="H874" s="129"/>
      <c r="I874" s="129"/>
      <c r="J874" s="129"/>
      <c r="K874" s="129"/>
      <c r="L874" s="129"/>
      <c r="M874" s="129"/>
      <c r="N874" s="129"/>
      <c r="O874" s="129"/>
      <c r="P874" s="129"/>
      <c r="Q874" s="129"/>
    </row>
    <row r="875" spans="6:17">
      <c r="F875" s="137"/>
      <c r="G875" s="129"/>
      <c r="H875" s="129"/>
      <c r="I875" s="129"/>
      <c r="J875" s="129"/>
      <c r="K875" s="129"/>
      <c r="L875" s="129"/>
      <c r="M875" s="129"/>
      <c r="N875" s="129"/>
      <c r="O875" s="129"/>
      <c r="P875" s="129"/>
      <c r="Q875" s="129"/>
    </row>
    <row r="876" spans="6:17">
      <c r="F876" s="137"/>
      <c r="G876" s="129"/>
      <c r="H876" s="129"/>
      <c r="I876" s="129"/>
      <c r="J876" s="129"/>
      <c r="K876" s="129"/>
      <c r="L876" s="129"/>
      <c r="M876" s="129"/>
      <c r="N876" s="129"/>
      <c r="O876" s="129"/>
      <c r="P876" s="129"/>
      <c r="Q876" s="129"/>
    </row>
    <row r="877" spans="6:17">
      <c r="F877" s="137"/>
      <c r="G877" s="129"/>
      <c r="H877" s="129"/>
      <c r="I877" s="129"/>
      <c r="J877" s="129"/>
      <c r="K877" s="129"/>
      <c r="L877" s="129"/>
      <c r="M877" s="129"/>
      <c r="N877" s="129"/>
      <c r="O877" s="129"/>
      <c r="P877" s="129"/>
      <c r="Q877" s="129"/>
    </row>
    <row r="878" spans="6:17">
      <c r="F878" s="137"/>
      <c r="G878" s="129"/>
      <c r="H878" s="129"/>
      <c r="I878" s="129"/>
      <c r="J878" s="129"/>
      <c r="K878" s="129"/>
      <c r="L878" s="129"/>
      <c r="M878" s="129"/>
      <c r="N878" s="129"/>
      <c r="O878" s="129"/>
      <c r="P878" s="129"/>
      <c r="Q878" s="129"/>
    </row>
    <row r="879" spans="6:17">
      <c r="F879" s="137"/>
      <c r="G879" s="129"/>
      <c r="H879" s="129"/>
      <c r="I879" s="129"/>
      <c r="J879" s="129"/>
      <c r="K879" s="129"/>
      <c r="L879" s="129"/>
      <c r="M879" s="129"/>
      <c r="N879" s="129"/>
      <c r="O879" s="129"/>
      <c r="P879" s="129"/>
      <c r="Q879" s="129"/>
    </row>
    <row r="880" spans="6:17">
      <c r="F880" s="137"/>
      <c r="G880" s="129"/>
      <c r="H880" s="129"/>
      <c r="I880" s="129"/>
      <c r="J880" s="129"/>
      <c r="K880" s="129"/>
      <c r="L880" s="129"/>
      <c r="M880" s="129"/>
      <c r="N880" s="129"/>
      <c r="O880" s="129"/>
      <c r="P880" s="129"/>
      <c r="Q880" s="129"/>
    </row>
    <row r="881" spans="6:17">
      <c r="F881" s="137"/>
      <c r="G881" s="129"/>
      <c r="H881" s="129"/>
      <c r="I881" s="129"/>
      <c r="J881" s="129"/>
      <c r="K881" s="129"/>
      <c r="L881" s="129"/>
      <c r="M881" s="129"/>
      <c r="N881" s="129"/>
      <c r="O881" s="129"/>
      <c r="P881" s="129"/>
      <c r="Q881" s="129"/>
    </row>
    <row r="882" spans="6:17">
      <c r="F882" s="137"/>
      <c r="G882" s="129"/>
      <c r="H882" s="129"/>
      <c r="I882" s="129"/>
      <c r="J882" s="129"/>
      <c r="K882" s="129"/>
      <c r="L882" s="129"/>
      <c r="M882" s="129"/>
      <c r="N882" s="129"/>
      <c r="O882" s="129"/>
      <c r="P882" s="129"/>
      <c r="Q882" s="129"/>
    </row>
    <row r="883" spans="6:17">
      <c r="F883" s="137"/>
      <c r="G883" s="129"/>
      <c r="H883" s="129"/>
      <c r="I883" s="129"/>
      <c r="J883" s="129"/>
      <c r="K883" s="129"/>
      <c r="L883" s="129"/>
      <c r="M883" s="129"/>
      <c r="N883" s="129"/>
      <c r="O883" s="129"/>
      <c r="P883" s="129"/>
      <c r="Q883" s="129"/>
    </row>
    <row r="884" spans="6:17">
      <c r="F884" s="137"/>
      <c r="G884" s="129"/>
      <c r="H884" s="129"/>
      <c r="I884" s="129"/>
      <c r="J884" s="129"/>
      <c r="K884" s="129"/>
      <c r="L884" s="129"/>
      <c r="M884" s="129"/>
      <c r="N884" s="129"/>
      <c r="O884" s="129"/>
      <c r="P884" s="129"/>
      <c r="Q884" s="129"/>
    </row>
    <row r="885" spans="6:17">
      <c r="F885" s="137"/>
      <c r="G885" s="129"/>
      <c r="H885" s="129"/>
      <c r="I885" s="129"/>
      <c r="J885" s="129"/>
      <c r="K885" s="129"/>
      <c r="L885" s="129"/>
      <c r="M885" s="129"/>
      <c r="N885" s="129"/>
      <c r="O885" s="129"/>
      <c r="P885" s="129"/>
      <c r="Q885" s="129"/>
    </row>
    <row r="886" spans="6:17">
      <c r="F886" s="137"/>
      <c r="G886" s="129"/>
      <c r="H886" s="129"/>
      <c r="I886" s="129"/>
      <c r="J886" s="129"/>
      <c r="K886" s="129"/>
      <c r="L886" s="129"/>
      <c r="M886" s="129"/>
      <c r="N886" s="129"/>
      <c r="O886" s="129"/>
      <c r="P886" s="129"/>
      <c r="Q886" s="129"/>
    </row>
    <row r="887" spans="6:17">
      <c r="F887" s="137"/>
      <c r="G887" s="129"/>
      <c r="H887" s="129"/>
      <c r="I887" s="129"/>
      <c r="J887" s="129"/>
      <c r="K887" s="129"/>
      <c r="L887" s="129"/>
      <c r="M887" s="129"/>
      <c r="N887" s="129"/>
      <c r="O887" s="129"/>
      <c r="P887" s="129"/>
      <c r="Q887" s="129"/>
    </row>
    <row r="888" spans="6:17">
      <c r="F888" s="137"/>
      <c r="G888" s="129"/>
      <c r="H888" s="129"/>
      <c r="I888" s="129"/>
      <c r="J888" s="129"/>
      <c r="K888" s="129"/>
      <c r="L888" s="129"/>
      <c r="M888" s="129"/>
      <c r="N888" s="129"/>
      <c r="O888" s="129"/>
      <c r="P888" s="129"/>
      <c r="Q888" s="129"/>
    </row>
    <row r="889" spans="6:17">
      <c r="F889" s="137"/>
      <c r="G889" s="129"/>
      <c r="H889" s="129"/>
      <c r="I889" s="129"/>
      <c r="J889" s="129"/>
      <c r="K889" s="129"/>
      <c r="L889" s="129"/>
      <c r="M889" s="129"/>
      <c r="N889" s="129"/>
      <c r="O889" s="129"/>
      <c r="P889" s="129"/>
      <c r="Q889" s="129"/>
    </row>
    <row r="890" spans="6:17">
      <c r="F890" s="137"/>
      <c r="G890" s="129"/>
      <c r="H890" s="129"/>
      <c r="I890" s="129"/>
      <c r="J890" s="129"/>
      <c r="K890" s="129"/>
      <c r="L890" s="129"/>
      <c r="M890" s="129"/>
      <c r="N890" s="129"/>
      <c r="O890" s="129"/>
      <c r="P890" s="129"/>
      <c r="Q890" s="129"/>
    </row>
    <row r="891" spans="6:17">
      <c r="F891" s="137"/>
      <c r="G891" s="129"/>
      <c r="H891" s="129"/>
      <c r="I891" s="129"/>
      <c r="J891" s="129"/>
      <c r="K891" s="129"/>
      <c r="L891" s="129"/>
      <c r="M891" s="129"/>
      <c r="N891" s="129"/>
      <c r="O891" s="129"/>
      <c r="P891" s="129"/>
      <c r="Q891" s="129"/>
    </row>
    <row r="892" spans="6:17">
      <c r="F892" s="137"/>
      <c r="G892" s="129"/>
      <c r="H892" s="129"/>
      <c r="I892" s="129"/>
      <c r="J892" s="129"/>
      <c r="K892" s="129"/>
      <c r="L892" s="129"/>
      <c r="M892" s="129"/>
      <c r="N892" s="129"/>
      <c r="O892" s="129"/>
      <c r="P892" s="129"/>
      <c r="Q892" s="129"/>
    </row>
    <row r="893" spans="6:17">
      <c r="F893" s="137"/>
      <c r="G893" s="129"/>
      <c r="H893" s="129"/>
      <c r="I893" s="129"/>
      <c r="J893" s="129"/>
      <c r="K893" s="129"/>
      <c r="L893" s="129"/>
      <c r="M893" s="129"/>
      <c r="N893" s="129"/>
      <c r="O893" s="129"/>
      <c r="P893" s="129"/>
      <c r="Q893" s="129"/>
    </row>
    <row r="894" spans="6:17">
      <c r="F894" s="137"/>
      <c r="G894" s="129"/>
      <c r="H894" s="129"/>
      <c r="I894" s="129"/>
      <c r="J894" s="129"/>
      <c r="K894" s="129"/>
      <c r="L894" s="129"/>
      <c r="M894" s="129"/>
      <c r="N894" s="129"/>
      <c r="O894" s="129"/>
      <c r="P894" s="129"/>
      <c r="Q894" s="129"/>
    </row>
    <row r="895" spans="6:17">
      <c r="F895" s="137"/>
      <c r="G895" s="129"/>
      <c r="H895" s="129"/>
      <c r="I895" s="129"/>
      <c r="J895" s="129"/>
      <c r="K895" s="129"/>
      <c r="L895" s="129"/>
      <c r="M895" s="129"/>
      <c r="N895" s="129"/>
      <c r="O895" s="129"/>
      <c r="P895" s="129"/>
      <c r="Q895" s="129"/>
    </row>
    <row r="896" spans="6:17">
      <c r="F896" s="137"/>
      <c r="G896" s="129"/>
      <c r="H896" s="129"/>
      <c r="I896" s="129"/>
      <c r="J896" s="129"/>
      <c r="K896" s="129"/>
      <c r="L896" s="129"/>
      <c r="M896" s="129"/>
      <c r="N896" s="129"/>
      <c r="O896" s="129"/>
      <c r="P896" s="129"/>
      <c r="Q896" s="129"/>
    </row>
    <row r="897" spans="6:17">
      <c r="F897" s="137"/>
      <c r="G897" s="129"/>
      <c r="H897" s="129"/>
      <c r="I897" s="129"/>
      <c r="J897" s="129"/>
      <c r="K897" s="129"/>
      <c r="L897" s="129"/>
      <c r="M897" s="129"/>
      <c r="N897" s="129"/>
      <c r="O897" s="129"/>
      <c r="P897" s="129"/>
      <c r="Q897" s="129"/>
    </row>
    <row r="898" spans="6:17">
      <c r="F898" s="137"/>
      <c r="G898" s="129"/>
      <c r="H898" s="129"/>
      <c r="I898" s="129"/>
      <c r="J898" s="129"/>
      <c r="K898" s="129"/>
      <c r="L898" s="129"/>
      <c r="M898" s="129"/>
      <c r="N898" s="129"/>
      <c r="O898" s="129"/>
      <c r="P898" s="129"/>
      <c r="Q898" s="129"/>
    </row>
    <row r="899" spans="6:17">
      <c r="F899" s="137"/>
      <c r="G899" s="129"/>
      <c r="H899" s="129"/>
      <c r="I899" s="129"/>
      <c r="J899" s="129"/>
      <c r="K899" s="129"/>
      <c r="L899" s="129"/>
      <c r="M899" s="129"/>
      <c r="N899" s="129"/>
      <c r="O899" s="129"/>
      <c r="P899" s="129"/>
      <c r="Q899" s="129"/>
    </row>
    <row r="900" spans="6:17">
      <c r="F900" s="137"/>
      <c r="G900" s="129"/>
      <c r="H900" s="129"/>
      <c r="I900" s="129"/>
      <c r="J900" s="129"/>
      <c r="K900" s="129"/>
      <c r="L900" s="129"/>
      <c r="M900" s="129"/>
      <c r="N900" s="129"/>
      <c r="O900" s="129"/>
      <c r="P900" s="129"/>
      <c r="Q900" s="129"/>
    </row>
    <row r="901" spans="6:17">
      <c r="F901" s="137"/>
      <c r="G901" s="129"/>
      <c r="H901" s="129"/>
      <c r="I901" s="129"/>
      <c r="J901" s="129"/>
      <c r="K901" s="129"/>
      <c r="L901" s="129"/>
      <c r="M901" s="129"/>
      <c r="N901" s="129"/>
      <c r="O901" s="129"/>
      <c r="P901" s="129"/>
      <c r="Q901" s="129"/>
    </row>
    <row r="902" spans="6:17">
      <c r="F902" s="137"/>
      <c r="G902" s="129"/>
      <c r="H902" s="129"/>
      <c r="I902" s="129"/>
      <c r="J902" s="129"/>
      <c r="K902" s="129"/>
      <c r="L902" s="129"/>
      <c r="M902" s="129"/>
      <c r="N902" s="129"/>
      <c r="O902" s="129"/>
      <c r="P902" s="129"/>
      <c r="Q902" s="129"/>
    </row>
    <row r="903" spans="6:17">
      <c r="F903" s="137"/>
      <c r="G903" s="129"/>
      <c r="H903" s="129"/>
      <c r="I903" s="129"/>
      <c r="J903" s="129"/>
      <c r="K903" s="129"/>
      <c r="L903" s="129"/>
      <c r="M903" s="129"/>
      <c r="N903" s="129"/>
      <c r="O903" s="129"/>
      <c r="P903" s="129"/>
      <c r="Q903" s="129"/>
    </row>
    <row r="904" spans="6:17">
      <c r="F904" s="137"/>
      <c r="G904" s="129"/>
      <c r="H904" s="129"/>
      <c r="I904" s="129"/>
      <c r="J904" s="129"/>
      <c r="K904" s="129"/>
      <c r="L904" s="129"/>
      <c r="M904" s="129"/>
      <c r="N904" s="129"/>
      <c r="O904" s="129"/>
      <c r="P904" s="129"/>
      <c r="Q904" s="129"/>
    </row>
    <row r="905" spans="6:17">
      <c r="F905" s="137"/>
      <c r="G905" s="129"/>
      <c r="H905" s="129"/>
      <c r="I905" s="129"/>
      <c r="J905" s="129"/>
      <c r="K905" s="129"/>
      <c r="L905" s="129"/>
      <c r="M905" s="129"/>
      <c r="N905" s="129"/>
      <c r="O905" s="129"/>
      <c r="P905" s="129"/>
      <c r="Q905" s="129"/>
    </row>
    <row r="906" spans="6:17">
      <c r="F906" s="137"/>
      <c r="G906" s="129"/>
      <c r="H906" s="129"/>
      <c r="I906" s="129"/>
      <c r="J906" s="129"/>
      <c r="K906" s="129"/>
      <c r="L906" s="129"/>
      <c r="M906" s="129"/>
      <c r="N906" s="129"/>
      <c r="O906" s="129"/>
      <c r="P906" s="129"/>
      <c r="Q906" s="129"/>
    </row>
    <row r="907" spans="6:17">
      <c r="F907" s="137"/>
      <c r="G907" s="129"/>
      <c r="H907" s="129"/>
      <c r="I907" s="129"/>
      <c r="J907" s="129"/>
      <c r="K907" s="129"/>
      <c r="L907" s="129"/>
      <c r="M907" s="129"/>
      <c r="N907" s="129"/>
      <c r="O907" s="129"/>
      <c r="P907" s="129"/>
      <c r="Q907" s="129"/>
    </row>
    <row r="908" spans="6:17">
      <c r="F908" s="137"/>
      <c r="G908" s="129"/>
      <c r="H908" s="129"/>
      <c r="I908" s="129"/>
      <c r="J908" s="129"/>
      <c r="K908" s="129"/>
      <c r="L908" s="129"/>
      <c r="M908" s="129"/>
      <c r="N908" s="129"/>
      <c r="O908" s="129"/>
      <c r="P908" s="129"/>
      <c r="Q908" s="129"/>
    </row>
    <row r="909" spans="6:17">
      <c r="F909" s="137"/>
      <c r="G909" s="129"/>
      <c r="H909" s="129"/>
      <c r="I909" s="129"/>
      <c r="J909" s="129"/>
      <c r="K909" s="129"/>
      <c r="L909" s="129"/>
      <c r="M909" s="129"/>
      <c r="N909" s="129"/>
      <c r="O909" s="129"/>
      <c r="P909" s="129"/>
      <c r="Q909" s="129"/>
    </row>
    <row r="910" spans="6:17">
      <c r="F910" s="137"/>
      <c r="G910" s="129"/>
      <c r="H910" s="129"/>
      <c r="I910" s="129"/>
      <c r="J910" s="129"/>
      <c r="K910" s="129"/>
      <c r="L910" s="129"/>
      <c r="M910" s="129"/>
      <c r="N910" s="129"/>
      <c r="O910" s="129"/>
      <c r="P910" s="129"/>
      <c r="Q910" s="129"/>
    </row>
    <row r="911" spans="6:17">
      <c r="F911" s="137"/>
      <c r="G911" s="129"/>
      <c r="H911" s="129"/>
      <c r="I911" s="129"/>
      <c r="J911" s="129"/>
      <c r="K911" s="129"/>
      <c r="L911" s="129"/>
      <c r="M911" s="129"/>
      <c r="N911" s="129"/>
      <c r="O911" s="129"/>
      <c r="P911" s="129"/>
      <c r="Q911" s="129"/>
    </row>
    <row r="912" spans="6:17">
      <c r="F912" s="137"/>
      <c r="G912" s="129"/>
      <c r="H912" s="129"/>
      <c r="I912" s="129"/>
      <c r="J912" s="129"/>
      <c r="K912" s="129"/>
      <c r="L912" s="129"/>
      <c r="M912" s="129"/>
      <c r="N912" s="129"/>
      <c r="O912" s="129"/>
      <c r="P912" s="129"/>
      <c r="Q912" s="129"/>
    </row>
    <row r="913" spans="6:17">
      <c r="F913" s="137"/>
      <c r="G913" s="129"/>
      <c r="H913" s="129"/>
      <c r="I913" s="129"/>
      <c r="J913" s="129"/>
      <c r="K913" s="129"/>
      <c r="L913" s="129"/>
      <c r="M913" s="129"/>
      <c r="N913" s="129"/>
      <c r="O913" s="129"/>
      <c r="P913" s="129"/>
      <c r="Q913" s="129"/>
    </row>
    <row r="914" spans="6:17">
      <c r="F914" s="137"/>
      <c r="G914" s="129"/>
      <c r="H914" s="129"/>
      <c r="I914" s="129"/>
      <c r="J914" s="129"/>
      <c r="K914" s="129"/>
      <c r="L914" s="129"/>
      <c r="M914" s="129"/>
      <c r="N914" s="129"/>
      <c r="O914" s="129"/>
      <c r="P914" s="129"/>
      <c r="Q914" s="129"/>
    </row>
    <row r="915" spans="6:17">
      <c r="F915" s="137"/>
      <c r="G915" s="129"/>
      <c r="H915" s="129"/>
      <c r="I915" s="129"/>
      <c r="J915" s="129"/>
      <c r="K915" s="129"/>
      <c r="L915" s="129"/>
      <c r="M915" s="129"/>
      <c r="N915" s="129"/>
      <c r="O915" s="129"/>
      <c r="P915" s="129"/>
      <c r="Q915" s="129"/>
    </row>
    <row r="916" spans="6:17">
      <c r="F916" s="137"/>
      <c r="G916" s="129"/>
      <c r="H916" s="129"/>
      <c r="I916" s="129"/>
      <c r="J916" s="129"/>
      <c r="K916" s="129"/>
      <c r="L916" s="129"/>
      <c r="M916" s="129"/>
      <c r="N916" s="129"/>
      <c r="O916" s="129"/>
      <c r="P916" s="129"/>
      <c r="Q916" s="129"/>
    </row>
    <row r="917" spans="6:17">
      <c r="F917" s="137"/>
      <c r="G917" s="129"/>
      <c r="H917" s="129"/>
      <c r="I917" s="129"/>
      <c r="J917" s="129"/>
      <c r="K917" s="129"/>
      <c r="L917" s="129"/>
      <c r="M917" s="129"/>
      <c r="N917" s="129"/>
      <c r="O917" s="129"/>
      <c r="P917" s="129"/>
      <c r="Q917" s="129"/>
    </row>
    <row r="918" spans="6:17">
      <c r="F918" s="137"/>
      <c r="G918" s="129"/>
      <c r="H918" s="129"/>
      <c r="I918" s="129"/>
      <c r="J918" s="129"/>
      <c r="K918" s="129"/>
      <c r="L918" s="129"/>
      <c r="M918" s="129"/>
      <c r="N918" s="129"/>
      <c r="O918" s="129"/>
      <c r="P918" s="129"/>
      <c r="Q918" s="129"/>
    </row>
    <row r="919" spans="6:17">
      <c r="F919" s="137"/>
      <c r="G919" s="129"/>
      <c r="H919" s="129"/>
      <c r="I919" s="129"/>
      <c r="J919" s="129"/>
      <c r="K919" s="129"/>
      <c r="L919" s="129"/>
      <c r="M919" s="129"/>
      <c r="N919" s="129"/>
      <c r="O919" s="129"/>
      <c r="P919" s="129"/>
      <c r="Q919" s="129"/>
    </row>
    <row r="920" spans="6:17">
      <c r="F920" s="137"/>
      <c r="G920" s="129"/>
      <c r="H920" s="129"/>
      <c r="I920" s="129"/>
      <c r="J920" s="129"/>
      <c r="K920" s="129"/>
      <c r="L920" s="129"/>
      <c r="M920" s="129"/>
      <c r="N920" s="129"/>
      <c r="O920" s="129"/>
      <c r="P920" s="129"/>
      <c r="Q920" s="129"/>
    </row>
    <row r="921" spans="6:17">
      <c r="F921" s="137"/>
      <c r="G921" s="129"/>
      <c r="H921" s="129"/>
      <c r="I921" s="129"/>
      <c r="J921" s="129"/>
      <c r="K921" s="129"/>
      <c r="L921" s="129"/>
      <c r="M921" s="129"/>
      <c r="N921" s="129"/>
      <c r="O921" s="129"/>
      <c r="P921" s="129"/>
      <c r="Q921" s="129"/>
    </row>
    <row r="922" spans="6:17">
      <c r="F922" s="137"/>
      <c r="G922" s="129"/>
      <c r="H922" s="129"/>
      <c r="I922" s="129"/>
      <c r="J922" s="129"/>
      <c r="K922" s="129"/>
      <c r="L922" s="129"/>
      <c r="M922" s="129"/>
      <c r="N922" s="129"/>
      <c r="O922" s="129"/>
      <c r="P922" s="129"/>
      <c r="Q922" s="129"/>
    </row>
    <row r="923" spans="6:17">
      <c r="F923" s="137"/>
      <c r="G923" s="129"/>
      <c r="H923" s="129"/>
      <c r="I923" s="129"/>
      <c r="J923" s="129"/>
      <c r="K923" s="129"/>
      <c r="L923" s="129"/>
      <c r="M923" s="129"/>
      <c r="N923" s="129"/>
      <c r="O923" s="129"/>
      <c r="P923" s="129"/>
      <c r="Q923" s="129"/>
    </row>
    <row r="924" spans="6:17">
      <c r="F924" s="137"/>
      <c r="G924" s="129"/>
      <c r="H924" s="129"/>
      <c r="I924" s="129"/>
      <c r="J924" s="129"/>
      <c r="K924" s="129"/>
      <c r="L924" s="129"/>
      <c r="M924" s="129"/>
      <c r="N924" s="129"/>
      <c r="O924" s="129"/>
      <c r="P924" s="129"/>
      <c r="Q924" s="129"/>
    </row>
    <row r="925" spans="6:17">
      <c r="F925" s="137"/>
      <c r="G925" s="129"/>
      <c r="H925" s="129"/>
      <c r="I925" s="129"/>
      <c r="J925" s="129"/>
      <c r="K925" s="129"/>
      <c r="L925" s="129"/>
      <c r="M925" s="129"/>
      <c r="N925" s="129"/>
      <c r="O925" s="129"/>
      <c r="P925" s="129"/>
      <c r="Q925" s="129"/>
    </row>
    <row r="926" spans="6:17">
      <c r="F926" s="137"/>
      <c r="G926" s="129"/>
      <c r="H926" s="129"/>
      <c r="I926" s="129"/>
      <c r="J926" s="129"/>
      <c r="K926" s="129"/>
      <c r="L926" s="129"/>
      <c r="M926" s="129"/>
      <c r="N926" s="129"/>
      <c r="O926" s="129"/>
      <c r="P926" s="129"/>
      <c r="Q926" s="129"/>
    </row>
    <row r="927" spans="6:17">
      <c r="F927" s="137"/>
      <c r="G927" s="129"/>
      <c r="H927" s="129"/>
      <c r="I927" s="129"/>
      <c r="J927" s="129"/>
      <c r="K927" s="129"/>
      <c r="L927" s="129"/>
      <c r="M927" s="129"/>
      <c r="N927" s="129"/>
      <c r="O927" s="129"/>
      <c r="P927" s="129"/>
      <c r="Q927" s="129"/>
    </row>
    <row r="928" spans="6:17">
      <c r="F928" s="137"/>
      <c r="G928" s="129"/>
      <c r="H928" s="129"/>
      <c r="I928" s="129"/>
      <c r="J928" s="129"/>
      <c r="K928" s="129"/>
      <c r="L928" s="129"/>
      <c r="M928" s="129"/>
      <c r="N928" s="129"/>
      <c r="O928" s="129"/>
      <c r="P928" s="129"/>
      <c r="Q928" s="129"/>
    </row>
    <row r="929" spans="6:17">
      <c r="F929" s="137"/>
      <c r="G929" s="129"/>
      <c r="H929" s="129"/>
      <c r="I929" s="129"/>
      <c r="J929" s="129"/>
      <c r="K929" s="129"/>
      <c r="L929" s="129"/>
      <c r="M929" s="129"/>
      <c r="N929" s="129"/>
      <c r="O929" s="129"/>
      <c r="P929" s="129"/>
      <c r="Q929" s="129"/>
    </row>
    <row r="930" spans="6:17">
      <c r="F930" s="137"/>
      <c r="G930" s="129"/>
      <c r="H930" s="129"/>
      <c r="I930" s="129"/>
      <c r="J930" s="129"/>
      <c r="K930" s="129"/>
      <c r="L930" s="129"/>
      <c r="M930" s="129"/>
      <c r="N930" s="129"/>
      <c r="O930" s="129"/>
      <c r="P930" s="129"/>
      <c r="Q930" s="129"/>
    </row>
    <row r="931" spans="6:17">
      <c r="F931" s="137"/>
      <c r="G931" s="129"/>
      <c r="H931" s="129"/>
      <c r="I931" s="129"/>
      <c r="J931" s="129"/>
      <c r="K931" s="129"/>
      <c r="L931" s="129"/>
      <c r="M931" s="129"/>
      <c r="N931" s="129"/>
      <c r="O931" s="129"/>
      <c r="P931" s="129"/>
      <c r="Q931" s="129"/>
    </row>
    <row r="932" spans="6:17">
      <c r="F932" s="137"/>
      <c r="G932" s="129"/>
      <c r="H932" s="129"/>
      <c r="I932" s="129"/>
      <c r="J932" s="129"/>
      <c r="K932" s="129"/>
      <c r="L932" s="129"/>
      <c r="M932" s="129"/>
      <c r="N932" s="129"/>
      <c r="O932" s="129"/>
      <c r="P932" s="129"/>
      <c r="Q932" s="129"/>
    </row>
    <row r="933" spans="6:17">
      <c r="F933" s="137"/>
      <c r="G933" s="129"/>
      <c r="H933" s="129"/>
      <c r="I933" s="129"/>
      <c r="J933" s="129"/>
      <c r="K933" s="129"/>
      <c r="L933" s="129"/>
      <c r="M933" s="129"/>
      <c r="N933" s="129"/>
      <c r="O933" s="129"/>
      <c r="P933" s="129"/>
      <c r="Q933" s="129"/>
    </row>
    <row r="934" spans="6:17">
      <c r="F934" s="137"/>
      <c r="G934" s="129"/>
      <c r="H934" s="129"/>
      <c r="I934" s="129"/>
      <c r="J934" s="129"/>
      <c r="K934" s="129"/>
      <c r="L934" s="129"/>
      <c r="M934" s="129"/>
      <c r="N934" s="129"/>
      <c r="O934" s="129"/>
      <c r="P934" s="129"/>
      <c r="Q934" s="129"/>
    </row>
    <row r="935" spans="6:17">
      <c r="F935" s="137"/>
      <c r="G935" s="129"/>
      <c r="H935" s="129"/>
      <c r="I935" s="129"/>
      <c r="J935" s="129"/>
      <c r="K935" s="129"/>
      <c r="L935" s="129"/>
      <c r="M935" s="129"/>
      <c r="N935" s="129"/>
      <c r="O935" s="129"/>
      <c r="P935" s="129"/>
      <c r="Q935" s="129"/>
    </row>
    <row r="936" spans="6:17">
      <c r="F936" s="137"/>
      <c r="G936" s="129"/>
      <c r="H936" s="129"/>
      <c r="I936" s="129"/>
      <c r="J936" s="129"/>
      <c r="K936" s="129"/>
      <c r="L936" s="129"/>
      <c r="M936" s="129"/>
      <c r="N936" s="129"/>
      <c r="O936" s="129"/>
      <c r="P936" s="129"/>
      <c r="Q936" s="129"/>
    </row>
    <row r="937" spans="6:17">
      <c r="F937" s="137"/>
      <c r="G937" s="129"/>
      <c r="H937" s="129"/>
      <c r="I937" s="129"/>
      <c r="J937" s="129"/>
      <c r="K937" s="129"/>
      <c r="L937" s="129"/>
      <c r="M937" s="129"/>
      <c r="N937" s="129"/>
      <c r="O937" s="129"/>
      <c r="P937" s="129"/>
      <c r="Q937" s="129"/>
    </row>
    <row r="938" spans="6:17">
      <c r="F938" s="137"/>
      <c r="G938" s="129"/>
      <c r="H938" s="129"/>
      <c r="I938" s="129"/>
      <c r="J938" s="129"/>
      <c r="K938" s="129"/>
      <c r="L938" s="129"/>
      <c r="M938" s="129"/>
      <c r="N938" s="129"/>
      <c r="O938" s="129"/>
      <c r="P938" s="129"/>
      <c r="Q938" s="129"/>
    </row>
    <row r="939" spans="6:17">
      <c r="F939" s="137"/>
      <c r="G939" s="129"/>
      <c r="H939" s="129"/>
      <c r="I939" s="129"/>
      <c r="J939" s="129"/>
      <c r="K939" s="129"/>
      <c r="L939" s="129"/>
      <c r="M939" s="129"/>
      <c r="N939" s="129"/>
      <c r="O939" s="129"/>
      <c r="P939" s="129"/>
      <c r="Q939" s="129"/>
    </row>
    <row r="940" spans="6:17">
      <c r="F940" s="137"/>
      <c r="G940" s="129"/>
      <c r="H940" s="129"/>
      <c r="I940" s="129"/>
      <c r="J940" s="129"/>
      <c r="K940" s="129"/>
      <c r="L940" s="129"/>
      <c r="M940" s="129"/>
      <c r="N940" s="129"/>
      <c r="O940" s="129"/>
      <c r="P940" s="129"/>
      <c r="Q940" s="129"/>
    </row>
    <row r="941" spans="6:17">
      <c r="F941" s="137"/>
      <c r="G941" s="129"/>
      <c r="H941" s="129"/>
      <c r="I941" s="129"/>
      <c r="J941" s="129"/>
      <c r="K941" s="129"/>
      <c r="L941" s="129"/>
      <c r="M941" s="129"/>
      <c r="N941" s="129"/>
      <c r="O941" s="129"/>
      <c r="P941" s="129"/>
      <c r="Q941" s="129"/>
    </row>
    <row r="942" spans="6:17">
      <c r="F942" s="137"/>
      <c r="G942" s="129"/>
      <c r="H942" s="129"/>
      <c r="I942" s="129"/>
      <c r="J942" s="129"/>
      <c r="K942" s="129"/>
      <c r="L942" s="129"/>
      <c r="M942" s="129"/>
      <c r="N942" s="129"/>
      <c r="O942" s="129"/>
      <c r="P942" s="129"/>
      <c r="Q942" s="129"/>
    </row>
    <row r="943" spans="6:17">
      <c r="F943" s="137"/>
      <c r="G943" s="129"/>
      <c r="H943" s="129"/>
      <c r="I943" s="129"/>
      <c r="J943" s="129"/>
      <c r="K943" s="129"/>
      <c r="L943" s="129"/>
      <c r="M943" s="129"/>
      <c r="N943" s="129"/>
      <c r="O943" s="129"/>
      <c r="P943" s="129"/>
      <c r="Q943" s="129"/>
    </row>
    <row r="944" spans="6:17">
      <c r="F944" s="137"/>
      <c r="G944" s="129"/>
      <c r="H944" s="129"/>
      <c r="I944" s="129"/>
      <c r="J944" s="129"/>
      <c r="K944" s="129"/>
      <c r="L944" s="129"/>
      <c r="M944" s="129"/>
      <c r="N944" s="129"/>
      <c r="O944" s="129"/>
      <c r="P944" s="129"/>
      <c r="Q944" s="129"/>
    </row>
    <row r="945" spans="6:17">
      <c r="F945" s="137"/>
      <c r="G945" s="129"/>
      <c r="H945" s="129"/>
      <c r="I945" s="129"/>
      <c r="J945" s="129"/>
      <c r="K945" s="129"/>
      <c r="L945" s="129"/>
      <c r="M945" s="129"/>
      <c r="N945" s="129"/>
      <c r="O945" s="129"/>
      <c r="P945" s="129"/>
      <c r="Q945" s="129"/>
    </row>
    <row r="946" spans="6:17">
      <c r="F946" s="137"/>
      <c r="G946" s="129"/>
      <c r="H946" s="129"/>
      <c r="I946" s="129"/>
      <c r="J946" s="129"/>
      <c r="K946" s="129"/>
      <c r="L946" s="129"/>
      <c r="M946" s="129"/>
      <c r="N946" s="129"/>
      <c r="O946" s="129"/>
      <c r="P946" s="129"/>
      <c r="Q946" s="129"/>
    </row>
    <row r="947" spans="6:17">
      <c r="F947" s="137"/>
      <c r="G947" s="129"/>
      <c r="H947" s="129"/>
      <c r="I947" s="129"/>
      <c r="J947" s="129"/>
      <c r="K947" s="129"/>
      <c r="L947" s="129"/>
      <c r="M947" s="129"/>
      <c r="N947" s="129"/>
      <c r="O947" s="129"/>
      <c r="P947" s="129"/>
      <c r="Q947" s="129"/>
    </row>
    <row r="948" spans="6:17">
      <c r="F948" s="137"/>
      <c r="G948" s="129"/>
      <c r="H948" s="129"/>
      <c r="I948" s="129"/>
      <c r="J948" s="129"/>
      <c r="K948" s="129"/>
      <c r="L948" s="129"/>
      <c r="M948" s="129"/>
      <c r="N948" s="129"/>
      <c r="O948" s="129"/>
      <c r="P948" s="129"/>
      <c r="Q948" s="129"/>
    </row>
    <row r="949" spans="6:17">
      <c r="F949" s="137"/>
      <c r="G949" s="129"/>
      <c r="H949" s="129"/>
      <c r="I949" s="129"/>
      <c r="J949" s="129"/>
      <c r="K949" s="129"/>
      <c r="L949" s="129"/>
      <c r="M949" s="129"/>
      <c r="N949" s="129"/>
      <c r="O949" s="129"/>
      <c r="P949" s="129"/>
      <c r="Q949" s="129"/>
    </row>
    <row r="950" spans="6:17">
      <c r="F950" s="137"/>
      <c r="G950" s="129"/>
      <c r="H950" s="129"/>
      <c r="I950" s="129"/>
      <c r="J950" s="129"/>
      <c r="K950" s="129"/>
      <c r="L950" s="129"/>
      <c r="M950" s="129"/>
      <c r="N950" s="129"/>
      <c r="O950" s="129"/>
      <c r="P950" s="129"/>
      <c r="Q950" s="129"/>
    </row>
    <row r="951" spans="6:17">
      <c r="F951" s="137"/>
      <c r="G951" s="129"/>
      <c r="H951" s="129"/>
      <c r="I951" s="129"/>
      <c r="J951" s="129"/>
      <c r="K951" s="129"/>
      <c r="L951" s="129"/>
      <c r="M951" s="129"/>
      <c r="N951" s="129"/>
      <c r="O951" s="129"/>
      <c r="P951" s="129"/>
      <c r="Q951" s="129"/>
    </row>
    <row r="952" spans="6:17">
      <c r="F952" s="137"/>
      <c r="G952" s="129"/>
      <c r="H952" s="129"/>
      <c r="I952" s="129"/>
      <c r="J952" s="129"/>
      <c r="K952" s="129"/>
      <c r="L952" s="129"/>
      <c r="M952" s="129"/>
      <c r="N952" s="129"/>
      <c r="O952" s="129"/>
      <c r="P952" s="129"/>
      <c r="Q952" s="129"/>
    </row>
    <row r="953" spans="6:17">
      <c r="F953" s="137"/>
      <c r="G953" s="129"/>
      <c r="H953" s="129"/>
      <c r="I953" s="129"/>
      <c r="J953" s="129"/>
      <c r="K953" s="129"/>
      <c r="L953" s="129"/>
      <c r="M953" s="129"/>
      <c r="N953" s="129"/>
      <c r="O953" s="129"/>
      <c r="P953" s="129"/>
      <c r="Q953" s="129"/>
    </row>
    <row r="954" spans="6:17">
      <c r="F954" s="137"/>
      <c r="G954" s="129"/>
      <c r="H954" s="129"/>
      <c r="I954" s="129"/>
      <c r="J954" s="129"/>
      <c r="K954" s="129"/>
      <c r="L954" s="129"/>
      <c r="M954" s="129"/>
      <c r="N954" s="129"/>
      <c r="O954" s="129"/>
      <c r="P954" s="129"/>
      <c r="Q954" s="129"/>
    </row>
    <row r="955" spans="6:17">
      <c r="F955" s="137"/>
      <c r="G955" s="129"/>
      <c r="H955" s="129"/>
      <c r="I955" s="129"/>
      <c r="J955" s="129"/>
      <c r="K955" s="129"/>
      <c r="L955" s="129"/>
      <c r="M955" s="129"/>
      <c r="N955" s="129"/>
      <c r="O955" s="129"/>
      <c r="P955" s="129"/>
      <c r="Q955" s="129"/>
    </row>
    <row r="956" spans="6:17">
      <c r="F956" s="137"/>
      <c r="G956" s="129"/>
      <c r="H956" s="129"/>
      <c r="I956" s="129"/>
      <c r="J956" s="129"/>
      <c r="K956" s="129"/>
      <c r="L956" s="129"/>
      <c r="M956" s="129"/>
      <c r="N956" s="129"/>
      <c r="O956" s="129"/>
      <c r="P956" s="129"/>
      <c r="Q956" s="129"/>
    </row>
    <row r="957" spans="6:17">
      <c r="F957" s="137"/>
      <c r="G957" s="129"/>
      <c r="H957" s="129"/>
      <c r="I957" s="129"/>
      <c r="J957" s="129"/>
      <c r="K957" s="129"/>
      <c r="L957" s="129"/>
      <c r="M957" s="129"/>
      <c r="N957" s="129"/>
      <c r="O957" s="129"/>
      <c r="P957" s="129"/>
      <c r="Q957" s="129"/>
    </row>
    <row r="958" spans="6:17">
      <c r="F958" s="137"/>
      <c r="G958" s="129"/>
      <c r="H958" s="129"/>
      <c r="I958" s="129"/>
      <c r="J958" s="129"/>
      <c r="K958" s="129"/>
      <c r="L958" s="129"/>
      <c r="M958" s="129"/>
      <c r="N958" s="129"/>
      <c r="O958" s="129"/>
      <c r="P958" s="129"/>
      <c r="Q958" s="129"/>
    </row>
    <row r="959" spans="6:17">
      <c r="F959" s="137"/>
      <c r="G959" s="129"/>
      <c r="H959" s="129"/>
      <c r="I959" s="129"/>
      <c r="J959" s="129"/>
      <c r="K959" s="129"/>
      <c r="L959" s="129"/>
      <c r="M959" s="129"/>
      <c r="N959" s="129"/>
      <c r="O959" s="129"/>
      <c r="P959" s="129"/>
      <c r="Q959" s="129"/>
    </row>
    <row r="960" spans="6:17">
      <c r="F960" s="137"/>
      <c r="G960" s="129"/>
      <c r="H960" s="129"/>
      <c r="I960" s="129"/>
      <c r="J960" s="129"/>
      <c r="K960" s="129"/>
      <c r="L960" s="129"/>
      <c r="M960" s="129"/>
      <c r="N960" s="129"/>
      <c r="O960" s="129"/>
      <c r="P960" s="129"/>
      <c r="Q960" s="129"/>
    </row>
    <row r="961" spans="6:17">
      <c r="F961" s="137"/>
      <c r="G961" s="129"/>
      <c r="H961" s="129"/>
      <c r="I961" s="129"/>
      <c r="J961" s="129"/>
      <c r="K961" s="129"/>
      <c r="L961" s="129"/>
      <c r="M961" s="129"/>
      <c r="N961" s="129"/>
      <c r="O961" s="129"/>
      <c r="P961" s="129"/>
      <c r="Q961" s="129"/>
    </row>
    <row r="962" spans="6:17">
      <c r="F962" s="137"/>
      <c r="G962" s="129"/>
      <c r="H962" s="129"/>
      <c r="I962" s="129"/>
      <c r="J962" s="129"/>
      <c r="K962" s="129"/>
      <c r="L962" s="129"/>
      <c r="M962" s="129"/>
      <c r="N962" s="129"/>
      <c r="O962" s="129"/>
      <c r="P962" s="129"/>
      <c r="Q962" s="129"/>
    </row>
    <row r="963" spans="6:17">
      <c r="F963" s="137"/>
      <c r="G963" s="129"/>
      <c r="H963" s="129"/>
      <c r="I963" s="129"/>
      <c r="J963" s="129"/>
      <c r="K963" s="129"/>
      <c r="L963" s="129"/>
      <c r="M963" s="129"/>
      <c r="N963" s="129"/>
      <c r="O963" s="129"/>
      <c r="P963" s="129"/>
      <c r="Q963" s="129"/>
    </row>
    <row r="964" spans="6:17">
      <c r="F964" s="137"/>
      <c r="G964" s="129"/>
      <c r="H964" s="129"/>
      <c r="I964" s="129"/>
      <c r="J964" s="129"/>
      <c r="K964" s="129"/>
      <c r="L964" s="129"/>
      <c r="M964" s="129"/>
      <c r="N964" s="129"/>
      <c r="O964" s="129"/>
      <c r="P964" s="129"/>
      <c r="Q964" s="129"/>
    </row>
    <row r="965" spans="6:17">
      <c r="F965" s="137"/>
      <c r="G965" s="129"/>
      <c r="H965" s="129"/>
      <c r="I965" s="129"/>
      <c r="J965" s="129"/>
      <c r="K965" s="129"/>
      <c r="L965" s="129"/>
      <c r="M965" s="129"/>
      <c r="N965" s="129"/>
      <c r="O965" s="129"/>
      <c r="P965" s="129"/>
      <c r="Q965" s="129"/>
    </row>
    <row r="966" spans="6:17">
      <c r="F966" s="137"/>
      <c r="G966" s="129"/>
      <c r="H966" s="129"/>
      <c r="I966" s="129"/>
      <c r="J966" s="129"/>
      <c r="K966" s="129"/>
      <c r="L966" s="129"/>
      <c r="M966" s="129"/>
      <c r="N966" s="129"/>
      <c r="O966" s="129"/>
      <c r="P966" s="129"/>
      <c r="Q966" s="129"/>
    </row>
    <row r="967" spans="6:17">
      <c r="F967" s="137"/>
      <c r="G967" s="129"/>
      <c r="H967" s="129"/>
      <c r="I967" s="129"/>
      <c r="J967" s="129"/>
      <c r="K967" s="129"/>
      <c r="L967" s="129"/>
      <c r="M967" s="129"/>
      <c r="N967" s="129"/>
      <c r="O967" s="129"/>
      <c r="P967" s="129"/>
      <c r="Q967" s="129"/>
    </row>
    <row r="968" spans="6:17">
      <c r="F968" s="137"/>
      <c r="G968" s="129"/>
      <c r="H968" s="129"/>
      <c r="I968" s="129"/>
      <c r="J968" s="129"/>
      <c r="K968" s="129"/>
      <c r="L968" s="129"/>
      <c r="M968" s="129"/>
      <c r="N968" s="129"/>
      <c r="O968" s="129"/>
      <c r="P968" s="129"/>
      <c r="Q968" s="129"/>
    </row>
    <row r="969" spans="6:17">
      <c r="F969" s="137"/>
      <c r="G969" s="129"/>
      <c r="H969" s="129"/>
      <c r="I969" s="129"/>
      <c r="J969" s="129"/>
      <c r="K969" s="129"/>
      <c r="L969" s="129"/>
      <c r="M969" s="129"/>
      <c r="N969" s="129"/>
      <c r="O969" s="129"/>
      <c r="P969" s="129"/>
      <c r="Q969" s="129"/>
    </row>
    <row r="970" spans="6:17">
      <c r="F970" s="137"/>
      <c r="G970" s="129"/>
      <c r="H970" s="129"/>
      <c r="I970" s="129"/>
      <c r="J970" s="129"/>
      <c r="K970" s="129"/>
      <c r="L970" s="129"/>
      <c r="M970" s="129"/>
      <c r="N970" s="129"/>
      <c r="O970" s="129"/>
      <c r="P970" s="129"/>
      <c r="Q970" s="129"/>
    </row>
    <row r="971" spans="6:17">
      <c r="F971" s="137"/>
      <c r="G971" s="129"/>
      <c r="H971" s="129"/>
      <c r="I971" s="129"/>
      <c r="J971" s="129"/>
      <c r="K971" s="129"/>
      <c r="L971" s="129"/>
      <c r="M971" s="129"/>
      <c r="N971" s="129"/>
      <c r="O971" s="129"/>
      <c r="P971" s="129"/>
      <c r="Q971" s="129"/>
    </row>
    <row r="972" spans="6:17">
      <c r="F972" s="137"/>
      <c r="G972" s="129"/>
      <c r="H972" s="129"/>
      <c r="I972" s="129"/>
      <c r="J972" s="129"/>
      <c r="K972" s="129"/>
      <c r="L972" s="129"/>
      <c r="M972" s="129"/>
      <c r="N972" s="129"/>
      <c r="O972" s="129"/>
      <c r="P972" s="129"/>
      <c r="Q972" s="129"/>
    </row>
    <row r="973" spans="6:17">
      <c r="F973" s="137"/>
      <c r="G973" s="129"/>
      <c r="H973" s="129"/>
      <c r="I973" s="129"/>
      <c r="J973" s="129"/>
      <c r="K973" s="129"/>
      <c r="L973" s="129"/>
      <c r="M973" s="129"/>
      <c r="N973" s="129"/>
      <c r="O973" s="129"/>
      <c r="P973" s="129"/>
      <c r="Q973" s="129"/>
    </row>
    <row r="974" spans="6:17">
      <c r="F974" s="137"/>
      <c r="G974" s="129"/>
      <c r="H974" s="129"/>
      <c r="I974" s="129"/>
      <c r="J974" s="129"/>
      <c r="K974" s="129"/>
      <c r="L974" s="129"/>
      <c r="M974" s="129"/>
      <c r="N974" s="129"/>
      <c r="O974" s="129"/>
      <c r="P974" s="129"/>
      <c r="Q974" s="129"/>
    </row>
    <row r="975" spans="6:17">
      <c r="F975" s="137"/>
      <c r="G975" s="129"/>
      <c r="H975" s="129"/>
      <c r="I975" s="129"/>
      <c r="J975" s="129"/>
      <c r="K975" s="129"/>
      <c r="L975" s="129"/>
      <c r="M975" s="129"/>
      <c r="N975" s="129"/>
      <c r="O975" s="129"/>
      <c r="P975" s="129"/>
      <c r="Q975" s="129"/>
    </row>
    <row r="976" spans="6:17">
      <c r="F976" s="137"/>
      <c r="G976" s="129"/>
      <c r="H976" s="129"/>
      <c r="I976" s="129"/>
      <c r="J976" s="129"/>
      <c r="K976" s="129"/>
      <c r="L976" s="129"/>
      <c r="M976" s="129"/>
      <c r="N976" s="129"/>
      <c r="O976" s="129"/>
      <c r="P976" s="129"/>
      <c r="Q976" s="129"/>
    </row>
    <row r="977" spans="6:17">
      <c r="F977" s="137"/>
      <c r="G977" s="129"/>
      <c r="H977" s="129"/>
      <c r="I977" s="129"/>
      <c r="J977" s="129"/>
      <c r="K977" s="129"/>
      <c r="L977" s="129"/>
      <c r="M977" s="129"/>
      <c r="N977" s="129"/>
      <c r="O977" s="129"/>
      <c r="P977" s="129"/>
      <c r="Q977" s="129"/>
    </row>
    <row r="978" spans="6:17">
      <c r="F978" s="137"/>
      <c r="G978" s="129"/>
      <c r="H978" s="129"/>
      <c r="I978" s="129"/>
      <c r="J978" s="129"/>
      <c r="K978" s="129"/>
      <c r="L978" s="129"/>
      <c r="M978" s="129"/>
      <c r="N978" s="129"/>
      <c r="O978" s="129"/>
      <c r="P978" s="129"/>
      <c r="Q978" s="129"/>
    </row>
    <row r="979" spans="6:17">
      <c r="F979" s="137"/>
      <c r="G979" s="129"/>
      <c r="H979" s="129"/>
      <c r="I979" s="129"/>
      <c r="J979" s="129"/>
      <c r="K979" s="129"/>
      <c r="L979" s="129"/>
      <c r="M979" s="129"/>
      <c r="N979" s="129"/>
      <c r="O979" s="129"/>
      <c r="P979" s="129"/>
      <c r="Q979" s="129"/>
    </row>
    <row r="980" spans="6:17">
      <c r="F980" s="137"/>
      <c r="G980" s="129"/>
      <c r="H980" s="129"/>
      <c r="I980" s="129"/>
      <c r="J980" s="129"/>
      <c r="K980" s="129"/>
      <c r="L980" s="129"/>
      <c r="M980" s="129"/>
      <c r="N980" s="129"/>
      <c r="O980" s="129"/>
      <c r="P980" s="129"/>
      <c r="Q980" s="129"/>
    </row>
    <row r="981" spans="6:17">
      <c r="F981" s="137"/>
      <c r="G981" s="129"/>
      <c r="H981" s="129"/>
      <c r="I981" s="129"/>
      <c r="J981" s="129"/>
      <c r="K981" s="129"/>
      <c r="L981" s="129"/>
      <c r="M981" s="129"/>
      <c r="N981" s="129"/>
      <c r="O981" s="129"/>
      <c r="P981" s="129"/>
      <c r="Q981" s="129"/>
    </row>
    <row r="982" spans="6:17">
      <c r="F982" s="137"/>
      <c r="G982" s="129"/>
      <c r="H982" s="129"/>
      <c r="I982" s="129"/>
      <c r="J982" s="129"/>
      <c r="K982" s="129"/>
      <c r="L982" s="129"/>
      <c r="M982" s="129"/>
      <c r="N982" s="129"/>
      <c r="O982" s="129"/>
      <c r="P982" s="129"/>
      <c r="Q982" s="129"/>
    </row>
    <row r="983" spans="6:17">
      <c r="F983" s="137"/>
      <c r="G983" s="129"/>
      <c r="H983" s="129"/>
      <c r="I983" s="129"/>
      <c r="J983" s="129"/>
      <c r="K983" s="129"/>
      <c r="L983" s="129"/>
      <c r="M983" s="129"/>
      <c r="N983" s="129"/>
      <c r="O983" s="129"/>
      <c r="P983" s="129"/>
      <c r="Q983" s="129"/>
    </row>
    <row r="984" spans="6:17">
      <c r="F984" s="137"/>
      <c r="G984" s="129"/>
      <c r="H984" s="129"/>
      <c r="I984" s="129"/>
      <c r="J984" s="129"/>
      <c r="K984" s="129"/>
      <c r="L984" s="129"/>
      <c r="M984" s="129"/>
      <c r="N984" s="129"/>
      <c r="O984" s="129"/>
      <c r="P984" s="129"/>
      <c r="Q984" s="129"/>
    </row>
    <row r="985" spans="6:17">
      <c r="F985" s="137"/>
      <c r="G985" s="129"/>
      <c r="H985" s="129"/>
      <c r="I985" s="129"/>
      <c r="J985" s="129"/>
      <c r="K985" s="129"/>
      <c r="L985" s="129"/>
      <c r="M985" s="129"/>
      <c r="N985" s="129"/>
      <c r="O985" s="129"/>
      <c r="P985" s="129"/>
      <c r="Q985" s="129"/>
    </row>
    <row r="986" spans="6:17">
      <c r="F986" s="137"/>
      <c r="G986" s="129"/>
      <c r="H986" s="129"/>
      <c r="I986" s="129"/>
      <c r="J986" s="129"/>
      <c r="K986" s="129"/>
      <c r="L986" s="129"/>
      <c r="M986" s="129"/>
      <c r="N986" s="129"/>
      <c r="O986" s="129"/>
      <c r="P986" s="129"/>
      <c r="Q986" s="129"/>
    </row>
    <row r="987" spans="6:17">
      <c r="F987" s="137"/>
      <c r="G987" s="129"/>
      <c r="H987" s="129"/>
      <c r="I987" s="129"/>
      <c r="J987" s="129"/>
      <c r="K987" s="129"/>
      <c r="L987" s="129"/>
      <c r="M987" s="129"/>
      <c r="N987" s="129"/>
      <c r="O987" s="129"/>
      <c r="P987" s="129"/>
      <c r="Q987" s="129"/>
    </row>
    <row r="988" spans="6:17">
      <c r="F988" s="137"/>
      <c r="G988" s="129"/>
      <c r="H988" s="129"/>
      <c r="I988" s="129"/>
      <c r="J988" s="129"/>
      <c r="K988" s="129"/>
      <c r="L988" s="129"/>
      <c r="M988" s="129"/>
      <c r="N988" s="129"/>
      <c r="O988" s="129"/>
      <c r="P988" s="129"/>
      <c r="Q988" s="129"/>
    </row>
    <row r="989" spans="6:17">
      <c r="F989" s="137"/>
      <c r="G989" s="129"/>
      <c r="H989" s="129"/>
      <c r="I989" s="129"/>
      <c r="J989" s="129"/>
      <c r="K989" s="129"/>
      <c r="L989" s="129"/>
      <c r="M989" s="129"/>
      <c r="N989" s="129"/>
      <c r="O989" s="129"/>
      <c r="P989" s="129"/>
      <c r="Q989" s="129"/>
    </row>
    <row r="990" spans="6:17">
      <c r="F990" s="137"/>
      <c r="G990" s="129"/>
      <c r="H990" s="129"/>
      <c r="I990" s="129"/>
      <c r="J990" s="129"/>
      <c r="K990" s="129"/>
      <c r="L990" s="129"/>
      <c r="M990" s="129"/>
      <c r="N990" s="129"/>
      <c r="O990" s="129"/>
      <c r="P990" s="129"/>
      <c r="Q990" s="129"/>
    </row>
    <row r="991" spans="6:17">
      <c r="F991" s="137"/>
      <c r="G991" s="129"/>
      <c r="H991" s="129"/>
      <c r="I991" s="129"/>
      <c r="J991" s="129"/>
      <c r="K991" s="129"/>
      <c r="L991" s="129"/>
      <c r="M991" s="129"/>
      <c r="N991" s="129"/>
      <c r="O991" s="129"/>
      <c r="P991" s="129"/>
      <c r="Q991" s="129"/>
    </row>
    <row r="992" spans="6:17">
      <c r="F992" s="137"/>
      <c r="G992" s="129"/>
      <c r="H992" s="129"/>
      <c r="I992" s="129"/>
      <c r="J992" s="129"/>
      <c r="K992" s="129"/>
      <c r="L992" s="129"/>
      <c r="M992" s="129"/>
      <c r="N992" s="129"/>
      <c r="O992" s="129"/>
      <c r="P992" s="129"/>
      <c r="Q992" s="129"/>
    </row>
    <row r="993" spans="6:17">
      <c r="F993" s="137"/>
      <c r="G993" s="129"/>
      <c r="H993" s="129"/>
      <c r="I993" s="129"/>
      <c r="J993" s="129"/>
      <c r="K993" s="129"/>
      <c r="L993" s="129"/>
      <c r="M993" s="129"/>
      <c r="N993" s="129"/>
      <c r="O993" s="129"/>
      <c r="P993" s="129"/>
      <c r="Q993" s="129"/>
    </row>
    <row r="994" spans="6:17">
      <c r="F994" s="137"/>
      <c r="G994" s="129"/>
      <c r="H994" s="129"/>
      <c r="I994" s="129"/>
      <c r="J994" s="129"/>
      <c r="K994" s="129"/>
      <c r="L994" s="129"/>
      <c r="M994" s="129"/>
      <c r="N994" s="129"/>
      <c r="O994" s="129"/>
      <c r="P994" s="129"/>
      <c r="Q994" s="129"/>
    </row>
    <row r="995" spans="6:17">
      <c r="F995" s="137"/>
      <c r="G995" s="129"/>
      <c r="H995" s="129"/>
      <c r="I995" s="129"/>
      <c r="J995" s="129"/>
      <c r="K995" s="129"/>
      <c r="L995" s="129"/>
      <c r="M995" s="129"/>
      <c r="N995" s="129"/>
      <c r="O995" s="129"/>
      <c r="P995" s="129"/>
      <c r="Q995" s="129"/>
    </row>
    <row r="996" spans="6:17">
      <c r="F996" s="137"/>
      <c r="G996" s="129"/>
      <c r="H996" s="129"/>
      <c r="I996" s="129"/>
      <c r="J996" s="129"/>
      <c r="K996" s="129"/>
      <c r="L996" s="129"/>
      <c r="M996" s="129"/>
      <c r="N996" s="129"/>
      <c r="O996" s="129"/>
      <c r="P996" s="129"/>
      <c r="Q996" s="129"/>
    </row>
    <row r="997" spans="6:17">
      <c r="F997" s="137"/>
      <c r="G997" s="129"/>
      <c r="H997" s="129"/>
      <c r="I997" s="129"/>
      <c r="J997" s="129"/>
      <c r="K997" s="129"/>
      <c r="L997" s="129"/>
      <c r="M997" s="129"/>
      <c r="N997" s="129"/>
      <c r="O997" s="129"/>
      <c r="P997" s="129"/>
      <c r="Q997" s="129"/>
    </row>
    <row r="998" spans="6:17">
      <c r="F998" s="137"/>
      <c r="G998" s="129"/>
      <c r="H998" s="129"/>
      <c r="I998" s="129"/>
      <c r="J998" s="129"/>
      <c r="K998" s="129"/>
      <c r="L998" s="129"/>
      <c r="M998" s="129"/>
      <c r="N998" s="129"/>
      <c r="O998" s="129"/>
      <c r="P998" s="129"/>
      <c r="Q998" s="129"/>
    </row>
    <row r="999" spans="6:17">
      <c r="F999" s="137"/>
      <c r="G999" s="129"/>
      <c r="H999" s="129"/>
      <c r="I999" s="129"/>
      <c r="J999" s="129"/>
      <c r="K999" s="129"/>
      <c r="L999" s="129"/>
      <c r="M999" s="129"/>
      <c r="N999" s="129"/>
      <c r="O999" s="129"/>
      <c r="P999" s="129"/>
      <c r="Q999" s="129"/>
    </row>
    <row r="1000" spans="6:17">
      <c r="F1000" s="137"/>
      <c r="G1000" s="129"/>
      <c r="H1000" s="129"/>
      <c r="I1000" s="129"/>
      <c r="J1000" s="129"/>
      <c r="K1000" s="129"/>
      <c r="L1000" s="129"/>
      <c r="M1000" s="129"/>
      <c r="N1000" s="129"/>
      <c r="O1000" s="129"/>
      <c r="P1000" s="129"/>
      <c r="Q1000" s="129"/>
    </row>
    <row r="1001" spans="6:17">
      <c r="F1001" s="137"/>
      <c r="G1001" s="129"/>
      <c r="H1001" s="129"/>
      <c r="I1001" s="129"/>
      <c r="J1001" s="129"/>
      <c r="K1001" s="129"/>
      <c r="L1001" s="129"/>
      <c r="M1001" s="129"/>
      <c r="N1001" s="129"/>
      <c r="O1001" s="129"/>
      <c r="P1001" s="129"/>
      <c r="Q1001" s="129"/>
    </row>
    <row r="1002" spans="6:17">
      <c r="F1002" s="137"/>
      <c r="G1002" s="129"/>
      <c r="H1002" s="129"/>
      <c r="I1002" s="129"/>
      <c r="J1002" s="129"/>
      <c r="K1002" s="129"/>
      <c r="L1002" s="129"/>
      <c r="M1002" s="129"/>
      <c r="N1002" s="129"/>
      <c r="O1002" s="129"/>
      <c r="P1002" s="129"/>
      <c r="Q1002" s="129"/>
    </row>
    <row r="1003" spans="6:17">
      <c r="F1003" s="137"/>
      <c r="G1003" s="129"/>
      <c r="H1003" s="129"/>
      <c r="I1003" s="129"/>
      <c r="J1003" s="129"/>
      <c r="K1003" s="129"/>
      <c r="L1003" s="129"/>
      <c r="M1003" s="129"/>
      <c r="N1003" s="129"/>
      <c r="O1003" s="129"/>
      <c r="P1003" s="129"/>
      <c r="Q1003" s="129"/>
    </row>
    <row r="1004" spans="6:17">
      <c r="F1004" s="137"/>
      <c r="G1004" s="129"/>
      <c r="H1004" s="129"/>
      <c r="I1004" s="129"/>
      <c r="J1004" s="129"/>
      <c r="K1004" s="129"/>
      <c r="L1004" s="129"/>
      <c r="M1004" s="129"/>
      <c r="N1004" s="129"/>
      <c r="O1004" s="129"/>
      <c r="P1004" s="129"/>
      <c r="Q1004" s="129"/>
    </row>
    <row r="1005" spans="6:17">
      <c r="F1005" s="137"/>
      <c r="G1005" s="129"/>
      <c r="H1005" s="129"/>
      <c r="I1005" s="129"/>
      <c r="J1005" s="129"/>
      <c r="K1005" s="129"/>
      <c r="L1005" s="129"/>
      <c r="M1005" s="129"/>
      <c r="N1005" s="129"/>
      <c r="O1005" s="129"/>
      <c r="P1005" s="129"/>
      <c r="Q1005" s="129"/>
    </row>
    <row r="1006" spans="6:17">
      <c r="F1006" s="137"/>
      <c r="G1006" s="129"/>
      <c r="H1006" s="129"/>
      <c r="I1006" s="129"/>
      <c r="J1006" s="129"/>
      <c r="K1006" s="129"/>
      <c r="L1006" s="129"/>
      <c r="M1006" s="129"/>
      <c r="N1006" s="129"/>
      <c r="O1006" s="129"/>
      <c r="P1006" s="129"/>
      <c r="Q1006" s="129"/>
    </row>
    <row r="1007" spans="6:17">
      <c r="F1007" s="137"/>
      <c r="G1007" s="129"/>
      <c r="H1007" s="129"/>
      <c r="I1007" s="129"/>
      <c r="J1007" s="129"/>
      <c r="K1007" s="129"/>
      <c r="L1007" s="129"/>
      <c r="M1007" s="129"/>
      <c r="N1007" s="129"/>
      <c r="O1007" s="129"/>
      <c r="P1007" s="129"/>
      <c r="Q1007" s="129"/>
    </row>
    <row r="1008" spans="6:17">
      <c r="F1008" s="137"/>
      <c r="G1008" s="129"/>
      <c r="H1008" s="129"/>
      <c r="I1008" s="129"/>
      <c r="J1008" s="129"/>
      <c r="K1008" s="129"/>
      <c r="L1008" s="129"/>
      <c r="M1008" s="129"/>
      <c r="N1008" s="129"/>
      <c r="O1008" s="129"/>
      <c r="P1008" s="129"/>
      <c r="Q1008" s="129"/>
    </row>
    <row r="1009" spans="6:17">
      <c r="F1009" s="137"/>
      <c r="G1009" s="129"/>
      <c r="H1009" s="129"/>
      <c r="I1009" s="129"/>
      <c r="J1009" s="129"/>
      <c r="K1009" s="129"/>
      <c r="L1009" s="129"/>
      <c r="M1009" s="129"/>
      <c r="N1009" s="129"/>
      <c r="O1009" s="129"/>
      <c r="P1009" s="129"/>
      <c r="Q1009" s="129"/>
    </row>
    <row r="1010" spans="6:17">
      <c r="F1010" s="137"/>
      <c r="G1010" s="129"/>
      <c r="H1010" s="129"/>
      <c r="I1010" s="129"/>
      <c r="J1010" s="129"/>
      <c r="K1010" s="129"/>
      <c r="L1010" s="129"/>
      <c r="M1010" s="129"/>
      <c r="N1010" s="129"/>
      <c r="O1010" s="129"/>
      <c r="P1010" s="129"/>
      <c r="Q1010" s="129"/>
    </row>
    <row r="1011" spans="6:17">
      <c r="F1011" s="137"/>
      <c r="G1011" s="129"/>
      <c r="H1011" s="129"/>
      <c r="I1011" s="129"/>
      <c r="J1011" s="129"/>
      <c r="K1011" s="129"/>
      <c r="L1011" s="129"/>
      <c r="M1011" s="129"/>
      <c r="N1011" s="129"/>
      <c r="O1011" s="129"/>
      <c r="P1011" s="129"/>
      <c r="Q1011" s="129"/>
    </row>
    <row r="1012" spans="6:17">
      <c r="F1012" s="137"/>
      <c r="G1012" s="129"/>
      <c r="H1012" s="129"/>
      <c r="I1012" s="129"/>
      <c r="J1012" s="129"/>
      <c r="K1012" s="129"/>
      <c r="L1012" s="129"/>
      <c r="M1012" s="129"/>
      <c r="N1012" s="129"/>
      <c r="O1012" s="129"/>
      <c r="P1012" s="129"/>
      <c r="Q1012" s="129"/>
    </row>
    <row r="1013" spans="6:17">
      <c r="F1013" s="137"/>
      <c r="G1013" s="129"/>
      <c r="H1013" s="129"/>
      <c r="I1013" s="129"/>
      <c r="J1013" s="129"/>
      <c r="K1013" s="129"/>
      <c r="L1013" s="129"/>
      <c r="M1013" s="129"/>
      <c r="N1013" s="129"/>
      <c r="O1013" s="129"/>
      <c r="P1013" s="129"/>
      <c r="Q1013" s="129"/>
    </row>
    <row r="1014" spans="6:17">
      <c r="F1014" s="137"/>
      <c r="G1014" s="129"/>
      <c r="H1014" s="129"/>
      <c r="I1014" s="129"/>
      <c r="J1014" s="129"/>
      <c r="K1014" s="129"/>
      <c r="L1014" s="129"/>
      <c r="M1014" s="129"/>
      <c r="N1014" s="129"/>
      <c r="O1014" s="129"/>
      <c r="P1014" s="129"/>
      <c r="Q1014" s="129"/>
    </row>
    <row r="1015" spans="6:17">
      <c r="F1015" s="137"/>
      <c r="G1015" s="129"/>
      <c r="H1015" s="129"/>
      <c r="I1015" s="129"/>
      <c r="J1015" s="129"/>
      <c r="K1015" s="129"/>
      <c r="L1015" s="129"/>
      <c r="M1015" s="129"/>
      <c r="N1015" s="129"/>
      <c r="O1015" s="129"/>
      <c r="P1015" s="129"/>
      <c r="Q1015" s="129"/>
    </row>
    <row r="1016" spans="6:17">
      <c r="F1016" s="137"/>
      <c r="G1016" s="129"/>
      <c r="H1016" s="129"/>
      <c r="I1016" s="129"/>
      <c r="J1016" s="129"/>
      <c r="K1016" s="129"/>
      <c r="L1016" s="129"/>
      <c r="M1016" s="129"/>
      <c r="N1016" s="129"/>
      <c r="O1016" s="129"/>
      <c r="P1016" s="129"/>
      <c r="Q1016" s="129"/>
    </row>
    <row r="1017" spans="6:17">
      <c r="F1017" s="137"/>
      <c r="G1017" s="129"/>
      <c r="H1017" s="129"/>
      <c r="I1017" s="129"/>
      <c r="J1017" s="129"/>
      <c r="K1017" s="129"/>
      <c r="L1017" s="129"/>
      <c r="M1017" s="129"/>
      <c r="N1017" s="129"/>
      <c r="O1017" s="129"/>
      <c r="P1017" s="129"/>
      <c r="Q1017" s="129"/>
    </row>
    <row r="1018" spans="6:17">
      <c r="F1018" s="137"/>
      <c r="G1018" s="129"/>
      <c r="H1018" s="129"/>
      <c r="I1018" s="129"/>
      <c r="J1018" s="129"/>
      <c r="K1018" s="129"/>
      <c r="L1018" s="129"/>
      <c r="M1018" s="129"/>
      <c r="N1018" s="129"/>
      <c r="O1018" s="129"/>
      <c r="P1018" s="129"/>
      <c r="Q1018" s="129"/>
    </row>
    <row r="1019" spans="6:17">
      <c r="F1019" s="137"/>
      <c r="G1019" s="129"/>
      <c r="H1019" s="129"/>
      <c r="I1019" s="129"/>
      <c r="J1019" s="129"/>
      <c r="K1019" s="129"/>
      <c r="L1019" s="129"/>
      <c r="M1019" s="129"/>
      <c r="N1019" s="129"/>
      <c r="O1019" s="129"/>
      <c r="P1019" s="129"/>
      <c r="Q1019" s="129"/>
    </row>
    <row r="1020" spans="6:17">
      <c r="F1020" s="137"/>
      <c r="G1020" s="129"/>
      <c r="H1020" s="129"/>
      <c r="I1020" s="129"/>
      <c r="J1020" s="129"/>
      <c r="K1020" s="129"/>
      <c r="L1020" s="129"/>
      <c r="M1020" s="129"/>
      <c r="N1020" s="129"/>
      <c r="O1020" s="129"/>
      <c r="P1020" s="129"/>
      <c r="Q1020" s="129"/>
    </row>
    <row r="1021" spans="6:17">
      <c r="F1021" s="137"/>
      <c r="G1021" s="129"/>
      <c r="H1021" s="129"/>
      <c r="I1021" s="129"/>
      <c r="J1021" s="129"/>
      <c r="K1021" s="129"/>
      <c r="L1021" s="129"/>
      <c r="M1021" s="129"/>
      <c r="N1021" s="129"/>
      <c r="O1021" s="129"/>
      <c r="P1021" s="129"/>
      <c r="Q1021" s="129"/>
    </row>
    <row r="1022" spans="6:17">
      <c r="F1022" s="137"/>
      <c r="G1022" s="129"/>
      <c r="H1022" s="129"/>
      <c r="I1022" s="129"/>
      <c r="J1022" s="129"/>
      <c r="K1022" s="129"/>
      <c r="L1022" s="129"/>
      <c r="M1022" s="129"/>
      <c r="N1022" s="129"/>
      <c r="O1022" s="129"/>
      <c r="P1022" s="129"/>
      <c r="Q1022" s="129"/>
    </row>
    <row r="1023" spans="6:17">
      <c r="F1023" s="137"/>
      <c r="G1023" s="129"/>
      <c r="H1023" s="129"/>
      <c r="I1023" s="129"/>
      <c r="J1023" s="129"/>
      <c r="K1023" s="129"/>
      <c r="L1023" s="129"/>
      <c r="M1023" s="129"/>
      <c r="N1023" s="129"/>
      <c r="O1023" s="129"/>
      <c r="P1023" s="129"/>
      <c r="Q1023" s="129"/>
    </row>
    <row r="1024" spans="6:17">
      <c r="F1024" s="137"/>
      <c r="G1024" s="129"/>
      <c r="H1024" s="129"/>
      <c r="I1024" s="129"/>
      <c r="J1024" s="129"/>
      <c r="K1024" s="129"/>
      <c r="L1024" s="129"/>
      <c r="M1024" s="129"/>
      <c r="N1024" s="129"/>
      <c r="O1024" s="129"/>
      <c r="P1024" s="129"/>
      <c r="Q1024" s="129"/>
    </row>
    <row r="1025" spans="6:17">
      <c r="F1025" s="137"/>
      <c r="G1025" s="129"/>
      <c r="H1025" s="129"/>
      <c r="I1025" s="129"/>
      <c r="J1025" s="129"/>
      <c r="K1025" s="129"/>
      <c r="L1025" s="129"/>
      <c r="M1025" s="129"/>
      <c r="N1025" s="129"/>
      <c r="O1025" s="129"/>
      <c r="P1025" s="129"/>
      <c r="Q1025" s="129"/>
    </row>
    <row r="1026" spans="6:17">
      <c r="F1026" s="137"/>
      <c r="G1026" s="129"/>
      <c r="H1026" s="129"/>
      <c r="I1026" s="129"/>
      <c r="J1026" s="129"/>
      <c r="K1026" s="129"/>
      <c r="L1026" s="129"/>
      <c r="M1026" s="129"/>
      <c r="N1026" s="129"/>
      <c r="O1026" s="129"/>
      <c r="P1026" s="129"/>
      <c r="Q1026" s="129"/>
    </row>
    <row r="1027" spans="6:17">
      <c r="F1027" s="137"/>
      <c r="G1027" s="129"/>
      <c r="H1027" s="129"/>
      <c r="I1027" s="129"/>
      <c r="J1027" s="129"/>
      <c r="K1027" s="129"/>
      <c r="L1027" s="129"/>
      <c r="M1027" s="129"/>
      <c r="N1027" s="129"/>
      <c r="O1027" s="129"/>
      <c r="P1027" s="129"/>
      <c r="Q1027" s="129"/>
    </row>
    <row r="1028" spans="6:17">
      <c r="F1028" s="137"/>
      <c r="G1028" s="129"/>
      <c r="H1028" s="129"/>
      <c r="I1028" s="129"/>
      <c r="J1028" s="129"/>
      <c r="K1028" s="129"/>
      <c r="L1028" s="129"/>
      <c r="M1028" s="129"/>
      <c r="N1028" s="129"/>
      <c r="O1028" s="129"/>
      <c r="P1028" s="129"/>
      <c r="Q1028" s="129"/>
    </row>
    <row r="1029" spans="6:17">
      <c r="F1029" s="137"/>
      <c r="G1029" s="129"/>
      <c r="H1029" s="129"/>
      <c r="I1029" s="129"/>
      <c r="J1029" s="129"/>
      <c r="K1029" s="129"/>
      <c r="L1029" s="129"/>
      <c r="M1029" s="129"/>
      <c r="N1029" s="129"/>
      <c r="O1029" s="129"/>
      <c r="P1029" s="129"/>
      <c r="Q1029" s="129"/>
    </row>
    <row r="1030" spans="6:17">
      <c r="F1030" s="137"/>
      <c r="G1030" s="129"/>
      <c r="H1030" s="129"/>
      <c r="I1030" s="129"/>
      <c r="J1030" s="129"/>
      <c r="K1030" s="129"/>
      <c r="L1030" s="129"/>
      <c r="M1030" s="129"/>
      <c r="N1030" s="129"/>
      <c r="O1030" s="129"/>
      <c r="P1030" s="129"/>
      <c r="Q1030" s="129"/>
    </row>
    <row r="1031" spans="6:17">
      <c r="F1031" s="137"/>
      <c r="G1031" s="129"/>
      <c r="H1031" s="129"/>
      <c r="I1031" s="129"/>
      <c r="J1031" s="129"/>
      <c r="K1031" s="129"/>
      <c r="L1031" s="129"/>
      <c r="M1031" s="129"/>
      <c r="N1031" s="129"/>
      <c r="O1031" s="129"/>
      <c r="P1031" s="129"/>
      <c r="Q1031" s="129"/>
    </row>
    <row r="1032" spans="6:17">
      <c r="F1032" s="137"/>
      <c r="G1032" s="129"/>
      <c r="H1032" s="129"/>
      <c r="I1032" s="129"/>
      <c r="J1032" s="129"/>
      <c r="K1032" s="129"/>
      <c r="L1032" s="129"/>
      <c r="M1032" s="129"/>
      <c r="N1032" s="129"/>
      <c r="O1032" s="129"/>
      <c r="P1032" s="129"/>
      <c r="Q1032" s="129"/>
    </row>
    <row r="1033" spans="6:17">
      <c r="F1033" s="137"/>
      <c r="G1033" s="129"/>
      <c r="H1033" s="129"/>
      <c r="I1033" s="129"/>
      <c r="J1033" s="129"/>
      <c r="K1033" s="129"/>
      <c r="L1033" s="129"/>
      <c r="M1033" s="129"/>
      <c r="N1033" s="129"/>
      <c r="O1033" s="129"/>
      <c r="P1033" s="129"/>
      <c r="Q1033" s="129"/>
    </row>
    <row r="1034" spans="6:17">
      <c r="F1034" s="137"/>
      <c r="G1034" s="129"/>
      <c r="H1034" s="129"/>
      <c r="I1034" s="129"/>
      <c r="J1034" s="129"/>
      <c r="K1034" s="129"/>
      <c r="L1034" s="129"/>
      <c r="M1034" s="129"/>
      <c r="N1034" s="129"/>
      <c r="O1034" s="129"/>
      <c r="P1034" s="129"/>
      <c r="Q1034" s="129"/>
    </row>
    <row r="1035" spans="6:17">
      <c r="F1035" s="137"/>
      <c r="G1035" s="129"/>
      <c r="H1035" s="129"/>
      <c r="I1035" s="129"/>
      <c r="J1035" s="129"/>
      <c r="K1035" s="129"/>
      <c r="L1035" s="129"/>
      <c r="M1035" s="129"/>
      <c r="N1035" s="129"/>
      <c r="O1035" s="129"/>
      <c r="P1035" s="129"/>
      <c r="Q1035" s="129"/>
    </row>
    <row r="1036" spans="6:17">
      <c r="F1036" s="137"/>
      <c r="G1036" s="129"/>
      <c r="H1036" s="129"/>
      <c r="I1036" s="129"/>
      <c r="J1036" s="129"/>
      <c r="K1036" s="129"/>
      <c r="L1036" s="129"/>
      <c r="M1036" s="129"/>
      <c r="N1036" s="129"/>
      <c r="O1036" s="129"/>
      <c r="P1036" s="129"/>
      <c r="Q1036" s="129"/>
    </row>
    <row r="1037" spans="6:17">
      <c r="F1037" s="137"/>
      <c r="G1037" s="129"/>
      <c r="H1037" s="129"/>
      <c r="I1037" s="129"/>
      <c r="J1037" s="129"/>
      <c r="K1037" s="129"/>
      <c r="L1037" s="129"/>
      <c r="M1037" s="129"/>
      <c r="N1037" s="129"/>
      <c r="O1037" s="129"/>
      <c r="P1037" s="129"/>
      <c r="Q1037" s="129"/>
    </row>
    <row r="1038" spans="6:17">
      <c r="F1038" s="137"/>
      <c r="G1038" s="129"/>
      <c r="H1038" s="129"/>
      <c r="I1038" s="129"/>
      <c r="J1038" s="129"/>
      <c r="K1038" s="129"/>
      <c r="L1038" s="129"/>
      <c r="M1038" s="129"/>
      <c r="N1038" s="129"/>
      <c r="O1038" s="129"/>
      <c r="P1038" s="129"/>
      <c r="Q1038" s="129"/>
    </row>
    <row r="1039" spans="6:17">
      <c r="F1039" s="137"/>
      <c r="G1039" s="129"/>
      <c r="H1039" s="129"/>
      <c r="I1039" s="129"/>
      <c r="J1039" s="129"/>
      <c r="K1039" s="129"/>
      <c r="L1039" s="129"/>
      <c r="M1039" s="129"/>
      <c r="N1039" s="129"/>
      <c r="O1039" s="129"/>
      <c r="P1039" s="129"/>
      <c r="Q1039" s="129"/>
    </row>
    <row r="1040" spans="6:17">
      <c r="F1040" s="137"/>
      <c r="G1040" s="129"/>
      <c r="H1040" s="129"/>
      <c r="I1040" s="129"/>
      <c r="J1040" s="129"/>
      <c r="K1040" s="129"/>
      <c r="L1040" s="129"/>
      <c r="M1040" s="129"/>
      <c r="N1040" s="129"/>
      <c r="O1040" s="129"/>
      <c r="P1040" s="129"/>
      <c r="Q1040" s="129"/>
    </row>
    <row r="1041" spans="6:17">
      <c r="F1041" s="137"/>
      <c r="G1041" s="129"/>
      <c r="H1041" s="129"/>
      <c r="I1041" s="129"/>
      <c r="J1041" s="129"/>
      <c r="K1041" s="129"/>
      <c r="L1041" s="129"/>
      <c r="M1041" s="129"/>
      <c r="N1041" s="129"/>
      <c r="O1041" s="129"/>
      <c r="P1041" s="129"/>
      <c r="Q1041" s="129"/>
    </row>
    <row r="1042" spans="6:17">
      <c r="F1042" s="137"/>
      <c r="G1042" s="129"/>
      <c r="H1042" s="129"/>
      <c r="I1042" s="129"/>
      <c r="J1042" s="129"/>
      <c r="K1042" s="129"/>
      <c r="L1042" s="129"/>
      <c r="M1042" s="129"/>
      <c r="N1042" s="129"/>
      <c r="O1042" s="129"/>
      <c r="P1042" s="129"/>
      <c r="Q1042" s="129"/>
    </row>
    <row r="1043" spans="6:17">
      <c r="F1043" s="137"/>
      <c r="G1043" s="129"/>
      <c r="H1043" s="129"/>
      <c r="I1043" s="129"/>
      <c r="J1043" s="129"/>
      <c r="K1043" s="129"/>
      <c r="L1043" s="129"/>
      <c r="M1043" s="129"/>
      <c r="N1043" s="129"/>
      <c r="O1043" s="129"/>
      <c r="P1043" s="129"/>
      <c r="Q1043" s="129"/>
    </row>
    <row r="1044" spans="6:17">
      <c r="F1044" s="137"/>
      <c r="G1044" s="129"/>
      <c r="H1044" s="129"/>
      <c r="I1044" s="129"/>
      <c r="J1044" s="129"/>
      <c r="K1044" s="129"/>
      <c r="L1044" s="129"/>
      <c r="M1044" s="129"/>
      <c r="N1044" s="129"/>
      <c r="O1044" s="129"/>
      <c r="P1044" s="129"/>
      <c r="Q1044" s="129"/>
    </row>
    <row r="1045" spans="6:17">
      <c r="F1045" s="137"/>
      <c r="G1045" s="129"/>
      <c r="H1045" s="129"/>
      <c r="I1045" s="129"/>
      <c r="J1045" s="129"/>
      <c r="K1045" s="129"/>
      <c r="L1045" s="129"/>
      <c r="M1045" s="129"/>
      <c r="N1045" s="129"/>
      <c r="O1045" s="129"/>
      <c r="P1045" s="129"/>
      <c r="Q1045" s="129"/>
    </row>
    <row r="1046" spans="6:17">
      <c r="F1046" s="137"/>
      <c r="G1046" s="129"/>
      <c r="H1046" s="129"/>
      <c r="I1046" s="129"/>
      <c r="J1046" s="129"/>
      <c r="K1046" s="129"/>
      <c r="L1046" s="129"/>
      <c r="M1046" s="129"/>
      <c r="N1046" s="129"/>
      <c r="O1046" s="129"/>
      <c r="P1046" s="129"/>
      <c r="Q1046" s="129"/>
    </row>
    <row r="1047" spans="6:17">
      <c r="F1047" s="137"/>
      <c r="G1047" s="129"/>
      <c r="H1047" s="129"/>
      <c r="I1047" s="129"/>
      <c r="J1047" s="129"/>
      <c r="K1047" s="129"/>
      <c r="L1047" s="129"/>
      <c r="M1047" s="129"/>
      <c r="N1047" s="129"/>
      <c r="O1047" s="129"/>
      <c r="P1047" s="129"/>
      <c r="Q1047" s="129"/>
    </row>
    <row r="1048" spans="6:17">
      <c r="F1048" s="137"/>
      <c r="G1048" s="129"/>
      <c r="H1048" s="129"/>
      <c r="I1048" s="129"/>
      <c r="J1048" s="129"/>
      <c r="K1048" s="129"/>
      <c r="L1048" s="129"/>
      <c r="M1048" s="129"/>
      <c r="N1048" s="129"/>
      <c r="O1048" s="129"/>
      <c r="P1048" s="129"/>
      <c r="Q1048" s="129"/>
    </row>
    <row r="1049" spans="6:17">
      <c r="F1049" s="137"/>
      <c r="G1049" s="129"/>
      <c r="H1049" s="129"/>
      <c r="I1049" s="129"/>
      <c r="J1049" s="129"/>
      <c r="K1049" s="129"/>
      <c r="L1049" s="129"/>
      <c r="M1049" s="129"/>
      <c r="N1049" s="129"/>
      <c r="O1049" s="129"/>
      <c r="P1049" s="129"/>
      <c r="Q1049" s="129"/>
    </row>
    <row r="1050" spans="6:17">
      <c r="F1050" s="137"/>
      <c r="G1050" s="129"/>
      <c r="H1050" s="129"/>
      <c r="I1050" s="129"/>
      <c r="J1050" s="129"/>
      <c r="K1050" s="129"/>
      <c r="L1050" s="129"/>
      <c r="M1050" s="129"/>
      <c r="N1050" s="129"/>
      <c r="O1050" s="129"/>
      <c r="P1050" s="129"/>
      <c r="Q1050" s="129"/>
    </row>
    <row r="1051" spans="6:17">
      <c r="F1051" s="137"/>
      <c r="G1051" s="129"/>
      <c r="H1051" s="129"/>
      <c r="I1051" s="129"/>
      <c r="J1051" s="129"/>
      <c r="K1051" s="129"/>
      <c r="L1051" s="129"/>
      <c r="M1051" s="129"/>
      <c r="N1051" s="129"/>
      <c r="O1051" s="129"/>
      <c r="P1051" s="129"/>
      <c r="Q1051" s="129"/>
    </row>
    <row r="1052" spans="6:17">
      <c r="F1052" s="137"/>
      <c r="G1052" s="129"/>
      <c r="H1052" s="129"/>
      <c r="I1052" s="129"/>
      <c r="J1052" s="129"/>
      <c r="K1052" s="129"/>
      <c r="L1052" s="129"/>
      <c r="M1052" s="129"/>
      <c r="N1052" s="129"/>
      <c r="O1052" s="129"/>
      <c r="P1052" s="129"/>
      <c r="Q1052" s="129"/>
    </row>
    <row r="1053" spans="6:17">
      <c r="F1053" s="137"/>
      <c r="G1053" s="129"/>
      <c r="H1053" s="129"/>
      <c r="I1053" s="129"/>
      <c r="J1053" s="129"/>
      <c r="K1053" s="129"/>
      <c r="L1053" s="129"/>
      <c r="M1053" s="129"/>
      <c r="N1053" s="129"/>
      <c r="O1053" s="129"/>
      <c r="P1053" s="129"/>
      <c r="Q1053" s="129"/>
    </row>
    <row r="1054" spans="6:17">
      <c r="F1054" s="137"/>
      <c r="G1054" s="129"/>
      <c r="H1054" s="129"/>
      <c r="I1054" s="129"/>
      <c r="J1054" s="129"/>
      <c r="K1054" s="129"/>
      <c r="L1054" s="129"/>
      <c r="M1054" s="129"/>
      <c r="N1054" s="129"/>
      <c r="O1054" s="129"/>
      <c r="P1054" s="129"/>
      <c r="Q1054" s="129"/>
    </row>
    <row r="1055" spans="6:17">
      <c r="F1055" s="137"/>
      <c r="G1055" s="129"/>
      <c r="H1055" s="129"/>
      <c r="I1055" s="129"/>
      <c r="J1055" s="129"/>
      <c r="K1055" s="129"/>
      <c r="L1055" s="129"/>
      <c r="M1055" s="129"/>
      <c r="N1055" s="129"/>
      <c r="O1055" s="129"/>
      <c r="P1055" s="129"/>
      <c r="Q1055" s="129"/>
    </row>
    <row r="1056" spans="6:17">
      <c r="F1056" s="137"/>
      <c r="G1056" s="129"/>
      <c r="H1056" s="129"/>
      <c r="I1056" s="129"/>
      <c r="J1056" s="129"/>
      <c r="K1056" s="129"/>
      <c r="L1056" s="129"/>
      <c r="M1056" s="129"/>
      <c r="N1056" s="129"/>
      <c r="O1056" s="129"/>
      <c r="P1056" s="129"/>
      <c r="Q1056" s="129"/>
    </row>
    <row r="1057" spans="6:17">
      <c r="F1057" s="137"/>
      <c r="G1057" s="129"/>
      <c r="H1057" s="129"/>
      <c r="I1057" s="129"/>
      <c r="J1057" s="129"/>
      <c r="K1057" s="129"/>
      <c r="L1057" s="129"/>
      <c r="M1057" s="129"/>
      <c r="N1057" s="129"/>
      <c r="O1057" s="129"/>
      <c r="P1057" s="129"/>
      <c r="Q1057" s="129"/>
    </row>
    <row r="1058" spans="6:17">
      <c r="F1058" s="137"/>
      <c r="G1058" s="129"/>
      <c r="H1058" s="129"/>
      <c r="I1058" s="129"/>
      <c r="J1058" s="129"/>
      <c r="K1058" s="129"/>
      <c r="L1058" s="129"/>
      <c r="M1058" s="129"/>
      <c r="N1058" s="129"/>
      <c r="O1058" s="129"/>
      <c r="P1058" s="129"/>
      <c r="Q1058" s="129"/>
    </row>
    <row r="1059" spans="6:17">
      <c r="F1059" s="137"/>
      <c r="G1059" s="129"/>
      <c r="H1059" s="129"/>
      <c r="I1059" s="129"/>
      <c r="J1059" s="129"/>
      <c r="K1059" s="129"/>
      <c r="L1059" s="129"/>
      <c r="M1059" s="129"/>
      <c r="N1059" s="129"/>
      <c r="O1059" s="129"/>
      <c r="P1059" s="129"/>
      <c r="Q1059" s="129"/>
    </row>
    <row r="1060" spans="6:17">
      <c r="F1060" s="137"/>
      <c r="G1060" s="129"/>
      <c r="H1060" s="129"/>
      <c r="I1060" s="129"/>
      <c r="J1060" s="129"/>
      <c r="K1060" s="129"/>
      <c r="L1060" s="129"/>
      <c r="M1060" s="129"/>
      <c r="N1060" s="129"/>
      <c r="O1060" s="129"/>
      <c r="P1060" s="129"/>
      <c r="Q1060" s="129"/>
    </row>
    <row r="1061" spans="6:17">
      <c r="F1061" s="137"/>
      <c r="G1061" s="129"/>
      <c r="H1061" s="129"/>
      <c r="I1061" s="129"/>
      <c r="J1061" s="129"/>
      <c r="K1061" s="129"/>
      <c r="L1061" s="129"/>
      <c r="M1061" s="129"/>
      <c r="N1061" s="129"/>
      <c r="O1061" s="129"/>
      <c r="P1061" s="129"/>
      <c r="Q1061" s="129"/>
    </row>
    <row r="1062" spans="6:17">
      <c r="F1062" s="137"/>
      <c r="G1062" s="129"/>
      <c r="H1062" s="129"/>
      <c r="I1062" s="129"/>
      <c r="J1062" s="129"/>
      <c r="K1062" s="129"/>
      <c r="L1062" s="129"/>
      <c r="M1062" s="129"/>
      <c r="N1062" s="129"/>
      <c r="O1062" s="129"/>
      <c r="P1062" s="129"/>
      <c r="Q1062" s="129"/>
    </row>
    <row r="1063" spans="6:17">
      <c r="F1063" s="137"/>
      <c r="G1063" s="129"/>
      <c r="H1063" s="129"/>
      <c r="I1063" s="129"/>
      <c r="J1063" s="129"/>
      <c r="K1063" s="129"/>
      <c r="L1063" s="129"/>
      <c r="M1063" s="129"/>
      <c r="N1063" s="129"/>
      <c r="O1063" s="129"/>
      <c r="P1063" s="129"/>
      <c r="Q1063" s="129"/>
    </row>
    <row r="1064" spans="6:17">
      <c r="F1064" s="137"/>
      <c r="G1064" s="129"/>
      <c r="H1064" s="129"/>
      <c r="I1064" s="129"/>
      <c r="J1064" s="129"/>
      <c r="K1064" s="129"/>
      <c r="L1064" s="129"/>
      <c r="M1064" s="129"/>
      <c r="N1064" s="129"/>
      <c r="O1064" s="129"/>
      <c r="P1064" s="129"/>
      <c r="Q1064" s="129"/>
    </row>
    <row r="1065" spans="6:17">
      <c r="F1065" s="137"/>
      <c r="G1065" s="129"/>
      <c r="H1065" s="129"/>
      <c r="I1065" s="129"/>
      <c r="J1065" s="129"/>
      <c r="K1065" s="129"/>
      <c r="L1065" s="129"/>
      <c r="M1065" s="129"/>
      <c r="N1065" s="129"/>
      <c r="O1065" s="129"/>
      <c r="P1065" s="129"/>
      <c r="Q1065" s="129"/>
    </row>
    <row r="1066" spans="6:17">
      <c r="F1066" s="137"/>
      <c r="G1066" s="129"/>
      <c r="H1066" s="129"/>
      <c r="I1066" s="129"/>
      <c r="J1066" s="129"/>
      <c r="K1066" s="129"/>
      <c r="L1066" s="129"/>
      <c r="M1066" s="129"/>
      <c r="N1066" s="129"/>
      <c r="O1066" s="129"/>
      <c r="P1066" s="129"/>
      <c r="Q1066" s="129"/>
    </row>
    <row r="1067" spans="6:17">
      <c r="F1067" s="137"/>
      <c r="G1067" s="129"/>
      <c r="H1067" s="129"/>
      <c r="I1067" s="129"/>
      <c r="J1067" s="129"/>
      <c r="K1067" s="129"/>
      <c r="L1067" s="129"/>
      <c r="M1067" s="129"/>
      <c r="N1067" s="129"/>
      <c r="O1067" s="129"/>
      <c r="P1067" s="129"/>
      <c r="Q1067" s="129"/>
    </row>
    <row r="1068" spans="6:17">
      <c r="F1068" s="137"/>
      <c r="G1068" s="129"/>
      <c r="H1068" s="129"/>
      <c r="I1068" s="129"/>
      <c r="J1068" s="129"/>
      <c r="K1068" s="129"/>
      <c r="L1068" s="129"/>
      <c r="M1068" s="129"/>
      <c r="N1068" s="129"/>
      <c r="O1068" s="129"/>
      <c r="P1068" s="129"/>
      <c r="Q1068" s="129"/>
    </row>
    <row r="1069" spans="6:17">
      <c r="F1069" s="137"/>
      <c r="G1069" s="129"/>
      <c r="H1069" s="129"/>
      <c r="I1069" s="129"/>
      <c r="J1069" s="129"/>
      <c r="K1069" s="129"/>
      <c r="L1069" s="129"/>
      <c r="M1069" s="129"/>
      <c r="N1069" s="129"/>
      <c r="O1069" s="129"/>
      <c r="P1069" s="129"/>
      <c r="Q1069" s="129"/>
    </row>
    <row r="1070" spans="6:17">
      <c r="F1070" s="137"/>
      <c r="G1070" s="129"/>
      <c r="H1070" s="129"/>
      <c r="I1070" s="129"/>
      <c r="J1070" s="129"/>
      <c r="K1070" s="129"/>
      <c r="L1070" s="129"/>
      <c r="M1070" s="129"/>
      <c r="N1070" s="129"/>
      <c r="O1070" s="129"/>
      <c r="P1070" s="129"/>
      <c r="Q1070" s="129"/>
    </row>
    <row r="1071" spans="6:17">
      <c r="F1071" s="137"/>
      <c r="G1071" s="129"/>
      <c r="H1071" s="129"/>
      <c r="I1071" s="129"/>
      <c r="J1071" s="129"/>
      <c r="K1071" s="129"/>
      <c r="L1071" s="129"/>
      <c r="M1071" s="129"/>
      <c r="N1071" s="129"/>
      <c r="O1071" s="129"/>
      <c r="P1071" s="129"/>
      <c r="Q1071" s="129"/>
    </row>
    <row r="1072" spans="6:17">
      <c r="F1072" s="137"/>
      <c r="G1072" s="129"/>
      <c r="H1072" s="129"/>
      <c r="I1072" s="129"/>
      <c r="J1072" s="129"/>
      <c r="K1072" s="129"/>
      <c r="L1072" s="129"/>
      <c r="M1072" s="129"/>
      <c r="N1072" s="129"/>
      <c r="O1072" s="129"/>
      <c r="P1072" s="129"/>
      <c r="Q1072" s="129"/>
    </row>
    <row r="1073" spans="6:17">
      <c r="F1073" s="137"/>
      <c r="G1073" s="129"/>
      <c r="H1073" s="129"/>
      <c r="I1073" s="129"/>
      <c r="J1073" s="129"/>
      <c r="K1073" s="129"/>
      <c r="L1073" s="129"/>
      <c r="M1073" s="129"/>
      <c r="N1073" s="129"/>
      <c r="O1073" s="129"/>
      <c r="P1073" s="129"/>
      <c r="Q1073" s="129"/>
    </row>
    <row r="1074" spans="6:17">
      <c r="F1074" s="137"/>
      <c r="G1074" s="129"/>
      <c r="H1074" s="129"/>
      <c r="I1074" s="129"/>
      <c r="J1074" s="129"/>
      <c r="K1074" s="129"/>
      <c r="L1074" s="129"/>
      <c r="M1074" s="129"/>
      <c r="N1074" s="129"/>
      <c r="O1074" s="129"/>
      <c r="P1074" s="129"/>
      <c r="Q1074" s="129"/>
    </row>
    <row r="1075" spans="6:17">
      <c r="F1075" s="137"/>
      <c r="G1075" s="129"/>
      <c r="H1075" s="129"/>
      <c r="I1075" s="129"/>
      <c r="J1075" s="129"/>
      <c r="K1075" s="129"/>
      <c r="L1075" s="129"/>
      <c r="M1075" s="129"/>
      <c r="N1075" s="129"/>
      <c r="O1075" s="129"/>
      <c r="P1075" s="129"/>
      <c r="Q1075" s="129"/>
    </row>
    <row r="1076" spans="6:17">
      <c r="F1076" s="137"/>
      <c r="G1076" s="129"/>
      <c r="H1076" s="129"/>
      <c r="I1076" s="129"/>
      <c r="J1076" s="129"/>
      <c r="K1076" s="129"/>
      <c r="L1076" s="129"/>
      <c r="M1076" s="129"/>
      <c r="N1076" s="129"/>
      <c r="O1076" s="129"/>
      <c r="P1076" s="129"/>
      <c r="Q1076" s="129"/>
    </row>
    <row r="1077" spans="6:17">
      <c r="F1077" s="137"/>
      <c r="G1077" s="129"/>
      <c r="H1077" s="129"/>
      <c r="I1077" s="129"/>
      <c r="J1077" s="129"/>
      <c r="K1077" s="129"/>
      <c r="L1077" s="129"/>
      <c r="M1077" s="129"/>
      <c r="N1077" s="129"/>
      <c r="O1077" s="129"/>
      <c r="P1077" s="129"/>
      <c r="Q1077" s="129"/>
    </row>
    <row r="1078" spans="6:17">
      <c r="F1078" s="137"/>
      <c r="G1078" s="129"/>
      <c r="H1078" s="129"/>
      <c r="I1078" s="129"/>
      <c r="J1078" s="129"/>
      <c r="K1078" s="129"/>
      <c r="L1078" s="129"/>
      <c r="M1078" s="129"/>
      <c r="N1078" s="129"/>
      <c r="O1078" s="129"/>
      <c r="P1078" s="129"/>
      <c r="Q1078" s="129"/>
    </row>
    <row r="1079" spans="6:17">
      <c r="F1079" s="137"/>
      <c r="G1079" s="129"/>
      <c r="H1079" s="129"/>
      <c r="I1079" s="129"/>
      <c r="J1079" s="129"/>
      <c r="K1079" s="129"/>
      <c r="L1079" s="129"/>
      <c r="M1079" s="129"/>
      <c r="N1079" s="129"/>
      <c r="O1079" s="129"/>
      <c r="P1079" s="129"/>
      <c r="Q1079" s="129"/>
    </row>
    <row r="1080" spans="6:17">
      <c r="F1080" s="137"/>
      <c r="G1080" s="129"/>
      <c r="H1080" s="129"/>
      <c r="I1080" s="129"/>
      <c r="J1080" s="129"/>
      <c r="K1080" s="129"/>
      <c r="L1080" s="129"/>
      <c r="M1080" s="129"/>
      <c r="N1080" s="129"/>
      <c r="O1080" s="129"/>
      <c r="P1080" s="129"/>
      <c r="Q1080" s="129"/>
    </row>
    <row r="1081" spans="6:17">
      <c r="F1081" s="137"/>
      <c r="G1081" s="129"/>
      <c r="H1081" s="129"/>
      <c r="I1081" s="129"/>
      <c r="J1081" s="129"/>
      <c r="K1081" s="129"/>
      <c r="L1081" s="129"/>
      <c r="M1081" s="129"/>
      <c r="N1081" s="129"/>
      <c r="O1081" s="129"/>
      <c r="P1081" s="129"/>
      <c r="Q1081" s="129"/>
    </row>
    <row r="1082" spans="6:17">
      <c r="F1082" s="137"/>
      <c r="G1082" s="129"/>
      <c r="H1082" s="129"/>
      <c r="I1082" s="129"/>
      <c r="J1082" s="129"/>
      <c r="K1082" s="129"/>
      <c r="L1082" s="129"/>
      <c r="M1082" s="129"/>
      <c r="N1082" s="129"/>
      <c r="O1082" s="129"/>
      <c r="P1082" s="129"/>
      <c r="Q1082" s="129"/>
    </row>
    <row r="1083" spans="6:17">
      <c r="F1083" s="137"/>
      <c r="G1083" s="129"/>
      <c r="H1083" s="129"/>
      <c r="I1083" s="129"/>
      <c r="J1083" s="129"/>
      <c r="K1083" s="129"/>
      <c r="L1083" s="129"/>
      <c r="M1083" s="129"/>
      <c r="N1083" s="129"/>
      <c r="O1083" s="129"/>
      <c r="P1083" s="129"/>
      <c r="Q1083" s="129"/>
    </row>
    <row r="1084" spans="6:17">
      <c r="F1084" s="137"/>
      <c r="G1084" s="129"/>
      <c r="H1084" s="129"/>
      <c r="I1084" s="129"/>
      <c r="J1084" s="129"/>
      <c r="K1084" s="129"/>
      <c r="L1084" s="129"/>
      <c r="M1084" s="129"/>
      <c r="N1084" s="129"/>
      <c r="O1084" s="129"/>
      <c r="P1084" s="129"/>
      <c r="Q1084" s="129"/>
    </row>
    <row r="1085" spans="6:17">
      <c r="F1085" s="137"/>
      <c r="G1085" s="129"/>
      <c r="H1085" s="129"/>
      <c r="I1085" s="129"/>
      <c r="J1085" s="129"/>
      <c r="K1085" s="129"/>
      <c r="L1085" s="129"/>
      <c r="M1085" s="129"/>
      <c r="N1085" s="129"/>
      <c r="O1085" s="129"/>
      <c r="P1085" s="129"/>
      <c r="Q1085" s="129"/>
    </row>
    <row r="1086" spans="6:17">
      <c r="F1086" s="137"/>
      <c r="G1086" s="129"/>
      <c r="H1086" s="129"/>
      <c r="I1086" s="129"/>
      <c r="J1086" s="129"/>
      <c r="K1086" s="129"/>
      <c r="L1086" s="129"/>
      <c r="M1086" s="129"/>
      <c r="N1086" s="129"/>
      <c r="O1086" s="129"/>
      <c r="P1086" s="129"/>
      <c r="Q1086" s="129"/>
    </row>
    <row r="1087" spans="6:17">
      <c r="F1087" s="137"/>
      <c r="G1087" s="129"/>
      <c r="H1087" s="129"/>
      <c r="I1087" s="129"/>
      <c r="J1087" s="129"/>
      <c r="K1087" s="129"/>
      <c r="L1087" s="129"/>
      <c r="M1087" s="129"/>
      <c r="N1087" s="129"/>
      <c r="O1087" s="129"/>
      <c r="P1087" s="129"/>
      <c r="Q1087" s="129"/>
    </row>
    <row r="1088" spans="6:17">
      <c r="F1088" s="137"/>
      <c r="G1088" s="129"/>
      <c r="H1088" s="129"/>
      <c r="I1088" s="129"/>
      <c r="J1088" s="129"/>
      <c r="K1088" s="129"/>
      <c r="L1088" s="129"/>
      <c r="M1088" s="129"/>
      <c r="N1088" s="129"/>
      <c r="O1088" s="129"/>
      <c r="P1088" s="129"/>
      <c r="Q1088" s="129"/>
    </row>
    <row r="1089" spans="6:17">
      <c r="F1089" s="137"/>
      <c r="G1089" s="129"/>
      <c r="H1089" s="129"/>
      <c r="I1089" s="129"/>
      <c r="J1089" s="129"/>
      <c r="K1089" s="129"/>
      <c r="L1089" s="129"/>
      <c r="M1089" s="129"/>
      <c r="N1089" s="129"/>
      <c r="O1089" s="129"/>
      <c r="P1089" s="129"/>
      <c r="Q1089" s="129"/>
    </row>
    <row r="1090" spans="6:17">
      <c r="F1090" s="137"/>
      <c r="G1090" s="129"/>
      <c r="H1090" s="129"/>
      <c r="I1090" s="129"/>
      <c r="J1090" s="129"/>
      <c r="K1090" s="129"/>
      <c r="L1090" s="129"/>
      <c r="M1090" s="129"/>
      <c r="N1090" s="129"/>
      <c r="O1090" s="129"/>
      <c r="P1090" s="129"/>
      <c r="Q1090" s="129"/>
    </row>
    <row r="1091" spans="6:17">
      <c r="F1091" s="137"/>
      <c r="G1091" s="129"/>
      <c r="H1091" s="129"/>
      <c r="I1091" s="129"/>
      <c r="J1091" s="129"/>
      <c r="K1091" s="129"/>
      <c r="L1091" s="129"/>
      <c r="M1091" s="129"/>
      <c r="N1091" s="129"/>
      <c r="O1091" s="129"/>
      <c r="P1091" s="129"/>
      <c r="Q1091" s="129"/>
    </row>
    <row r="1092" spans="6:17">
      <c r="F1092" s="137"/>
      <c r="G1092" s="129"/>
      <c r="H1092" s="129"/>
      <c r="I1092" s="129"/>
      <c r="J1092" s="129"/>
      <c r="K1092" s="129"/>
      <c r="L1092" s="129"/>
      <c r="M1092" s="129"/>
      <c r="N1092" s="129"/>
      <c r="O1092" s="129"/>
      <c r="P1092" s="129"/>
      <c r="Q1092" s="129"/>
    </row>
    <row r="1093" spans="6:17">
      <c r="F1093" s="137"/>
      <c r="G1093" s="129"/>
      <c r="H1093" s="129"/>
      <c r="I1093" s="129"/>
      <c r="J1093" s="129"/>
      <c r="K1093" s="129"/>
      <c r="L1093" s="129"/>
      <c r="M1093" s="129"/>
      <c r="N1093" s="129"/>
      <c r="O1093" s="129"/>
      <c r="P1093" s="129"/>
      <c r="Q1093" s="129"/>
    </row>
    <row r="1094" spans="6:17">
      <c r="F1094" s="137"/>
      <c r="G1094" s="129"/>
      <c r="H1094" s="129"/>
      <c r="I1094" s="129"/>
      <c r="J1094" s="129"/>
      <c r="K1094" s="129"/>
      <c r="L1094" s="129"/>
      <c r="M1094" s="129"/>
      <c r="N1094" s="129"/>
      <c r="O1094" s="129"/>
      <c r="P1094" s="129"/>
      <c r="Q1094" s="129"/>
    </row>
    <row r="1095" spans="6:17">
      <c r="F1095" s="137"/>
      <c r="G1095" s="129"/>
      <c r="H1095" s="129"/>
      <c r="I1095" s="129"/>
      <c r="J1095" s="129"/>
      <c r="K1095" s="129"/>
      <c r="L1095" s="129"/>
      <c r="M1095" s="129"/>
      <c r="N1095" s="129"/>
      <c r="O1095" s="129"/>
      <c r="P1095" s="129"/>
      <c r="Q1095" s="129"/>
    </row>
    <row r="1096" spans="6:17">
      <c r="F1096" s="137"/>
      <c r="G1096" s="129"/>
      <c r="H1096" s="129"/>
      <c r="I1096" s="129"/>
      <c r="J1096" s="129"/>
      <c r="K1096" s="129"/>
      <c r="L1096" s="129"/>
      <c r="M1096" s="129"/>
      <c r="N1096" s="129"/>
      <c r="O1096" s="129"/>
      <c r="P1096" s="129"/>
      <c r="Q1096" s="129"/>
    </row>
    <row r="1097" spans="6:17">
      <c r="F1097" s="137"/>
      <c r="G1097" s="129"/>
      <c r="H1097" s="129"/>
      <c r="I1097" s="129"/>
      <c r="J1097" s="129"/>
      <c r="K1097" s="129"/>
      <c r="L1097" s="129"/>
      <c r="M1097" s="129"/>
      <c r="N1097" s="129"/>
      <c r="O1097" s="129"/>
      <c r="P1097" s="129"/>
      <c r="Q1097" s="129"/>
    </row>
    <row r="1098" spans="6:17">
      <c r="F1098" s="137"/>
      <c r="G1098" s="129"/>
      <c r="H1098" s="129"/>
      <c r="I1098" s="129"/>
      <c r="J1098" s="129"/>
      <c r="K1098" s="129"/>
      <c r="L1098" s="129"/>
      <c r="M1098" s="129"/>
      <c r="N1098" s="129"/>
      <c r="O1098" s="129"/>
      <c r="P1098" s="129"/>
      <c r="Q1098" s="129"/>
    </row>
    <row r="1099" spans="6:17">
      <c r="F1099" s="137"/>
      <c r="G1099" s="129"/>
      <c r="H1099" s="129"/>
      <c r="I1099" s="129"/>
      <c r="J1099" s="129"/>
      <c r="K1099" s="129"/>
      <c r="L1099" s="129"/>
      <c r="M1099" s="129"/>
      <c r="N1099" s="129"/>
      <c r="O1099" s="129"/>
      <c r="P1099" s="129"/>
      <c r="Q1099" s="129"/>
    </row>
    <row r="1100" spans="6:17">
      <c r="F1100" s="137"/>
      <c r="G1100" s="129"/>
      <c r="H1100" s="129"/>
      <c r="I1100" s="129"/>
      <c r="J1100" s="129"/>
      <c r="K1100" s="129"/>
      <c r="L1100" s="129"/>
      <c r="M1100" s="129"/>
      <c r="N1100" s="129"/>
      <c r="O1100" s="129"/>
      <c r="P1100" s="129"/>
      <c r="Q1100" s="129"/>
    </row>
    <row r="1101" spans="6:17">
      <c r="F1101" s="137"/>
      <c r="G1101" s="129"/>
      <c r="H1101" s="129"/>
      <c r="I1101" s="129"/>
      <c r="J1101" s="129"/>
      <c r="K1101" s="129"/>
      <c r="L1101" s="129"/>
      <c r="M1101" s="129"/>
      <c r="N1101" s="129"/>
      <c r="O1101" s="129"/>
      <c r="P1101" s="129"/>
      <c r="Q1101" s="129"/>
    </row>
    <row r="1102" spans="6:17">
      <c r="F1102" s="137"/>
      <c r="G1102" s="129"/>
      <c r="H1102" s="129"/>
      <c r="I1102" s="129"/>
      <c r="J1102" s="129"/>
      <c r="K1102" s="129"/>
      <c r="L1102" s="129"/>
      <c r="M1102" s="129"/>
      <c r="N1102" s="129"/>
      <c r="O1102" s="129"/>
      <c r="P1102" s="129"/>
      <c r="Q1102" s="129"/>
    </row>
    <row r="1103" spans="6:17">
      <c r="F1103" s="137"/>
      <c r="G1103" s="129"/>
      <c r="H1103" s="129"/>
      <c r="I1103" s="129"/>
      <c r="J1103" s="129"/>
      <c r="K1103" s="129"/>
      <c r="L1103" s="129"/>
      <c r="M1103" s="129"/>
      <c r="N1103" s="129"/>
      <c r="O1103" s="129"/>
      <c r="P1103" s="129"/>
      <c r="Q1103" s="129"/>
    </row>
    <row r="1104" spans="6:17">
      <c r="F1104" s="137"/>
      <c r="G1104" s="129"/>
      <c r="H1104" s="129"/>
      <c r="I1104" s="129"/>
      <c r="J1104" s="129"/>
      <c r="K1104" s="129"/>
      <c r="L1104" s="129"/>
      <c r="M1104" s="129"/>
      <c r="N1104" s="129"/>
      <c r="O1104" s="129"/>
      <c r="P1104" s="129"/>
      <c r="Q1104" s="129"/>
    </row>
    <row r="1105" spans="6:17">
      <c r="F1105" s="137"/>
      <c r="G1105" s="129"/>
      <c r="H1105" s="129"/>
      <c r="I1105" s="129"/>
      <c r="J1105" s="129"/>
      <c r="K1105" s="129"/>
      <c r="L1105" s="129"/>
      <c r="M1105" s="129"/>
      <c r="N1105" s="129"/>
      <c r="O1105" s="129"/>
      <c r="P1105" s="129"/>
      <c r="Q1105" s="129"/>
    </row>
    <row r="1106" spans="6:17">
      <c r="F1106" s="137"/>
      <c r="G1106" s="129"/>
      <c r="H1106" s="129"/>
      <c r="I1106" s="129"/>
      <c r="J1106" s="129"/>
      <c r="K1106" s="129"/>
      <c r="L1106" s="129"/>
      <c r="M1106" s="129"/>
      <c r="N1106" s="129"/>
      <c r="O1106" s="129"/>
      <c r="P1106" s="129"/>
      <c r="Q1106" s="129"/>
    </row>
    <row r="1107" spans="6:17">
      <c r="F1107" s="137"/>
      <c r="G1107" s="129"/>
      <c r="H1107" s="129"/>
      <c r="I1107" s="129"/>
      <c r="J1107" s="129"/>
      <c r="K1107" s="129"/>
      <c r="L1107" s="129"/>
      <c r="M1107" s="129"/>
      <c r="N1107" s="129"/>
      <c r="O1107" s="129"/>
      <c r="P1107" s="129"/>
      <c r="Q1107" s="129"/>
    </row>
    <row r="1108" spans="6:17">
      <c r="F1108" s="137"/>
      <c r="G1108" s="129"/>
      <c r="H1108" s="129"/>
      <c r="I1108" s="129"/>
      <c r="J1108" s="129"/>
      <c r="K1108" s="129"/>
      <c r="L1108" s="129"/>
      <c r="M1108" s="129"/>
      <c r="N1108" s="129"/>
      <c r="O1108" s="129"/>
      <c r="P1108" s="129"/>
      <c r="Q1108" s="129"/>
    </row>
    <row r="1109" spans="6:17">
      <c r="F1109" s="137"/>
      <c r="G1109" s="129"/>
      <c r="H1109" s="129"/>
      <c r="I1109" s="129"/>
      <c r="J1109" s="129"/>
      <c r="K1109" s="129"/>
      <c r="L1109" s="129"/>
      <c r="M1109" s="129"/>
      <c r="N1109" s="129"/>
      <c r="O1109" s="129"/>
      <c r="P1109" s="129"/>
      <c r="Q1109" s="129"/>
    </row>
    <row r="1110" spans="6:17">
      <c r="F1110" s="137"/>
      <c r="G1110" s="129"/>
      <c r="H1110" s="129"/>
      <c r="I1110" s="129"/>
      <c r="J1110" s="129"/>
      <c r="K1110" s="129"/>
      <c r="L1110" s="129"/>
      <c r="M1110" s="129"/>
      <c r="N1110" s="129"/>
      <c r="O1110" s="129"/>
      <c r="P1110" s="129"/>
      <c r="Q1110" s="129"/>
    </row>
    <row r="1111" spans="6:17">
      <c r="F1111" s="137"/>
      <c r="G1111" s="129"/>
      <c r="H1111" s="129"/>
      <c r="I1111" s="129"/>
      <c r="J1111" s="129"/>
      <c r="K1111" s="129"/>
      <c r="L1111" s="129"/>
      <c r="M1111" s="129"/>
      <c r="N1111" s="129"/>
      <c r="O1111" s="129"/>
      <c r="P1111" s="129"/>
      <c r="Q1111" s="129"/>
    </row>
    <row r="1112" spans="6:17">
      <c r="F1112" s="137"/>
      <c r="G1112" s="129"/>
      <c r="H1112" s="129"/>
      <c r="I1112" s="129"/>
      <c r="J1112" s="129"/>
      <c r="K1112" s="129"/>
      <c r="L1112" s="129"/>
      <c r="M1112" s="129"/>
      <c r="N1112" s="129"/>
      <c r="O1112" s="129"/>
      <c r="P1112" s="129"/>
      <c r="Q1112" s="129"/>
    </row>
    <row r="1113" spans="6:17">
      <c r="F1113" s="137"/>
      <c r="G1113" s="129"/>
      <c r="H1113" s="129"/>
      <c r="I1113" s="129"/>
      <c r="J1113" s="129"/>
      <c r="K1113" s="129"/>
      <c r="L1113" s="129"/>
      <c r="M1113" s="129"/>
      <c r="N1113" s="129"/>
      <c r="O1113" s="129"/>
      <c r="P1113" s="129"/>
      <c r="Q1113" s="129"/>
    </row>
    <row r="1114" spans="6:17">
      <c r="F1114" s="137"/>
      <c r="G1114" s="129"/>
      <c r="H1114" s="129"/>
      <c r="I1114" s="129"/>
      <c r="J1114" s="129"/>
      <c r="K1114" s="129"/>
      <c r="L1114" s="129"/>
      <c r="M1114" s="129"/>
      <c r="N1114" s="129"/>
      <c r="O1114" s="129"/>
      <c r="P1114" s="129"/>
      <c r="Q1114" s="129"/>
    </row>
    <row r="1115" spans="6:17">
      <c r="F1115" s="137"/>
      <c r="G1115" s="129"/>
      <c r="H1115" s="129"/>
      <c r="I1115" s="129"/>
      <c r="J1115" s="129"/>
      <c r="K1115" s="129"/>
      <c r="L1115" s="129"/>
      <c r="M1115" s="129"/>
      <c r="N1115" s="129"/>
      <c r="O1115" s="129"/>
      <c r="P1115" s="129"/>
      <c r="Q1115" s="129"/>
    </row>
    <row r="1116" spans="6:17">
      <c r="F1116" s="137"/>
      <c r="G1116" s="129"/>
      <c r="H1116" s="129"/>
      <c r="I1116" s="129"/>
      <c r="J1116" s="129"/>
      <c r="K1116" s="129"/>
      <c r="L1116" s="129"/>
      <c r="M1116" s="129"/>
      <c r="N1116" s="129"/>
      <c r="O1116" s="129"/>
      <c r="P1116" s="129"/>
      <c r="Q1116" s="129"/>
    </row>
    <row r="1117" spans="6:17">
      <c r="F1117" s="137"/>
      <c r="G1117" s="129"/>
      <c r="H1117" s="129"/>
      <c r="I1117" s="129"/>
      <c r="J1117" s="129"/>
      <c r="K1117" s="129"/>
      <c r="L1117" s="129"/>
      <c r="M1117" s="129"/>
      <c r="N1117" s="129"/>
      <c r="O1117" s="129"/>
      <c r="P1117" s="129"/>
      <c r="Q1117" s="129"/>
    </row>
    <row r="1118" spans="6:17">
      <c r="F1118" s="137"/>
      <c r="G1118" s="129"/>
      <c r="H1118" s="129"/>
      <c r="I1118" s="129"/>
      <c r="J1118" s="129"/>
      <c r="K1118" s="129"/>
      <c r="L1118" s="129"/>
      <c r="M1118" s="129"/>
      <c r="N1118" s="129"/>
      <c r="O1118" s="129"/>
      <c r="P1118" s="129"/>
      <c r="Q1118" s="129"/>
    </row>
    <row r="1119" spans="6:17">
      <c r="F1119" s="137"/>
      <c r="G1119" s="129"/>
      <c r="H1119" s="129"/>
      <c r="I1119" s="129"/>
      <c r="J1119" s="129"/>
      <c r="K1119" s="129"/>
      <c r="L1119" s="129"/>
      <c r="M1119" s="129"/>
      <c r="N1119" s="129"/>
      <c r="O1119" s="129"/>
      <c r="P1119" s="129"/>
      <c r="Q1119" s="129"/>
    </row>
    <row r="1120" spans="6:17">
      <c r="F1120" s="137"/>
      <c r="G1120" s="129"/>
      <c r="H1120" s="129"/>
      <c r="I1120" s="129"/>
      <c r="J1120" s="129"/>
      <c r="K1120" s="129"/>
      <c r="L1120" s="129"/>
      <c r="M1120" s="129"/>
      <c r="N1120" s="129"/>
      <c r="O1120" s="129"/>
      <c r="P1120" s="129"/>
      <c r="Q1120" s="129"/>
    </row>
    <row r="1121" spans="6:17">
      <c r="F1121" s="137"/>
      <c r="G1121" s="129"/>
      <c r="H1121" s="129"/>
      <c r="I1121" s="129"/>
      <c r="J1121" s="129"/>
      <c r="K1121" s="129"/>
      <c r="L1121" s="129"/>
      <c r="M1121" s="129"/>
      <c r="N1121" s="129"/>
      <c r="O1121" s="129"/>
      <c r="P1121" s="129"/>
      <c r="Q1121" s="129"/>
    </row>
    <row r="1122" spans="6:17">
      <c r="F1122" s="137"/>
      <c r="G1122" s="129"/>
      <c r="H1122" s="129"/>
      <c r="I1122" s="129"/>
      <c r="J1122" s="129"/>
      <c r="K1122" s="129"/>
      <c r="L1122" s="129"/>
      <c r="M1122" s="129"/>
      <c r="N1122" s="129"/>
      <c r="O1122" s="129"/>
      <c r="P1122" s="129"/>
      <c r="Q1122" s="129"/>
    </row>
    <row r="1123" spans="6:17">
      <c r="F1123" s="137"/>
      <c r="G1123" s="129"/>
      <c r="H1123" s="129"/>
      <c r="I1123" s="129"/>
      <c r="J1123" s="129"/>
      <c r="K1123" s="129"/>
      <c r="L1123" s="129"/>
      <c r="M1123" s="129"/>
      <c r="N1123" s="129"/>
      <c r="O1123" s="129"/>
      <c r="P1123" s="129"/>
      <c r="Q1123" s="129"/>
    </row>
    <row r="1124" spans="6:17">
      <c r="F1124" s="137"/>
      <c r="G1124" s="129"/>
      <c r="H1124" s="129"/>
      <c r="I1124" s="129"/>
      <c r="J1124" s="129"/>
      <c r="K1124" s="129"/>
      <c r="L1124" s="129"/>
      <c r="M1124" s="129"/>
      <c r="N1124" s="129"/>
      <c r="O1124" s="129"/>
      <c r="P1124" s="129"/>
      <c r="Q1124" s="129"/>
    </row>
    <row r="1125" spans="6:17">
      <c r="F1125" s="137"/>
      <c r="G1125" s="129"/>
      <c r="H1125" s="129"/>
      <c r="I1125" s="129"/>
      <c r="J1125" s="129"/>
      <c r="K1125" s="129"/>
      <c r="L1125" s="129"/>
      <c r="M1125" s="129"/>
      <c r="N1125" s="129"/>
      <c r="O1125" s="129"/>
      <c r="P1125" s="129"/>
      <c r="Q1125" s="129"/>
    </row>
    <row r="1126" spans="6:17">
      <c r="F1126" s="137"/>
      <c r="G1126" s="129"/>
      <c r="H1126" s="129"/>
      <c r="I1126" s="129"/>
      <c r="J1126" s="129"/>
      <c r="K1126" s="129"/>
      <c r="L1126" s="129"/>
      <c r="M1126" s="129"/>
      <c r="N1126" s="129"/>
      <c r="O1126" s="129"/>
      <c r="P1126" s="129"/>
      <c r="Q1126" s="129"/>
    </row>
    <row r="1127" spans="6:17">
      <c r="F1127" s="137"/>
      <c r="G1127" s="129"/>
      <c r="H1127" s="129"/>
      <c r="I1127" s="129"/>
      <c r="J1127" s="129"/>
      <c r="K1127" s="129"/>
      <c r="L1127" s="129"/>
      <c r="M1127" s="129"/>
      <c r="N1127" s="129"/>
      <c r="O1127" s="129"/>
      <c r="P1127" s="129"/>
      <c r="Q1127" s="129"/>
    </row>
    <row r="1128" spans="6:17">
      <c r="F1128" s="137"/>
      <c r="G1128" s="129"/>
      <c r="H1128" s="129"/>
      <c r="I1128" s="129"/>
      <c r="J1128" s="129"/>
      <c r="K1128" s="129"/>
      <c r="L1128" s="129"/>
      <c r="M1128" s="129"/>
      <c r="N1128" s="129"/>
      <c r="O1128" s="129"/>
      <c r="P1128" s="129"/>
      <c r="Q1128" s="129"/>
    </row>
    <row r="1129" spans="6:17">
      <c r="F1129" s="137"/>
      <c r="G1129" s="129"/>
      <c r="H1129" s="129"/>
      <c r="I1129" s="129"/>
      <c r="J1129" s="129"/>
      <c r="K1129" s="129"/>
      <c r="L1129" s="129"/>
      <c r="M1129" s="129"/>
      <c r="N1129" s="129"/>
      <c r="O1129" s="129"/>
      <c r="P1129" s="129"/>
      <c r="Q1129" s="129"/>
    </row>
    <row r="1130" spans="6:17">
      <c r="F1130" s="137"/>
      <c r="G1130" s="129"/>
      <c r="H1130" s="129"/>
      <c r="I1130" s="129"/>
      <c r="J1130" s="129"/>
      <c r="K1130" s="129"/>
      <c r="L1130" s="129"/>
      <c r="M1130" s="129"/>
      <c r="N1130" s="129"/>
      <c r="O1130" s="129"/>
      <c r="P1130" s="129"/>
      <c r="Q1130" s="129"/>
    </row>
    <row r="1131" spans="6:17">
      <c r="F1131" s="137"/>
      <c r="G1131" s="129"/>
      <c r="H1131" s="129"/>
      <c r="I1131" s="129"/>
      <c r="J1131" s="129"/>
      <c r="K1131" s="129"/>
      <c r="L1131" s="129"/>
      <c r="M1131" s="129"/>
      <c r="N1131" s="129"/>
      <c r="O1131" s="129"/>
      <c r="P1131" s="129"/>
      <c r="Q1131" s="129"/>
    </row>
    <row r="1132" spans="6:17">
      <c r="F1132" s="137"/>
      <c r="G1132" s="129"/>
      <c r="H1132" s="129"/>
      <c r="I1132" s="129"/>
      <c r="J1132" s="129"/>
      <c r="K1132" s="129"/>
      <c r="L1132" s="129"/>
      <c r="M1132" s="129"/>
      <c r="N1132" s="129"/>
      <c r="O1132" s="129"/>
      <c r="P1132" s="129"/>
      <c r="Q1132" s="129"/>
    </row>
    <row r="1133" spans="6:17">
      <c r="F1133" s="137"/>
      <c r="G1133" s="129"/>
      <c r="H1133" s="129"/>
      <c r="I1133" s="129"/>
      <c r="J1133" s="129"/>
      <c r="K1133" s="129"/>
      <c r="L1133" s="129"/>
      <c r="M1133" s="129"/>
      <c r="N1133" s="129"/>
      <c r="O1133" s="129"/>
      <c r="P1133" s="129"/>
      <c r="Q1133" s="129"/>
    </row>
    <row r="1134" spans="6:17">
      <c r="F1134" s="137"/>
      <c r="G1134" s="129"/>
      <c r="H1134" s="129"/>
      <c r="I1134" s="129"/>
      <c r="J1134" s="129"/>
      <c r="K1134" s="129"/>
      <c r="L1134" s="129"/>
      <c r="M1134" s="129"/>
      <c r="N1134" s="129"/>
      <c r="O1134" s="129"/>
      <c r="P1134" s="129"/>
      <c r="Q1134" s="129"/>
    </row>
    <row r="1135" spans="6:17">
      <c r="F1135" s="137"/>
      <c r="G1135" s="129"/>
      <c r="H1135" s="129"/>
      <c r="I1135" s="129"/>
      <c r="J1135" s="129"/>
      <c r="K1135" s="129"/>
      <c r="L1135" s="129"/>
      <c r="M1135" s="129"/>
      <c r="N1135" s="129"/>
      <c r="O1135" s="129"/>
      <c r="P1135" s="129"/>
      <c r="Q1135" s="129"/>
    </row>
    <row r="1136" spans="6:17">
      <c r="F1136" s="137"/>
      <c r="G1136" s="129"/>
      <c r="H1136" s="129"/>
      <c r="I1136" s="129"/>
      <c r="J1136" s="129"/>
      <c r="K1136" s="129"/>
      <c r="L1136" s="129"/>
      <c r="M1136" s="129"/>
      <c r="N1136" s="129"/>
      <c r="O1136" s="129"/>
      <c r="P1136" s="129"/>
      <c r="Q1136" s="129"/>
    </row>
    <row r="1137" spans="6:17">
      <c r="F1137" s="137"/>
      <c r="G1137" s="129"/>
      <c r="H1137" s="129"/>
      <c r="I1137" s="129"/>
      <c r="J1137" s="129"/>
      <c r="K1137" s="129"/>
      <c r="L1137" s="129"/>
      <c r="M1137" s="129"/>
      <c r="N1137" s="129"/>
      <c r="O1137" s="129"/>
      <c r="P1137" s="129"/>
      <c r="Q1137" s="129"/>
    </row>
    <row r="1138" spans="6:17">
      <c r="F1138" s="137"/>
      <c r="G1138" s="129"/>
      <c r="H1138" s="129"/>
      <c r="I1138" s="129"/>
      <c r="J1138" s="129"/>
      <c r="K1138" s="129"/>
      <c r="L1138" s="129"/>
      <c r="M1138" s="129"/>
      <c r="N1138" s="129"/>
      <c r="O1138" s="129"/>
      <c r="P1138" s="129"/>
      <c r="Q1138" s="129"/>
    </row>
    <row r="1139" spans="6:17">
      <c r="F1139" s="137"/>
      <c r="G1139" s="129"/>
      <c r="H1139" s="129"/>
      <c r="I1139" s="129"/>
      <c r="J1139" s="129"/>
      <c r="K1139" s="129"/>
      <c r="L1139" s="129"/>
      <c r="M1139" s="129"/>
      <c r="N1139" s="129"/>
      <c r="O1139" s="129"/>
      <c r="P1139" s="129"/>
      <c r="Q1139" s="129"/>
    </row>
    <row r="1140" spans="6:17">
      <c r="F1140" s="137"/>
      <c r="G1140" s="129"/>
      <c r="H1140" s="129"/>
      <c r="I1140" s="129"/>
      <c r="J1140" s="129"/>
      <c r="K1140" s="129"/>
      <c r="L1140" s="129"/>
      <c r="M1140" s="129"/>
      <c r="N1140" s="129"/>
      <c r="O1140" s="129"/>
      <c r="P1140" s="129"/>
      <c r="Q1140" s="129"/>
    </row>
    <row r="1141" spans="6:17">
      <c r="F1141" s="137"/>
      <c r="G1141" s="129"/>
      <c r="H1141" s="129"/>
      <c r="I1141" s="129"/>
      <c r="J1141" s="129"/>
      <c r="K1141" s="129"/>
      <c r="L1141" s="129"/>
      <c r="M1141" s="129"/>
      <c r="N1141" s="129"/>
      <c r="O1141" s="129"/>
      <c r="P1141" s="129"/>
      <c r="Q1141" s="129"/>
    </row>
    <row r="1142" spans="6:17">
      <c r="F1142" s="137"/>
      <c r="G1142" s="129"/>
      <c r="H1142" s="129"/>
      <c r="I1142" s="129"/>
      <c r="J1142" s="129"/>
      <c r="K1142" s="129"/>
      <c r="L1142" s="129"/>
      <c r="M1142" s="129"/>
      <c r="N1142" s="129"/>
      <c r="O1142" s="129"/>
      <c r="P1142" s="129"/>
      <c r="Q1142" s="129"/>
    </row>
    <row r="1143" spans="6:17">
      <c r="F1143" s="137"/>
      <c r="G1143" s="129"/>
      <c r="H1143" s="129"/>
      <c r="I1143" s="129"/>
      <c r="J1143" s="129"/>
      <c r="K1143" s="129"/>
      <c r="L1143" s="129"/>
      <c r="M1143" s="129"/>
      <c r="N1143" s="129"/>
      <c r="O1143" s="129"/>
      <c r="P1143" s="129"/>
      <c r="Q1143" s="129"/>
    </row>
    <row r="1144" spans="6:17">
      <c r="F1144" s="137"/>
      <c r="G1144" s="129"/>
      <c r="H1144" s="129"/>
      <c r="I1144" s="129"/>
      <c r="J1144" s="129"/>
      <c r="K1144" s="129"/>
      <c r="L1144" s="129"/>
      <c r="M1144" s="129"/>
      <c r="N1144" s="129"/>
      <c r="O1144" s="129"/>
      <c r="P1144" s="129"/>
      <c r="Q1144" s="129"/>
    </row>
    <row r="1145" spans="6:17">
      <c r="F1145" s="137"/>
      <c r="G1145" s="129"/>
      <c r="H1145" s="129"/>
      <c r="I1145" s="129"/>
      <c r="J1145" s="129"/>
      <c r="K1145" s="129"/>
      <c r="L1145" s="129"/>
      <c r="M1145" s="129"/>
      <c r="N1145" s="129"/>
      <c r="O1145" s="129"/>
      <c r="P1145" s="129"/>
      <c r="Q1145" s="129"/>
    </row>
    <row r="1146" spans="6:17">
      <c r="F1146" s="137"/>
      <c r="G1146" s="129"/>
      <c r="H1146" s="129"/>
      <c r="I1146" s="129"/>
      <c r="J1146" s="129"/>
      <c r="K1146" s="129"/>
      <c r="L1146" s="129"/>
      <c r="M1146" s="129"/>
      <c r="N1146" s="129"/>
      <c r="O1146" s="129"/>
      <c r="P1146" s="129"/>
      <c r="Q1146" s="129"/>
    </row>
    <row r="1147" spans="6:17">
      <c r="F1147" s="137"/>
      <c r="G1147" s="129"/>
      <c r="H1147" s="129"/>
      <c r="I1147" s="129"/>
      <c r="J1147" s="129"/>
      <c r="K1147" s="129"/>
      <c r="L1147" s="129"/>
      <c r="M1147" s="129"/>
      <c r="N1147" s="129"/>
      <c r="O1147" s="129"/>
      <c r="P1147" s="129"/>
      <c r="Q1147" s="129"/>
    </row>
    <row r="1148" spans="6:17">
      <c r="F1148" s="137"/>
      <c r="G1148" s="129"/>
      <c r="H1148" s="129"/>
      <c r="I1148" s="129"/>
      <c r="J1148" s="129"/>
      <c r="K1148" s="129"/>
      <c r="L1148" s="129"/>
      <c r="M1148" s="129"/>
      <c r="N1148" s="129"/>
      <c r="O1148" s="129"/>
      <c r="P1148" s="129"/>
      <c r="Q1148" s="129"/>
    </row>
    <row r="1149" spans="6:17">
      <c r="F1149" s="137"/>
      <c r="G1149" s="129"/>
      <c r="H1149" s="129"/>
      <c r="I1149" s="129"/>
      <c r="J1149" s="129"/>
      <c r="K1149" s="129"/>
      <c r="L1149" s="129"/>
      <c r="M1149" s="129"/>
      <c r="N1149" s="129"/>
      <c r="O1149" s="129"/>
      <c r="P1149" s="129"/>
      <c r="Q1149" s="129"/>
    </row>
    <row r="1150" spans="6:17">
      <c r="F1150" s="137"/>
      <c r="G1150" s="129"/>
      <c r="H1150" s="129"/>
      <c r="I1150" s="129"/>
      <c r="J1150" s="129"/>
      <c r="K1150" s="129"/>
      <c r="L1150" s="129"/>
      <c r="M1150" s="129"/>
      <c r="N1150" s="129"/>
      <c r="O1150" s="129"/>
      <c r="P1150" s="129"/>
      <c r="Q1150" s="129"/>
    </row>
    <row r="1151" spans="6:17">
      <c r="F1151" s="137"/>
      <c r="G1151" s="129"/>
      <c r="H1151" s="129"/>
      <c r="I1151" s="129"/>
      <c r="J1151" s="129"/>
      <c r="K1151" s="129"/>
      <c r="L1151" s="129"/>
      <c r="M1151" s="129"/>
      <c r="N1151" s="129"/>
      <c r="O1151" s="129"/>
      <c r="P1151" s="129"/>
      <c r="Q1151" s="129"/>
    </row>
    <row r="1152" spans="6:17">
      <c r="F1152" s="137"/>
      <c r="G1152" s="129"/>
      <c r="H1152" s="129"/>
      <c r="I1152" s="129"/>
      <c r="J1152" s="129"/>
      <c r="K1152" s="129"/>
      <c r="L1152" s="129"/>
      <c r="M1152" s="129"/>
      <c r="N1152" s="129"/>
      <c r="O1152" s="129"/>
      <c r="P1152" s="129"/>
      <c r="Q1152" s="129"/>
    </row>
    <row r="1153" spans="6:17">
      <c r="F1153" s="137"/>
      <c r="G1153" s="129"/>
      <c r="H1153" s="129"/>
      <c r="I1153" s="129"/>
      <c r="J1153" s="129"/>
      <c r="K1153" s="129"/>
      <c r="L1153" s="129"/>
      <c r="M1153" s="129"/>
      <c r="N1153" s="129"/>
      <c r="O1153" s="129"/>
      <c r="P1153" s="129"/>
      <c r="Q1153" s="129"/>
    </row>
    <row r="1154" spans="6:17">
      <c r="F1154" s="137"/>
      <c r="G1154" s="129"/>
      <c r="H1154" s="129"/>
      <c r="I1154" s="129"/>
      <c r="J1154" s="129"/>
      <c r="K1154" s="129"/>
      <c r="L1154" s="129"/>
      <c r="M1154" s="129"/>
      <c r="N1154" s="129"/>
      <c r="O1154" s="129"/>
      <c r="P1154" s="129"/>
      <c r="Q1154" s="129"/>
    </row>
    <row r="1155" spans="6:17">
      <c r="F1155" s="137"/>
      <c r="G1155" s="129"/>
      <c r="H1155" s="129"/>
      <c r="I1155" s="129"/>
      <c r="J1155" s="129"/>
      <c r="K1155" s="129"/>
      <c r="L1155" s="129"/>
      <c r="M1155" s="129"/>
      <c r="N1155" s="129"/>
      <c r="O1155" s="129"/>
      <c r="P1155" s="129"/>
      <c r="Q1155" s="129"/>
    </row>
    <row r="1156" spans="6:17">
      <c r="F1156" s="137"/>
      <c r="G1156" s="129"/>
      <c r="H1156" s="129"/>
      <c r="I1156" s="129"/>
      <c r="J1156" s="129"/>
      <c r="K1156" s="129"/>
      <c r="L1156" s="129"/>
      <c r="M1156" s="129"/>
      <c r="N1156" s="129"/>
      <c r="O1156" s="129"/>
      <c r="P1156" s="129"/>
      <c r="Q1156" s="129"/>
    </row>
    <row r="1157" spans="6:17">
      <c r="F1157" s="137"/>
      <c r="G1157" s="129"/>
      <c r="H1157" s="129"/>
      <c r="I1157" s="129"/>
      <c r="J1157" s="129"/>
      <c r="K1157" s="129"/>
      <c r="L1157" s="129"/>
      <c r="M1157" s="129"/>
      <c r="N1157" s="129"/>
      <c r="O1157" s="129"/>
      <c r="P1157" s="129"/>
      <c r="Q1157" s="129"/>
    </row>
    <row r="1158" spans="6:17">
      <c r="F1158" s="137"/>
      <c r="G1158" s="129"/>
      <c r="H1158" s="129"/>
      <c r="I1158" s="129"/>
      <c r="J1158" s="129"/>
      <c r="K1158" s="129"/>
      <c r="L1158" s="129"/>
      <c r="M1158" s="129"/>
      <c r="N1158" s="129"/>
      <c r="O1158" s="129"/>
      <c r="P1158" s="129"/>
      <c r="Q1158" s="129"/>
    </row>
    <row r="1159" spans="6:17">
      <c r="F1159" s="137"/>
      <c r="G1159" s="129"/>
      <c r="H1159" s="129"/>
      <c r="I1159" s="129"/>
      <c r="J1159" s="129"/>
      <c r="K1159" s="129"/>
      <c r="L1159" s="129"/>
      <c r="M1159" s="129"/>
      <c r="N1159" s="129"/>
      <c r="O1159" s="129"/>
      <c r="P1159" s="129"/>
      <c r="Q1159" s="129"/>
    </row>
    <row r="1160" spans="6:17">
      <c r="F1160" s="137"/>
      <c r="G1160" s="129"/>
      <c r="H1160" s="129"/>
      <c r="I1160" s="129"/>
      <c r="J1160" s="129"/>
      <c r="K1160" s="129"/>
      <c r="L1160" s="129"/>
      <c r="M1160" s="129"/>
      <c r="N1160" s="129"/>
      <c r="O1160" s="129"/>
      <c r="P1160" s="129"/>
      <c r="Q1160" s="129"/>
    </row>
    <row r="1161" spans="6:17">
      <c r="F1161" s="137"/>
      <c r="G1161" s="129"/>
      <c r="H1161" s="129"/>
      <c r="I1161" s="129"/>
      <c r="J1161" s="129"/>
      <c r="K1161" s="129"/>
      <c r="L1161" s="129"/>
      <c r="M1161" s="129"/>
      <c r="N1161" s="129"/>
      <c r="O1161" s="129"/>
      <c r="P1161" s="129"/>
      <c r="Q1161" s="129"/>
    </row>
    <row r="1162" spans="6:17">
      <c r="F1162" s="137"/>
      <c r="G1162" s="129"/>
      <c r="H1162" s="129"/>
      <c r="I1162" s="129"/>
      <c r="J1162" s="129"/>
      <c r="K1162" s="129"/>
      <c r="L1162" s="129"/>
      <c r="M1162" s="129"/>
      <c r="N1162" s="129"/>
      <c r="O1162" s="129"/>
      <c r="P1162" s="129"/>
      <c r="Q1162" s="129"/>
    </row>
    <row r="1163" spans="6:17">
      <c r="F1163" s="137"/>
      <c r="G1163" s="129"/>
      <c r="H1163" s="129"/>
      <c r="I1163" s="129"/>
      <c r="J1163" s="129"/>
      <c r="K1163" s="129"/>
      <c r="L1163" s="129"/>
      <c r="M1163" s="129"/>
      <c r="N1163" s="129"/>
      <c r="O1163" s="129"/>
      <c r="P1163" s="129"/>
      <c r="Q1163" s="129"/>
    </row>
    <row r="1164" spans="6:17">
      <c r="F1164" s="137"/>
      <c r="G1164" s="129"/>
      <c r="H1164" s="129"/>
      <c r="I1164" s="129"/>
      <c r="J1164" s="129"/>
      <c r="K1164" s="129"/>
      <c r="L1164" s="129"/>
      <c r="M1164" s="129"/>
      <c r="N1164" s="129"/>
      <c r="O1164" s="129"/>
      <c r="P1164" s="129"/>
      <c r="Q1164" s="129"/>
    </row>
    <row r="1165" spans="6:17">
      <c r="F1165" s="137"/>
      <c r="G1165" s="129"/>
      <c r="H1165" s="129"/>
      <c r="I1165" s="129"/>
      <c r="J1165" s="129"/>
      <c r="K1165" s="129"/>
      <c r="L1165" s="129"/>
      <c r="M1165" s="129"/>
      <c r="N1165" s="129"/>
      <c r="O1165" s="129"/>
      <c r="P1165" s="129"/>
      <c r="Q1165" s="129"/>
    </row>
    <row r="1166" spans="6:17">
      <c r="F1166" s="137"/>
      <c r="G1166" s="129"/>
      <c r="H1166" s="129"/>
      <c r="I1166" s="129"/>
      <c r="J1166" s="129"/>
      <c r="K1166" s="129"/>
      <c r="L1166" s="129"/>
      <c r="M1166" s="129"/>
      <c r="N1166" s="129"/>
      <c r="O1166" s="129"/>
      <c r="P1166" s="129"/>
      <c r="Q1166" s="129"/>
    </row>
    <row r="1167" spans="6:17">
      <c r="F1167" s="137"/>
      <c r="G1167" s="129"/>
      <c r="H1167" s="129"/>
      <c r="I1167" s="129"/>
      <c r="J1167" s="129"/>
      <c r="K1167" s="129"/>
      <c r="L1167" s="129"/>
      <c r="M1167" s="129"/>
      <c r="N1167" s="129"/>
      <c r="O1167" s="129"/>
      <c r="P1167" s="129"/>
      <c r="Q1167" s="129"/>
    </row>
    <row r="1168" spans="6:17">
      <c r="F1168" s="137"/>
      <c r="G1168" s="129"/>
      <c r="H1168" s="129"/>
      <c r="I1168" s="129"/>
      <c r="J1168" s="129"/>
      <c r="K1168" s="129"/>
      <c r="L1168" s="129"/>
      <c r="M1168" s="129"/>
      <c r="N1168" s="129"/>
      <c r="O1168" s="129"/>
      <c r="P1168" s="129"/>
      <c r="Q1168" s="129"/>
    </row>
    <row r="1169" spans="6:17">
      <c r="F1169" s="137"/>
      <c r="G1169" s="129"/>
      <c r="H1169" s="129"/>
      <c r="I1169" s="129"/>
      <c r="J1169" s="129"/>
      <c r="K1169" s="129"/>
      <c r="L1169" s="129"/>
      <c r="M1169" s="129"/>
      <c r="N1169" s="129"/>
      <c r="O1169" s="129"/>
      <c r="P1169" s="129"/>
      <c r="Q1169" s="129"/>
    </row>
    <row r="1170" spans="6:17">
      <c r="F1170" s="137"/>
      <c r="G1170" s="129"/>
      <c r="H1170" s="129"/>
      <c r="I1170" s="129"/>
      <c r="J1170" s="129"/>
      <c r="K1170" s="129"/>
      <c r="L1170" s="129"/>
      <c r="M1170" s="129"/>
      <c r="N1170" s="129"/>
      <c r="O1170" s="129"/>
      <c r="P1170" s="129"/>
      <c r="Q1170" s="129"/>
    </row>
    <row r="1171" spans="6:17">
      <c r="F1171" s="137"/>
      <c r="G1171" s="129"/>
      <c r="H1171" s="129"/>
      <c r="I1171" s="129"/>
      <c r="J1171" s="129"/>
      <c r="K1171" s="129"/>
      <c r="L1171" s="129"/>
      <c r="M1171" s="129"/>
      <c r="N1171" s="129"/>
      <c r="O1171" s="129"/>
      <c r="P1171" s="129"/>
      <c r="Q1171" s="129"/>
    </row>
    <row r="1172" spans="6:17">
      <c r="F1172" s="137"/>
      <c r="G1172" s="129"/>
      <c r="H1172" s="129"/>
      <c r="I1172" s="129"/>
      <c r="J1172" s="129"/>
      <c r="K1172" s="129"/>
      <c r="L1172" s="129"/>
      <c r="M1172" s="129"/>
      <c r="N1172" s="129"/>
      <c r="O1172" s="129"/>
      <c r="P1172" s="129"/>
      <c r="Q1172" s="129"/>
    </row>
    <row r="1173" spans="6:17">
      <c r="F1173" s="137"/>
      <c r="G1173" s="129"/>
      <c r="H1173" s="129"/>
      <c r="I1173" s="129"/>
      <c r="J1173" s="129"/>
      <c r="K1173" s="129"/>
      <c r="L1173" s="129"/>
      <c r="M1173" s="129"/>
      <c r="N1173" s="129"/>
      <c r="O1173" s="129"/>
      <c r="P1173" s="129"/>
      <c r="Q1173" s="129"/>
    </row>
    <row r="1174" spans="6:17">
      <c r="F1174" s="137"/>
      <c r="G1174" s="129"/>
      <c r="H1174" s="129"/>
      <c r="I1174" s="129"/>
      <c r="J1174" s="129"/>
      <c r="K1174" s="129"/>
      <c r="L1174" s="129"/>
      <c r="M1174" s="129"/>
      <c r="N1174" s="129"/>
      <c r="O1174" s="129"/>
      <c r="P1174" s="129"/>
      <c r="Q1174" s="129"/>
    </row>
    <row r="1175" spans="6:17">
      <c r="F1175" s="137"/>
      <c r="G1175" s="129"/>
      <c r="H1175" s="129"/>
      <c r="I1175" s="129"/>
      <c r="J1175" s="129"/>
      <c r="K1175" s="129"/>
      <c r="L1175" s="129"/>
      <c r="M1175" s="129"/>
      <c r="N1175" s="129"/>
      <c r="O1175" s="129"/>
      <c r="P1175" s="129"/>
      <c r="Q1175" s="129"/>
    </row>
    <row r="1176" spans="6:17">
      <c r="F1176" s="137"/>
      <c r="G1176" s="129"/>
      <c r="H1176" s="129"/>
      <c r="I1176" s="129"/>
      <c r="J1176" s="129"/>
      <c r="K1176" s="129"/>
      <c r="L1176" s="129"/>
      <c r="M1176" s="129"/>
      <c r="N1176" s="129"/>
      <c r="O1176" s="129"/>
      <c r="P1176" s="129"/>
      <c r="Q1176" s="129"/>
    </row>
    <row r="1177" spans="6:17">
      <c r="F1177" s="137"/>
      <c r="G1177" s="129"/>
      <c r="H1177" s="129"/>
      <c r="I1177" s="129"/>
      <c r="J1177" s="129"/>
      <c r="K1177" s="129"/>
      <c r="L1177" s="129"/>
      <c r="M1177" s="129"/>
      <c r="N1177" s="129"/>
      <c r="O1177" s="129"/>
      <c r="P1177" s="129"/>
      <c r="Q1177" s="129"/>
    </row>
    <row r="1178" spans="6:17">
      <c r="F1178" s="137"/>
      <c r="G1178" s="129"/>
      <c r="H1178" s="129"/>
      <c r="I1178" s="129"/>
      <c r="J1178" s="129"/>
      <c r="K1178" s="129"/>
      <c r="L1178" s="129"/>
      <c r="M1178" s="129"/>
      <c r="N1178" s="129"/>
      <c r="O1178" s="129"/>
      <c r="P1178" s="129"/>
      <c r="Q1178" s="129"/>
    </row>
    <row r="1179" spans="6:17">
      <c r="F1179" s="137"/>
      <c r="G1179" s="129"/>
      <c r="H1179" s="129"/>
      <c r="I1179" s="129"/>
      <c r="J1179" s="129"/>
      <c r="K1179" s="129"/>
      <c r="L1179" s="129"/>
      <c r="M1179" s="129"/>
      <c r="N1179" s="129"/>
      <c r="O1179" s="129"/>
      <c r="P1179" s="129"/>
      <c r="Q1179" s="129"/>
    </row>
    <row r="1180" spans="6:17">
      <c r="F1180" s="137"/>
      <c r="G1180" s="129"/>
      <c r="H1180" s="129"/>
      <c r="I1180" s="129"/>
      <c r="J1180" s="129"/>
      <c r="K1180" s="129"/>
      <c r="L1180" s="129"/>
      <c r="M1180" s="129"/>
      <c r="N1180" s="129"/>
      <c r="O1180" s="129"/>
      <c r="P1180" s="129"/>
      <c r="Q1180" s="129"/>
    </row>
    <row r="1181" spans="6:17">
      <c r="F1181" s="137"/>
      <c r="G1181" s="129"/>
      <c r="H1181" s="129"/>
      <c r="I1181" s="129"/>
      <c r="J1181" s="129"/>
      <c r="K1181" s="129"/>
      <c r="L1181" s="129"/>
      <c r="M1181" s="129"/>
      <c r="N1181" s="129"/>
      <c r="O1181" s="129"/>
      <c r="P1181" s="129"/>
      <c r="Q1181" s="129"/>
    </row>
    <row r="1182" spans="6:17">
      <c r="F1182" s="137"/>
      <c r="G1182" s="129"/>
      <c r="H1182" s="129"/>
      <c r="I1182" s="129"/>
      <c r="J1182" s="129"/>
      <c r="K1182" s="129"/>
      <c r="L1182" s="129"/>
      <c r="M1182" s="129"/>
      <c r="N1182" s="129"/>
      <c r="O1182" s="129"/>
      <c r="P1182" s="129"/>
      <c r="Q1182" s="129"/>
    </row>
    <row r="1183" spans="6:17">
      <c r="F1183" s="137"/>
      <c r="G1183" s="129"/>
      <c r="H1183" s="129"/>
      <c r="I1183" s="129"/>
      <c r="J1183" s="129"/>
      <c r="K1183" s="129"/>
      <c r="L1183" s="129"/>
      <c r="M1183" s="129"/>
      <c r="N1183" s="129"/>
      <c r="O1183" s="129"/>
      <c r="P1183" s="129"/>
      <c r="Q1183" s="129"/>
    </row>
    <row r="1184" spans="6:17">
      <c r="F1184" s="137"/>
      <c r="G1184" s="129"/>
      <c r="H1184" s="129"/>
      <c r="I1184" s="129"/>
      <c r="J1184" s="129"/>
      <c r="K1184" s="129"/>
      <c r="L1184" s="129"/>
      <c r="M1184" s="129"/>
      <c r="N1184" s="129"/>
      <c r="O1184" s="129"/>
      <c r="P1184" s="129"/>
      <c r="Q1184" s="129"/>
    </row>
    <row r="1185" spans="6:17">
      <c r="F1185" s="137"/>
      <c r="G1185" s="129"/>
      <c r="H1185" s="129"/>
      <c r="I1185" s="129"/>
      <c r="J1185" s="129"/>
      <c r="K1185" s="129"/>
      <c r="L1185" s="129"/>
      <c r="M1185" s="129"/>
      <c r="N1185" s="129"/>
      <c r="O1185" s="129"/>
      <c r="P1185" s="129"/>
      <c r="Q1185" s="129"/>
    </row>
    <row r="1186" spans="6:17">
      <c r="F1186" s="137"/>
      <c r="G1186" s="129"/>
      <c r="H1186" s="129"/>
      <c r="I1186" s="129"/>
      <c r="J1186" s="129"/>
      <c r="K1186" s="129"/>
      <c r="L1186" s="129"/>
      <c r="M1186" s="129"/>
      <c r="N1186" s="129"/>
      <c r="O1186" s="129"/>
      <c r="P1186" s="129"/>
      <c r="Q1186" s="129"/>
    </row>
    <row r="1187" spans="6:17">
      <c r="F1187" s="137"/>
      <c r="G1187" s="129"/>
      <c r="H1187" s="129"/>
      <c r="I1187" s="129"/>
      <c r="J1187" s="129"/>
      <c r="K1187" s="129"/>
      <c r="L1187" s="129"/>
      <c r="M1187" s="129"/>
      <c r="N1187" s="129"/>
      <c r="O1187" s="129"/>
      <c r="P1187" s="129"/>
      <c r="Q1187" s="129"/>
    </row>
    <row r="1188" spans="6:17">
      <c r="F1188" s="137"/>
      <c r="G1188" s="129"/>
      <c r="H1188" s="129"/>
      <c r="I1188" s="129"/>
      <c r="J1188" s="129"/>
      <c r="K1188" s="129"/>
      <c r="L1188" s="129"/>
      <c r="M1188" s="129"/>
      <c r="N1188" s="129"/>
      <c r="O1188" s="129"/>
      <c r="P1188" s="129"/>
      <c r="Q1188" s="129"/>
    </row>
    <row r="1189" spans="6:17">
      <c r="F1189" s="137"/>
      <c r="G1189" s="129"/>
      <c r="H1189" s="129"/>
      <c r="I1189" s="129"/>
      <c r="J1189" s="129"/>
      <c r="K1189" s="129"/>
      <c r="L1189" s="129"/>
      <c r="M1189" s="129"/>
      <c r="N1189" s="129"/>
      <c r="O1189" s="129"/>
      <c r="P1189" s="129"/>
      <c r="Q1189" s="129"/>
    </row>
    <row r="1190" spans="6:17">
      <c r="F1190" s="137"/>
      <c r="G1190" s="129"/>
      <c r="H1190" s="129"/>
      <c r="I1190" s="129"/>
      <c r="J1190" s="129"/>
      <c r="K1190" s="129"/>
      <c r="L1190" s="129"/>
      <c r="M1190" s="129"/>
      <c r="N1190" s="129"/>
      <c r="O1190" s="129"/>
      <c r="P1190" s="129"/>
      <c r="Q1190" s="129"/>
    </row>
    <row r="1191" spans="6:17">
      <c r="F1191" s="137"/>
      <c r="G1191" s="129"/>
      <c r="H1191" s="129"/>
      <c r="I1191" s="129"/>
      <c r="J1191" s="129"/>
      <c r="K1191" s="129"/>
      <c r="L1191" s="129"/>
      <c r="M1191" s="129"/>
      <c r="N1191" s="129"/>
      <c r="O1191" s="129"/>
      <c r="P1191" s="129"/>
      <c r="Q1191" s="129"/>
    </row>
    <row r="1192" spans="6:17">
      <c r="F1192" s="137"/>
      <c r="G1192" s="129"/>
      <c r="H1192" s="129"/>
      <c r="I1192" s="129"/>
      <c r="J1192" s="129"/>
      <c r="K1192" s="129"/>
      <c r="L1192" s="129"/>
      <c r="M1192" s="129"/>
      <c r="N1192" s="129"/>
      <c r="O1192" s="129"/>
      <c r="P1192" s="129"/>
      <c r="Q1192" s="129"/>
    </row>
    <row r="1193" spans="6:17">
      <c r="F1193" s="137"/>
      <c r="G1193" s="129"/>
      <c r="H1193" s="129"/>
      <c r="I1193" s="129"/>
      <c r="J1193" s="129"/>
      <c r="K1193" s="129"/>
      <c r="L1193" s="129"/>
      <c r="M1193" s="129"/>
      <c r="N1193" s="129"/>
      <c r="O1193" s="129"/>
      <c r="P1193" s="129"/>
      <c r="Q1193" s="129"/>
    </row>
    <row r="1194" spans="6:17">
      <c r="F1194" s="137"/>
      <c r="G1194" s="129"/>
      <c r="H1194" s="129"/>
      <c r="I1194" s="129"/>
      <c r="J1194" s="129"/>
      <c r="K1194" s="129"/>
      <c r="L1194" s="129"/>
      <c r="M1194" s="129"/>
      <c r="N1194" s="129"/>
      <c r="O1194" s="129"/>
      <c r="P1194" s="129"/>
      <c r="Q1194" s="129"/>
    </row>
    <row r="1195" spans="6:17">
      <c r="F1195" s="137"/>
      <c r="G1195" s="129"/>
      <c r="H1195" s="129"/>
      <c r="I1195" s="129"/>
      <c r="J1195" s="129"/>
      <c r="K1195" s="129"/>
      <c r="L1195" s="129"/>
      <c r="M1195" s="129"/>
      <c r="N1195" s="129"/>
      <c r="O1195" s="129"/>
      <c r="P1195" s="129"/>
      <c r="Q1195" s="129"/>
    </row>
    <row r="1196" spans="6:17">
      <c r="F1196" s="137"/>
      <c r="G1196" s="129"/>
      <c r="H1196" s="129"/>
      <c r="I1196" s="129"/>
      <c r="J1196" s="129"/>
      <c r="K1196" s="129"/>
      <c r="L1196" s="129"/>
      <c r="M1196" s="129"/>
      <c r="N1196" s="129"/>
      <c r="O1196" s="129"/>
      <c r="P1196" s="129"/>
      <c r="Q1196" s="129"/>
    </row>
    <row r="1197" spans="6:17">
      <c r="F1197" s="137"/>
      <c r="G1197" s="129"/>
      <c r="H1197" s="129"/>
      <c r="I1197" s="129"/>
      <c r="J1197" s="129"/>
      <c r="K1197" s="129"/>
      <c r="L1197" s="129"/>
      <c r="M1197" s="129"/>
      <c r="N1197" s="129"/>
      <c r="O1197" s="129"/>
      <c r="P1197" s="129"/>
      <c r="Q1197" s="129"/>
    </row>
    <row r="1198" spans="6:17">
      <c r="F1198" s="137"/>
      <c r="G1198" s="129"/>
      <c r="H1198" s="129"/>
      <c r="I1198" s="129"/>
      <c r="J1198" s="129"/>
      <c r="K1198" s="129"/>
      <c r="L1198" s="129"/>
      <c r="M1198" s="129"/>
      <c r="N1198" s="129"/>
      <c r="O1198" s="129"/>
      <c r="P1198" s="129"/>
      <c r="Q1198" s="129"/>
    </row>
    <row r="1199" spans="6:17">
      <c r="F1199" s="137"/>
      <c r="G1199" s="129"/>
      <c r="H1199" s="129"/>
      <c r="I1199" s="129"/>
      <c r="J1199" s="129"/>
      <c r="K1199" s="129"/>
      <c r="L1199" s="129"/>
      <c r="M1199" s="129"/>
      <c r="N1199" s="129"/>
      <c r="O1199" s="129"/>
      <c r="P1199" s="129"/>
      <c r="Q1199" s="129"/>
    </row>
    <row r="1200" spans="6:17">
      <c r="F1200" s="137"/>
      <c r="G1200" s="129"/>
      <c r="H1200" s="129"/>
      <c r="I1200" s="129"/>
      <c r="J1200" s="129"/>
      <c r="K1200" s="129"/>
      <c r="L1200" s="129"/>
      <c r="M1200" s="129"/>
      <c r="N1200" s="129"/>
      <c r="O1200" s="129"/>
      <c r="P1200" s="129"/>
      <c r="Q1200" s="129"/>
    </row>
    <row r="1201" spans="6:17">
      <c r="F1201" s="137"/>
      <c r="G1201" s="129"/>
      <c r="H1201" s="129"/>
      <c r="I1201" s="129"/>
      <c r="J1201" s="129"/>
      <c r="K1201" s="129"/>
      <c r="L1201" s="129"/>
      <c r="M1201" s="129"/>
      <c r="N1201" s="129"/>
      <c r="O1201" s="129"/>
      <c r="P1201" s="129"/>
      <c r="Q1201" s="129"/>
    </row>
    <row r="1202" spans="6:17">
      <c r="F1202" s="137"/>
      <c r="G1202" s="129"/>
      <c r="H1202" s="129"/>
      <c r="I1202" s="129"/>
      <c r="J1202" s="129"/>
      <c r="K1202" s="129"/>
      <c r="L1202" s="129"/>
      <c r="M1202" s="129"/>
      <c r="N1202" s="129"/>
      <c r="O1202" s="129"/>
      <c r="P1202" s="129"/>
      <c r="Q1202" s="129"/>
    </row>
    <row r="1203" spans="6:17">
      <c r="F1203" s="137"/>
      <c r="G1203" s="129"/>
      <c r="H1203" s="129"/>
      <c r="I1203" s="129"/>
      <c r="J1203" s="129"/>
      <c r="K1203" s="129"/>
      <c r="L1203" s="129"/>
      <c r="M1203" s="129"/>
      <c r="N1203" s="129"/>
      <c r="O1203" s="129"/>
      <c r="P1203" s="129"/>
      <c r="Q1203" s="129"/>
    </row>
  </sheetData>
  <protectedRanges>
    <protectedRange sqref="A7:D7 C105:D105 A61:D61" name="Range1_1_1_2"/>
  </protectedRanges>
  <printOptions horizontalCentered="1"/>
  <pageMargins left="0.26" right="0.27" top="0.75" bottom="0.25" header="0.25" footer="0.2"/>
  <pageSetup scale="38" fitToWidth="0" orientation="portrait"/>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3913A6-9DF0-4C04-82EC-6CFD06872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8ABA53-BB1C-475F-8991-8A5F6E31BF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3.xml><?xml version="1.0" encoding="utf-8"?>
<ds:datastoreItem xmlns:ds="http://schemas.openxmlformats.org/officeDocument/2006/customXml" ds:itemID="{C8BD3227-F1EA-49EE-B44D-D4FDC7667B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56</vt:i4>
      </vt:variant>
    </vt:vector>
  </HeadingPairs>
  <TitlesOfParts>
    <vt:vector size="85" baseType="lpstr">
      <vt:lpstr>Summary</vt:lpstr>
      <vt:lpstr>Eastern Florida</vt:lpstr>
      <vt:lpstr>Broward</vt:lpstr>
      <vt:lpstr>Central Florida</vt:lpstr>
      <vt:lpstr>Chipola</vt:lpstr>
      <vt:lpstr>Florida SouthWestern</vt:lpstr>
      <vt:lpstr>Daytona</vt:lpstr>
      <vt:lpstr>Florida State College</vt:lpstr>
      <vt:lpstr>Florida Keys</vt:lpstr>
      <vt:lpstr>Gulf Coast</vt:lpstr>
      <vt:lpstr>Hillsborough</vt:lpstr>
      <vt:lpstr>Indian River</vt:lpstr>
      <vt:lpstr>Florida Gateway</vt:lpstr>
      <vt:lpstr>Lake-Sumter</vt:lpstr>
      <vt:lpstr>State College of Florida</vt:lpstr>
      <vt:lpstr>Miami Dade</vt:lpstr>
      <vt:lpstr>North Florida</vt:lpstr>
      <vt:lpstr>Northwest Florida</vt:lpstr>
      <vt:lpstr>Palm Beach</vt:lpstr>
      <vt:lpstr>Pasco-Hernando</vt:lpstr>
      <vt:lpstr>Pensacola</vt:lpstr>
      <vt:lpstr>Polk</vt:lpstr>
      <vt:lpstr>St. Johns River</vt:lpstr>
      <vt:lpstr>St. Pete</vt:lpstr>
      <vt:lpstr>Santa Fe</vt:lpstr>
      <vt:lpstr>Seminole</vt:lpstr>
      <vt:lpstr>South Florida</vt:lpstr>
      <vt:lpstr>Tallahassee</vt:lpstr>
      <vt:lpstr>Valencia</vt:lpstr>
      <vt:lpstr>Broward!Print_Area</vt:lpstr>
      <vt:lpstr>'Central Florida'!Print_Area</vt:lpstr>
      <vt:lpstr>Chipola!Print_Area</vt:lpstr>
      <vt:lpstr>Daytona!Print_Area</vt:lpstr>
      <vt:lpstr>'Eastern Florida'!Print_Area</vt:lpstr>
      <vt:lpstr>'Florida Gateway'!Print_Area</vt:lpstr>
      <vt:lpstr>'Florida Keys'!Print_Area</vt:lpstr>
      <vt:lpstr>'Florida SouthWestern'!Print_Area</vt:lpstr>
      <vt:lpstr>'Florida State College'!Print_Area</vt:lpstr>
      <vt:lpstr>'Gulf Coast'!Print_Area</vt:lpstr>
      <vt:lpstr>'Indian River'!Print_Area</vt:lpstr>
      <vt:lpstr>'Lake-Sumter'!Print_Area</vt:lpstr>
      <vt:lpstr>'Miami Dade'!Print_Area</vt:lpstr>
      <vt:lpstr>'North Florida'!Print_Area</vt:lpstr>
      <vt:lpstr>'Northwest Florida'!Print_Area</vt:lpstr>
      <vt:lpstr>'Palm Beach'!Print_Area</vt:lpstr>
      <vt:lpstr>'Pasco-Hernando'!Print_Area</vt:lpstr>
      <vt:lpstr>Pensacola!Print_Area</vt:lpstr>
      <vt:lpstr>Polk!Print_Area</vt:lpstr>
      <vt:lpstr>'Santa Fe'!Print_Area</vt:lpstr>
      <vt:lpstr>Seminole!Print_Area</vt:lpstr>
      <vt:lpstr>'South Florida'!Print_Area</vt:lpstr>
      <vt:lpstr>'St. Johns River'!Print_Area</vt:lpstr>
      <vt:lpstr>'St. Pete'!Print_Area</vt:lpstr>
      <vt:lpstr>'State College of Florida'!Print_Area</vt:lpstr>
      <vt:lpstr>Summary!Print_Area</vt:lpstr>
      <vt:lpstr>Tallahassee!Print_Area</vt:lpstr>
      <vt:lpstr>Valencia!Print_Area</vt:lpstr>
      <vt:lpstr>Broward!Print_Titles</vt:lpstr>
      <vt:lpstr>'Central Florida'!Print_Titles</vt:lpstr>
      <vt:lpstr>Chipola!Print_Titles</vt:lpstr>
      <vt:lpstr>Daytona!Print_Titles</vt:lpstr>
      <vt:lpstr>'Eastern Florida'!Print_Titles</vt:lpstr>
      <vt:lpstr>'Florida Gateway'!Print_Titles</vt:lpstr>
      <vt:lpstr>'Florida Keys'!Print_Titles</vt:lpstr>
      <vt:lpstr>'Florida SouthWestern'!Print_Titles</vt:lpstr>
      <vt:lpstr>'Florida State College'!Print_Titles</vt:lpstr>
      <vt:lpstr>'Gulf Coast'!Print_Titles</vt:lpstr>
      <vt:lpstr>'Indian River'!Print_Titles</vt:lpstr>
      <vt:lpstr>'Lake-Sumter'!Print_Titles</vt:lpstr>
      <vt:lpstr>'Miami Dade'!Print_Titles</vt:lpstr>
      <vt:lpstr>'North Florida'!Print_Titles</vt:lpstr>
      <vt:lpstr>'Northwest Florida'!Print_Titles</vt:lpstr>
      <vt:lpstr>'Palm Beach'!Print_Titles</vt:lpstr>
      <vt:lpstr>'Pasco-Hernando'!Print_Titles</vt:lpstr>
      <vt:lpstr>Pensacola!Print_Titles</vt:lpstr>
      <vt:lpstr>Polk!Print_Titles</vt:lpstr>
      <vt:lpstr>'Santa Fe'!Print_Titles</vt:lpstr>
      <vt:lpstr>Seminole!Print_Titles</vt:lpstr>
      <vt:lpstr>'South Florida'!Print_Titles</vt:lpstr>
      <vt:lpstr>'St. Johns River'!Print_Titles</vt:lpstr>
      <vt:lpstr>'St. Pete'!Print_Titles</vt:lpstr>
      <vt:lpstr>'State College of Florida'!Print_Titles</vt:lpstr>
      <vt:lpstr>Summary!Print_Titles</vt:lpstr>
      <vt:lpstr>Tallahassee!Print_Titles</vt:lpstr>
      <vt:lpstr>Valencia!Print_Titles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Florida Department of Education</dc:creator>
  <cp:keywords/>
  <dc:description/>
  <cp:lastModifiedBy>Nieto, Eve</cp:lastModifiedBy>
  <cp:revision/>
  <dcterms:created xsi:type="dcterms:W3CDTF">2016-09-30T19:01:57Z</dcterms:created>
  <dcterms:modified xsi:type="dcterms:W3CDTF">2021-07-12T22:06:45Z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0x01010043F7F3E12E26E14E9C8A1FBE12D5945A</vt:lpwstr>
  </property>
</Properties>
</file>