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7-2018\2017-18 AFR Summaries\Consolidated 17-18 ADA Compliant\"/>
    </mc:Choice>
  </mc:AlternateContent>
  <bookViews>
    <workbookView xWindow="480" yWindow="135" windowWidth="27795" windowHeight="12015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<sst xmlns="http://schemas.openxmlformats.org/spreadsheetml/2006/main" count="1039" uniqueCount="88">
  <si>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</si>
  <si>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</si>
  <si>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</si>
  <si>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</si>
  <si>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</si>
  <si>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</si>
  <si>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Computes Activities &amp; Services Columns for Percent Chart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</si>
  <si>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</si>
  <si>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</si>
  <si>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</si>
  <si>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</si>
  <si>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</si>
  <si>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</si>
  <si>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</si>
  <si>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</si>
  <si>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</si>
  <si>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</si>
  <si>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</si>
  <si>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</si>
  <si>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</si>
  <si>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</si>
  <si>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</si>
  <si>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</si>
  <si>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</si>
  <si>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</si>
  <si>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</si>
  <si>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</si>
  <si>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</si>
  <si>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</si>
  <si>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</si>
  <si>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</si>
  <si>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</si>
  <si>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</si>
  <si>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Interest Income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</si>
  <si>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</si>
  <si>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</si>
  <si>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</si>
  <si>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</si>
  <si>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</si>
  <si>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</si>
  <si>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</si>
  <si>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</si>
  <si>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</si>
  <si>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</si>
  <si>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</si>
  <si>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</si>
  <si>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</si>
  <si>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</si>
  <si>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</si>
  <si>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</si>
  <si>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</si>
  <si>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</si>
  <si>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</si>
  <si>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</si>
  <si>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</si>
  <si>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</si>
  <si>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</si>
  <si>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</si>
  <si>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</si>
  <si>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</si>
  <si>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</si>
  <si>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</si>
  <si>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For the 2017-18 Fiscal Year</t>
  </si>
  <si>
    <t>2018.v01</t>
  </si>
  <si>
    <t>2017-18</t>
  </si>
  <si>
    <t>Fiscal Year 2017-2018</t>
  </si>
  <si>
    <t>2018.v03</t>
  </si>
  <si>
    <t>This is to correct beginning balance.</t>
  </si>
  <si>
    <t>Donations Restricted for Student Activities</t>
  </si>
  <si>
    <t>Interest/Gain or Loss on Investments &amp; Non-Mand tfr from Auxiliary Funds for Athletics personnel.</t>
  </si>
  <si>
    <t>Child Care Centers, Campus Cards, and Sustainability Council.</t>
  </si>
  <si>
    <t xml:space="preserve">Cash donations received for our Pioneer Food Pantry which provides snacks to IRSC students. </t>
  </si>
  <si>
    <t>Prior Year Corrections: FY2017 cancel/liquidate-PO 2017-3875-in the amount of $462-Indian River Athletics.Deposit in the amount of $1,600.0 for Lynn University rental payment-Volleyball tournament.</t>
  </si>
  <si>
    <t>Interest Earned and lost student id card fee revenue</t>
  </si>
  <si>
    <t>Additional revenue from replacement ID cards</t>
  </si>
  <si>
    <t>Unused student activity funds from fund 6 where clubs are no longer in existance</t>
  </si>
  <si>
    <t>$16,618.57 - Other Sales &amp; Service (Locker Fees &amp; Replacement Student ID Cards) &amp; -$466.03 - Other Revenue</t>
  </si>
  <si>
    <t xml:space="preserve">$5,781.48 - Child care payments for Santa Fe students' children </t>
  </si>
  <si>
    <t>Academic Success Center, Graduation Honor Chords, Help Desk, Humanities, Student Conclave-Physical Therapist Assistant Program, Read to Succeed - QEP,  and Pharmacy Technician Club</t>
  </si>
  <si>
    <t>Interest</t>
  </si>
  <si>
    <t>Total s/b $6,080,486.90</t>
  </si>
  <si>
    <t>FGITBSR Expense</t>
  </si>
  <si>
    <t>Diploma Replacement Fees</t>
  </si>
  <si>
    <t>Commencement activities</t>
  </si>
  <si>
    <t>Ending Fund Balance = $988,963.81</t>
  </si>
  <si>
    <t>Per FGITBSR FUND Type 24 08/13/18 DF</t>
  </si>
  <si>
    <t xml:space="preserve">Chipola, Daytona, Florida SouthWestern, Hillsborough, Indian River, Gateway, Palm Beach, Pasco-Hernando, Polk, St. Johns, Santa Fe, South Florida, and Valencia </t>
  </si>
  <si>
    <t>Hillsborough, Santa Fe, Seminole, and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</si>
</sst>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218">
    <xf numFmtId="0" fontId="0" fillId="0" borderId="0" xfId="0"/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4" fillId="0" borderId="0" xfId="3" applyNumberFormat="1" applyFont="1" applyAlignment="1" applyProtection="1"/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7" fillId="17" borderId="21" xfId="3" applyFont="1" applyFill="1" applyBorder="1" applyAlignment="1" applyProtection="1">
      <alignment horizontal="center"/>
    </xf>
    <xf numFmtId="0" fontId="7" fillId="17" borderId="0" xfId="3" applyFont="1" applyFill="1" applyBorder="1" applyProtection="1"/>
    <xf numFmtId="0" fontId="7" fillId="17" borderId="19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0" fontId="7" fillId="17" borderId="26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3" fillId="0" borderId="0" xfId="3" applyFont="1" applyProtection="1"/>
    <xf numFmtId="0" fontId="59" fillId="0" borderId="0" xfId="3" applyNumberFormat="1" applyFont="1" applyAlignment="1">
      <alignment horizontal="right"/>
    </xf>
    <xf numFmtId="0" fontId="4" fillId="0" borderId="0" xfId="3" applyNumberFormat="1" applyFont="1" applyAlignment="1"/>
    <xf numFmtId="0" fontId="4" fillId="0" borderId="3" xfId="3" applyFont="1" applyBorder="1" applyProtection="1"/>
    <xf numFmtId="0" fontId="4" fillId="0" borderId="4" xfId="3" applyFont="1" applyBorder="1" applyProtection="1"/>
    <xf numFmtId="0" fontId="4" fillId="0" borderId="5" xfId="3" applyFont="1" applyBorder="1" applyProtection="1"/>
    <xf numFmtId="0" fontId="3" fillId="0" borderId="6" xfId="3" applyFont="1" applyBorder="1" applyProtection="1"/>
    <xf numFmtId="39" fontId="4" fillId="0" borderId="7" xfId="4" applyNumberFormat="1" applyFont="1" applyBorder="1" applyProtection="1"/>
    <xf numFmtId="44" fontId="4" fillId="0" borderId="8" xfId="2" applyFont="1" applyFill="1" applyBorder="1" applyProtection="1"/>
    <xf numFmtId="0" fontId="3" fillId="0" borderId="9" xfId="3" applyFont="1" applyBorder="1" applyProtection="1"/>
    <xf numFmtId="39" fontId="4" fillId="0" borderId="10" xfId="4" applyNumberFormat="1" applyFont="1" applyBorder="1" applyProtection="1"/>
    <xf numFmtId="39" fontId="4" fillId="0" borderId="11" xfId="4" applyNumberFormat="1" applyFont="1" applyBorder="1" applyProtection="1"/>
    <xf numFmtId="0" fontId="3" fillId="0" borderId="15" xfId="3" applyFont="1" applyBorder="1" applyProtection="1"/>
    <xf numFmtId="39" fontId="4" fillId="0" borderId="16" xfId="4" applyNumberFormat="1" applyFont="1" applyBorder="1" applyProtection="1"/>
    <xf numFmtId="44" fontId="60" fillId="0" borderId="17" xfId="2" applyFont="1" applyFill="1" applyBorder="1" applyProtection="1"/>
    <xf numFmtId="0" fontId="4" fillId="0" borderId="20" xfId="3" applyFont="1" applyBorder="1" applyProtection="1"/>
    <xf numFmtId="44" fontId="60" fillId="15" borderId="17" xfId="2" applyFont="1" applyFill="1" applyBorder="1" applyProtection="1">
      <protection locked="0"/>
    </xf>
    <xf numFmtId="0" fontId="3" fillId="0" borderId="22" xfId="3" applyFont="1" applyBorder="1" applyProtection="1"/>
    <xf numFmtId="39" fontId="4" fillId="0" borderId="23" xfId="4" applyNumberFormat="1" applyFont="1" applyBorder="1" applyProtection="1"/>
    <xf numFmtId="44" fontId="60" fillId="0" borderId="24" xfId="2" applyFont="1" applyBorder="1" applyProtection="1"/>
    <xf numFmtId="0" fontId="3" fillId="0" borderId="20" xfId="3" applyFont="1" applyBorder="1" applyProtection="1"/>
    <xf numFmtId="39" fontId="4" fillId="0" borderId="17" xfId="4" applyNumberFormat="1" applyFont="1" applyBorder="1" applyProtection="1"/>
    <xf numFmtId="0" fontId="4" fillId="0" borderId="20" xfId="3" applyFont="1" applyBorder="1" applyAlignment="1" applyProtection="1">
      <alignment horizontal="left" indent="2"/>
    </xf>
    <xf numFmtId="44" fontId="60" fillId="15" borderId="16" xfId="2" applyFont="1" applyFill="1" applyBorder="1" applyProtection="1">
      <protection locked="0"/>
    </xf>
    <xf numFmtId="0" fontId="8" fillId="0" borderId="20" xfId="3" applyNumberFormat="1" applyFont="1" applyBorder="1" applyAlignment="1" applyProtection="1">
      <alignment horizontal="left" indent="2"/>
    </xf>
    <xf numFmtId="44" fontId="60" fillId="15" borderId="7" xfId="2" applyFont="1" applyFill="1" applyBorder="1" applyProtection="1">
      <protection locked="0"/>
    </xf>
    <xf numFmtId="44" fontId="4" fillId="0" borderId="8" xfId="2" applyFont="1" applyBorder="1" applyProtection="1"/>
    <xf numFmtId="44" fontId="4" fillId="0" borderId="27" xfId="2" applyFont="1" applyBorder="1" applyProtection="1"/>
    <xf numFmtId="0" fontId="58" fillId="0" borderId="0" xfId="0" applyFont="1" applyFill="1"/>
    <xf numFmtId="0" fontId="4" fillId="0" borderId="0" xfId="3" applyFont="1"/>
    <xf numFmtId="0" fontId="3" fillId="0" borderId="0" xfId="3" applyFont="1"/>
    <xf numFmtId="0" fontId="59" fillId="0" borderId="0" xfId="3" applyFont="1" applyAlignment="1">
      <alignment horizontal="right"/>
    </xf>
    <xf numFmtId="0" fontId="3" fillId="0" borderId="2" xfId="3" applyFont="1" applyBorder="1" applyAlignment="1">
      <alignment horizontal="center"/>
    </xf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3" fillId="0" borderId="6" xfId="3" applyFont="1" applyBorder="1"/>
    <xf numFmtId="39" fontId="4" fillId="0" borderId="7" xfId="4" applyNumberFormat="1" applyBorder="1"/>
    <xf numFmtId="44" fontId="4" fillId="0" borderId="8" xfId="2" applyFont="1" applyBorder="1"/>
    <xf numFmtId="0" fontId="3" fillId="0" borderId="9" xfId="3" applyFont="1" applyBorder="1"/>
    <xf numFmtId="39" fontId="4" fillId="0" borderId="10" xfId="4" applyNumberFormat="1" applyBorder="1"/>
    <xf numFmtId="39" fontId="4" fillId="0" borderId="11" xfId="4" applyNumberFormat="1" applyBorder="1"/>
    <xf numFmtId="0" fontId="4" fillId="16" borderId="12" xfId="3" applyFont="1" applyFill="1" applyBorder="1"/>
    <xf numFmtId="0" fontId="4" fillId="16" borderId="13" xfId="3" applyFont="1" applyFill="1" applyBorder="1"/>
    <xf numFmtId="0" fontId="4" fillId="17" borderId="13" xfId="3" applyFont="1" applyFill="1" applyBorder="1"/>
    <xf numFmtId="0" fontId="4" fillId="17" borderId="14" xfId="3" applyFont="1" applyFill="1" applyBorder="1"/>
    <xf numFmtId="0" fontId="3" fillId="0" borderId="15" xfId="3" applyFont="1" applyBorder="1"/>
    <xf numFmtId="39" fontId="4" fillId="0" borderId="16" xfId="4" applyNumberFormat="1" applyBorder="1"/>
    <xf numFmtId="44" fontId="60" fillId="0" borderId="17" xfId="2" applyFont="1" applyBorder="1"/>
    <xf numFmtId="0" fontId="4" fillId="0" borderId="20" xfId="3" applyFont="1" applyBorder="1"/>
    <xf numFmtId="0" fontId="7" fillId="17" borderId="21" xfId="3" applyFont="1" applyFill="1" applyBorder="1" applyAlignment="1">
      <alignment horizontal="center"/>
    </xf>
    <xf numFmtId="0" fontId="7" fillId="17" borderId="0" xfId="3" applyFont="1" applyFill="1"/>
    <xf numFmtId="0" fontId="7" fillId="17" borderId="19" xfId="3" applyFont="1" applyFill="1" applyBorder="1"/>
    <xf numFmtId="0" fontId="3" fillId="0" borderId="22" xfId="3" applyFont="1" applyBorder="1"/>
    <xf numFmtId="39" fontId="4" fillId="0" borderId="23" xfId="4" applyNumberFormat="1" applyBorder="1"/>
    <xf numFmtId="44" fontId="60" fillId="0" borderId="24" xfId="2" applyFont="1" applyBorder="1"/>
    <xf numFmtId="44" fontId="7" fillId="17" borderId="18" xfId="2" applyFont="1" applyFill="1" applyBorder="1"/>
    <xf numFmtId="0" fontId="3" fillId="0" borderId="20" xfId="3" applyFont="1" applyBorder="1"/>
    <xf numFmtId="39" fontId="4" fillId="0" borderId="17" xfId="4" applyNumberFormat="1" applyBorder="1"/>
    <xf numFmtId="43" fontId="8" fillId="15" borderId="0" xfId="1" applyFont="1" applyFill="1" applyProtection="1">
      <protection locked="0"/>
    </xf>
    <xf numFmtId="44" fontId="7" fillId="17" borderId="25" xfId="2" applyFont="1" applyFill="1" applyBorder="1"/>
    <xf numFmtId="0" fontId="4" fillId="0" borderId="20" xfId="3" applyFont="1" applyBorder="1" applyAlignment="1">
      <alignment horizontal="left" indent="2"/>
    </xf>
    <xf numFmtId="4" fontId="7" fillId="17" borderId="18" xfId="3" applyNumberFormat="1" applyFont="1" applyFill="1" applyBorder="1"/>
    <xf numFmtId="164" fontId="7" fillId="17" borderId="21" xfId="3" applyNumberFormat="1" applyFont="1" applyFill="1" applyBorder="1"/>
    <xf numFmtId="0" fontId="7" fillId="17" borderId="2" xfId="3" applyFont="1" applyFill="1" applyBorder="1" applyAlignment="1">
      <alignment horizontal="left"/>
    </xf>
    <xf numFmtId="0" fontId="7" fillId="17" borderId="2" xfId="3" applyFont="1" applyFill="1" applyBorder="1"/>
    <xf numFmtId="0" fontId="7" fillId="17" borderId="26" xfId="3" applyFont="1" applyFill="1" applyBorder="1"/>
    <xf numFmtId="0" fontId="8" fillId="0" borderId="20" xfId="3" applyFont="1" applyBorder="1" applyAlignment="1">
      <alignment horizontal="left" indent="2"/>
    </xf>
    <xf numFmtId="44" fontId="4" fillId="0" borderId="27" xfId="2" applyFont="1" applyBorder="1"/>
    <xf numFmtId="0" fontId="4" fillId="0" borderId="28" xfId="3" applyFont="1" applyBorder="1"/>
    <xf numFmtId="0" fontId="4" fillId="0" borderId="29" xfId="3" applyFont="1" applyBorder="1"/>
    <xf numFmtId="0" fontId="4" fillId="0" borderId="30" xfId="3" applyFont="1" applyBorder="1"/>
    <xf numFmtId="0" fontId="3" fillId="0" borderId="0" xfId="3" applyFont="1" applyAlignment="1">
      <alignment horizontal="right"/>
    </xf>
    <xf numFmtId="0" fontId="6" fillId="17" borderId="18" xfId="3" applyFont="1" applyFill="1" applyBorder="1" applyAlignment="1" applyProtection="1">
      <alignment horizontal="center" wrapText="1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1" xfId="3" applyFont="1" applyFill="1" applyBorder="1" applyAlignment="1" applyProtection="1">
      <alignment horizontal="left" vertical="top" wrapText="1"/>
      <protection locked="0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36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6" fillId="17" borderId="18" xfId="3" applyFont="1" applyFill="1" applyBorder="1" applyAlignment="1">
      <alignment horizontal="center" wrapText="1"/>
    </xf>
    <xf numFmtId="0" fontId="6" fillId="17" borderId="0" xfId="3" applyFont="1" applyFill="1" applyAlignment="1">
      <alignment horizontal="center" wrapText="1"/>
    </xf>
    <xf numFmtId="0" fontId="6" fillId="17" borderId="19" xfId="3" applyFont="1" applyFill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41" fillId="0" borderId="0" xfId="3" applyNumberFormat="1" applyFont="1" applyAlignment="1"/>
    <xf numFmtId="0" fontId="36" fillId="0" borderId="0" xfId="3" applyNumberFormat="1" applyFont="1" applyAlignment="1"/>
    <xf numFmtId="0" fontId="6" fillId="17" borderId="18" xfId="3" applyFont="1" applyFill="1" applyBorder="1" applyAlignment="1" applyProtection="1">
      <alignment wrapText="1"/>
    </xf>
    <xf numFmtId="0" fontId="6" fillId="17" borderId="0" xfId="3" applyFont="1" applyFill="1" applyBorder="1" applyAlignment="1" applyProtection="1">
      <alignment wrapText="1"/>
    </xf>
    <xf numFmtId="0" fontId="6" fillId="17" borderId="19" xfId="3" applyFont="1" applyFill="1" applyBorder="1" applyAlignment="1" applyProtection="1">
      <alignment wrapText="1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4" fillId="15" borderId="32" xfId="3" applyFont="1" applyFill="1" applyBorder="1" applyAlignment="1" applyProtection="1">
      <alignment vertical="top" wrapText="1"/>
      <protection locked="0"/>
    </xf>
    <xf numFmtId="0" fontId="4" fillId="15" borderId="33" xfId="3" applyFont="1" applyFill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3" fillId="0" borderId="0" xfId="3" applyNumberFormat="1" applyFont="1" applyAlignment="1">
      <alignment horizontal="left"/>
    </xf>
    <xf numFmtId="0" fontId="6" fillId="17" borderId="18" xfId="3" applyFont="1" applyFill="1" applyBorder="1" applyAlignment="1" applyProtection="1">
      <alignment horizontal="left"/>
    </xf>
    <xf numFmtId="0" fontId="3" fillId="0" borderId="0" xfId="3" applyNumberFormat="1" applyFont="1" applyAlignment="1"/>
    <xf numFmtId="0" fontId="6" fillId="17" borderId="18" xfId="3" applyFont="1" applyFill="1" applyBorder="1" applyAlignment="1" applyProtection="1"/>
    <xf numFmtId="0" fontId="3" fillId="0" borderId="0" xfId="3" applyFont="1" applyAlignment="1" applyProtection="1">
      <alignment horizontal="left"/>
    </xf>
    <xf numFmtId="0" fontId="6" fillId="17" borderId="18" xfId="3" applyFont="1" applyFill="1" applyBorder="1" applyAlignment="1" applyProtection="1">
      <alignment horizontal="left" wrapText="1"/>
    </xf>
    <xf numFmtId="0" fontId="4" fillId="0" borderId="0" xfId="3" applyFont="1" applyAlignment="1" applyProtection="1">
      <alignment horizontal="left"/>
    </xf>
    <xf numFmtId="0" fontId="59" fillId="0" borderId="0" xfId="3" applyNumberFormat="1" applyFont="1" applyAlignment="1">
      <alignment horizontal="left"/>
    </xf>
    <xf numFmtId="0" fontId="4" fillId="0" borderId="0" xfId="3" applyNumberFormat="1" applyFont="1" applyAlignment="1">
      <alignment horizontal="left"/>
    </xf>
    <xf numFmtId="0" fontId="3" fillId="0" borderId="2" xfId="3" applyFont="1" applyBorder="1" applyAlignment="1" applyProtection="1">
      <alignment horizontal="left"/>
    </xf>
    <xf numFmtId="0" fontId="4" fillId="0" borderId="3" xfId="3" applyFont="1" applyBorder="1" applyAlignment="1" applyProtection="1">
      <alignment horizontal="left"/>
    </xf>
    <xf numFmtId="0" fontId="4" fillId="0" borderId="4" xfId="3" applyFont="1" applyBorder="1" applyAlignment="1" applyProtection="1">
      <alignment horizontal="left"/>
    </xf>
    <xf numFmtId="0" fontId="4" fillId="0" borderId="5" xfId="3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/>
    </xf>
    <xf numFmtId="0" fontId="3" fillId="0" borderId="6" xfId="3" applyFont="1" applyBorder="1" applyAlignment="1" applyProtection="1">
      <alignment horizontal="left"/>
    </xf>
    <xf numFmtId="39" fontId="4" fillId="0" borderId="7" xfId="4" applyNumberFormat="1" applyFont="1" applyBorder="1" applyAlignment="1" applyProtection="1">
      <alignment horizontal="left"/>
    </xf>
    <xf numFmtId="44" fontId="4" fillId="0" borderId="8" xfId="2" applyFont="1" applyFill="1" applyBorder="1" applyAlignment="1" applyProtection="1">
      <alignment horizontal="left"/>
    </xf>
    <xf numFmtId="43" fontId="4" fillId="15" borderId="0" xfId="1" applyFont="1" applyFill="1" applyBorder="1" applyAlignment="1" applyProtection="1">
      <alignment horizontal="left"/>
      <protection locked="0"/>
    </xf>
    <xf numFmtId="0" fontId="3" fillId="0" borderId="9" xfId="3" applyFont="1" applyBorder="1" applyAlignment="1" applyProtection="1">
      <alignment horizontal="left"/>
    </xf>
    <xf numFmtId="39" fontId="4" fillId="0" borderId="10" xfId="4" applyNumberFormat="1" applyFont="1" applyBorder="1" applyAlignment="1" applyProtection="1">
      <alignment horizontal="left"/>
    </xf>
    <xf numFmtId="39" fontId="4" fillId="0" borderId="11" xfId="4" applyNumberFormat="1" applyFont="1" applyBorder="1" applyAlignment="1" applyProtection="1">
      <alignment horizontal="left"/>
    </xf>
    <xf numFmtId="0" fontId="4" fillId="16" borderId="12" xfId="3" applyFont="1" applyFill="1" applyBorder="1" applyAlignment="1" applyProtection="1">
      <alignment horizontal="left"/>
    </xf>
    <xf numFmtId="0" fontId="4" fillId="16" borderId="13" xfId="3" applyFont="1" applyFill="1" applyBorder="1" applyAlignment="1" applyProtection="1">
      <alignment horizontal="left"/>
    </xf>
    <xf numFmtId="0" fontId="4" fillId="17" borderId="13" xfId="3" applyFont="1" applyFill="1" applyBorder="1" applyAlignment="1" applyProtection="1">
      <alignment horizontal="left"/>
    </xf>
    <xf numFmtId="0" fontId="4" fillId="17" borderId="14" xfId="3" applyFont="1" applyFill="1" applyBorder="1" applyAlignment="1" applyProtection="1">
      <alignment horizontal="left"/>
    </xf>
    <xf numFmtId="0" fontId="4" fillId="0" borderId="0" xfId="3" applyFont="1" applyFill="1" applyAlignment="1" applyProtection="1">
      <alignment horizontal="left"/>
    </xf>
    <xf numFmtId="0" fontId="3" fillId="0" borderId="15" xfId="3" applyFont="1" applyBorder="1" applyAlignment="1" applyProtection="1">
      <alignment horizontal="left"/>
    </xf>
    <xf numFmtId="39" fontId="4" fillId="0" borderId="16" xfId="4" applyNumberFormat="1" applyFont="1" applyBorder="1" applyAlignment="1" applyProtection="1">
      <alignment horizontal="left"/>
    </xf>
    <xf numFmtId="44" fontId="60" fillId="0" borderId="17" xfId="2" applyFont="1" applyFill="1" applyBorder="1" applyAlignment="1" applyProtection="1">
      <alignment horizontal="left"/>
    </xf>
    <xf numFmtId="0" fontId="4" fillId="0" borderId="20" xfId="3" applyFont="1" applyBorder="1" applyAlignment="1" applyProtection="1">
      <alignment horizontal="left"/>
    </xf>
    <xf numFmtId="44" fontId="60" fillId="15" borderId="17" xfId="2" applyFont="1" applyFill="1" applyBorder="1" applyAlignment="1" applyProtection="1">
      <alignment horizontal="left"/>
      <protection locked="0"/>
    </xf>
    <xf numFmtId="0" fontId="7" fillId="17" borderId="21" xfId="3" applyFont="1" applyFill="1" applyBorder="1" applyAlignment="1" applyProtection="1">
      <alignment horizontal="left"/>
    </xf>
    <xf numFmtId="0" fontId="7" fillId="17" borderId="0" xfId="3" applyFont="1" applyFill="1" applyBorder="1" applyAlignment="1" applyProtection="1">
      <alignment horizontal="left"/>
    </xf>
    <xf numFmtId="0" fontId="7" fillId="17" borderId="19" xfId="3" applyFont="1" applyFill="1" applyBorder="1" applyAlignment="1" applyProtection="1">
      <alignment horizontal="left"/>
    </xf>
    <xf numFmtId="0" fontId="3" fillId="0" borderId="22" xfId="3" applyFont="1" applyBorder="1" applyAlignment="1" applyProtection="1">
      <alignment horizontal="left"/>
    </xf>
    <xf numFmtId="39" fontId="4" fillId="0" borderId="23" xfId="4" applyNumberFormat="1" applyFont="1" applyBorder="1" applyAlignment="1" applyProtection="1">
      <alignment horizontal="left"/>
    </xf>
    <xf numFmtId="44" fontId="60" fillId="0" borderId="24" xfId="2" applyFont="1" applyBorder="1" applyAlignment="1" applyProtection="1">
      <alignment horizontal="left"/>
    </xf>
    <xf numFmtId="44" fontId="7" fillId="17" borderId="18" xfId="2" applyFont="1" applyFill="1" applyBorder="1" applyAlignment="1" applyProtection="1">
      <alignment horizontal="left"/>
    </xf>
    <xf numFmtId="0" fontId="3" fillId="0" borderId="20" xfId="3" applyFont="1" applyBorder="1" applyAlignment="1" applyProtection="1">
      <alignment horizontal="left"/>
    </xf>
    <xf numFmtId="39" fontId="4" fillId="0" borderId="17" xfId="4" applyNumberFormat="1" applyFont="1" applyBorder="1" applyAlignment="1" applyProtection="1">
      <alignment horizontal="left"/>
    </xf>
    <xf numFmtId="43" fontId="8" fillId="15" borderId="0" xfId="1" applyFont="1" applyFill="1" applyBorder="1" applyAlignment="1" applyProtection="1">
      <alignment horizontal="left"/>
      <protection locked="0"/>
    </xf>
    <xf numFmtId="44" fontId="7" fillId="17" borderId="25" xfId="2" applyFont="1" applyFill="1" applyBorder="1" applyAlignment="1" applyProtection="1">
      <alignment horizontal="left"/>
    </xf>
    <xf numFmtId="44" fontId="60" fillId="15" borderId="16" xfId="2" applyFont="1" applyFill="1" applyBorder="1" applyAlignment="1" applyProtection="1">
      <alignment horizontal="left"/>
      <protection locked="0"/>
    </xf>
    <xf numFmtId="4" fontId="7" fillId="17" borderId="18" xfId="3" applyNumberFormat="1" applyFont="1" applyFill="1" applyBorder="1" applyAlignment="1" applyProtection="1">
      <alignment horizontal="left"/>
    </xf>
    <xf numFmtId="164" fontId="7" fillId="17" borderId="21" xfId="3" applyNumberFormat="1" applyFont="1" applyFill="1" applyBorder="1" applyAlignment="1" applyProtection="1">
      <alignment horizontal="left"/>
    </xf>
    <xf numFmtId="0" fontId="7" fillId="17" borderId="26" xfId="3" applyFont="1" applyFill="1" applyBorder="1" applyAlignment="1" applyProtection="1">
      <alignment horizontal="left"/>
    </xf>
    <xf numFmtId="0" fontId="3" fillId="0" borderId="0" xfId="3" applyFont="1" applyBorder="1" applyAlignment="1" applyProtection="1">
      <alignment horizontal="left"/>
    </xf>
    <xf numFmtId="44" fontId="60" fillId="15" borderId="7" xfId="2" applyFont="1" applyFill="1" applyBorder="1" applyAlignment="1" applyProtection="1">
      <alignment horizontal="left"/>
      <protection locked="0"/>
    </xf>
    <xf numFmtId="43" fontId="4" fillId="15" borderId="0" xfId="1" applyFont="1" applyFill="1" applyAlignment="1" applyProtection="1">
      <alignment horizontal="left"/>
      <protection locked="0"/>
    </xf>
    <xf numFmtId="44" fontId="4" fillId="0" borderId="8" xfId="2" applyFont="1" applyBorder="1" applyAlignment="1" applyProtection="1">
      <alignment horizontal="left"/>
    </xf>
    <xf numFmtId="44" fontId="4" fillId="0" borderId="27" xfId="2" applyFont="1" applyBorder="1" applyAlignment="1" applyProtection="1">
      <alignment horizontal="left"/>
    </xf>
    <xf numFmtId="0" fontId="4" fillId="0" borderId="28" xfId="3" applyFont="1" applyBorder="1" applyAlignment="1" applyProtection="1">
      <alignment horizontal="left"/>
    </xf>
    <xf numFmtId="0" fontId="4" fillId="0" borderId="29" xfId="3" applyFont="1" applyBorder="1" applyAlignment="1" applyProtection="1">
      <alignment horizontal="left"/>
    </xf>
    <xf numFmtId="0" fontId="4" fillId="0" borderId="30" xfId="3" applyFont="1" applyBorder="1" applyAlignment="1" applyProtection="1">
      <alignment horizontal="left"/>
    </xf>
    <xf numFmtId="0" fontId="4" fillId="0" borderId="0" xfId="3" applyFont="1" applyBorder="1" applyAlignment="1" applyProtection="1">
      <alignment horizontal="left"/>
    </xf>
    <xf numFmtId="0" fontId="6" fillId="17" borderId="0" xfId="3" applyFont="1" applyFill="1" applyBorder="1" applyAlignment="1" applyProtection="1">
      <alignment horizontal="left" wrapText="1"/>
    </xf>
    <xf numFmtId="0" fontId="6" fillId="17" borderId="19" xfId="3" applyFont="1" applyFill="1" applyBorder="1" applyAlignment="1" applyProtection="1">
      <alignment horizontal="left" wrapText="1"/>
    </xf>
    <xf numFmtId="0" fontId="6" fillId="17" borderId="0" xfId="3" applyFont="1" applyFill="1" applyBorder="1" applyAlignment="1" applyProtection="1">
      <alignment horizontal="left"/>
    </xf>
    <xf numFmtId="0" fontId="6" fillId="17" borderId="19" xfId="3" applyFont="1" applyFill="1" applyBorder="1" applyAlignment="1" applyProtection="1">
      <alignment horizontal="left"/>
    </xf>
    <xf numFmtId="0" fontId="3" fillId="0" borderId="0" xfId="3" applyFont="1" applyAlignment="1">
      <alignment horizontal="left"/>
    </xf>
    <xf numFmtId="0" fontId="6" fillId="17" borderId="18" xfId="3" applyFont="1" applyFill="1" applyBorder="1" applyAlignment="1">
      <alignment horizontal="left"/>
    </xf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73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53.28515625" bestFit="1" customWidth="1"/>
    <col min="2" max="2" width="20.42578125" customWidth="1"/>
    <col min="3" max="3" width="23.85546875" customWidth="1"/>
    <col min="4" max="4" width="20" hidden="1" customWidth="1"/>
    <col min="5" max="5" width="1" customWidth="1"/>
    <col min="6" max="6" width="14.5703125" bestFit="1" customWidth="1"/>
    <col min="7" max="7" width="14.28515625" customWidth="1"/>
    <col min="8" max="8" width="9.28515625" customWidth="1"/>
    <col min="9" max="9" width="2.28515625" customWidth="1"/>
  </cols>
  <sheetData>
    <row r="1" spans="1:28" ht="18">
      <c r="A1" s="147" t="s">
        <v>32</v>
      </c>
      <c r="B1" s="147"/>
      <c r="C1" s="14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.75">
      <c r="A2" s="148" t="s">
        <v>0</v>
      </c>
      <c r="B2" s="148"/>
      <c r="C2" s="148"/>
      <c r="D2" s="142"/>
      <c r="E2" s="142"/>
      <c r="F2" s="142"/>
      <c r="G2" s="142"/>
      <c r="H2" s="142"/>
      <c r="I2" s="142"/>
      <c r="J2" s="142"/>
      <c r="K2" s="142"/>
      <c r="L2" s="142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.75">
      <c r="A3" s="148" t="s">
        <v>1</v>
      </c>
      <c r="B3" s="148"/>
      <c r="C3" s="148"/>
      <c r="D3" s="142"/>
      <c r="E3" s="142"/>
      <c r="F3" s="142"/>
      <c r="G3" s="142"/>
      <c r="H3" s="142"/>
      <c r="I3" s="142"/>
      <c r="J3" s="142"/>
      <c r="K3" s="142"/>
      <c r="L3" s="142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.75">
      <c r="A4" s="148" t="s">
        <v>62</v>
      </c>
      <c r="B4" s="148"/>
      <c r="C4" s="148"/>
      <c r="D4" s="142"/>
      <c r="E4" s="142"/>
      <c r="F4" s="142"/>
      <c r="G4" s="142"/>
      <c r="H4" s="142"/>
      <c r="I4" s="142"/>
      <c r="J4" s="142"/>
      <c r="K4" s="142"/>
      <c r="L4" s="142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4.5" customHeight="1">
      <c r="A5" s="141"/>
      <c r="B5" s="141"/>
      <c r="C5" s="141"/>
      <c r="D5" s="142"/>
      <c r="E5" s="142"/>
      <c r="F5" s="142"/>
      <c r="G5" s="142"/>
      <c r="H5" s="142"/>
      <c r="I5" s="142"/>
      <c r="J5" s="142"/>
      <c r="K5" s="142"/>
      <c r="L5" s="142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6.5" thickBot="1">
      <c r="A6" s="6"/>
      <c r="B6" s="7" t="s">
        <v>2</v>
      </c>
      <c r="C6" s="8" t="s">
        <v>63</v>
      </c>
      <c r="D6" s="44" t="s">
        <v>3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5.25" customHeight="1" thickTop="1">
      <c r="A7" s="9"/>
      <c r="B7" s="10"/>
      <c r="C7" s="11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.75">
      <c r="A8" s="12" t="s">
        <v>4</v>
      </c>
      <c r="B8" s="13"/>
      <c r="C8" s="14">
        <f>SUM(EASTERNFL:VALENCIA!C8)</f>
        <v>-13039282.739999998</v>
      </c>
      <c r="D8" s="4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.5" customHeight="1">
      <c r="A9" s="15"/>
      <c r="B9" s="16"/>
      <c r="C9" s="17"/>
      <c r="D9" s="45"/>
      <c r="E9" s="34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18" t="s">
        <v>5</v>
      </c>
      <c r="B10" s="19"/>
      <c r="C10" s="20">
        <f>SUM(EASTERNFL:VALENCIA!C10)</f>
        <v>56698972.599999987</v>
      </c>
      <c r="D10" s="45"/>
      <c r="E10" s="34"/>
      <c r="F10" s="149" t="s">
        <v>6</v>
      </c>
      <c r="G10" s="150"/>
      <c r="H10" s="150"/>
      <c r="I10" s="151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5.75">
      <c r="A11" s="18" t="s">
        <v>7</v>
      </c>
      <c r="B11" s="19"/>
      <c r="C11" s="20">
        <f>SUM(EASTERNFL:VALENCIA!C11)</f>
        <v>3911320.0699999994</v>
      </c>
      <c r="D11" s="45"/>
      <c r="E11" s="34"/>
      <c r="F11" s="149"/>
      <c r="G11" s="150"/>
      <c r="H11" s="150"/>
      <c r="I11" s="15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.75">
      <c r="A12" s="21" t="s">
        <v>8</v>
      </c>
      <c r="B12" s="19"/>
      <c r="C12" s="20">
        <f>SUM(EASTERNFL:VALENCIA!C12)</f>
        <v>82625.87</v>
      </c>
      <c r="D12" s="45"/>
      <c r="E12" s="34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6.5" thickBot="1">
      <c r="A13" s="22" t="s">
        <v>9</v>
      </c>
      <c r="B13" s="23"/>
      <c r="C13" s="24">
        <f>SUM(C10:C12)</f>
        <v>60692918.539999984</v>
      </c>
      <c r="D13" s="45"/>
      <c r="E13" s="34"/>
      <c r="F13" s="58">
        <f>B15+B16</f>
        <v>42187743.827613637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6.5" thickBot="1">
      <c r="A14" s="25" t="s">
        <v>11</v>
      </c>
      <c r="B14" s="19"/>
      <c r="C14" s="26"/>
      <c r="D14" s="42"/>
      <c r="E14" s="34"/>
      <c r="F14" s="59">
        <f>SUM(B17:B24)</f>
        <v>18225718.222386356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.75">
      <c r="A15" s="27" t="s">
        <v>13</v>
      </c>
      <c r="B15" s="28">
        <f>SUM(EASTERNFL:VALENCIA!B15)</f>
        <v>27347124.693444207</v>
      </c>
      <c r="C15" s="26"/>
      <c r="D15" s="42"/>
      <c r="E15" s="34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5.75">
      <c r="A16" s="27" t="s">
        <v>14</v>
      </c>
      <c r="B16" s="28">
        <f>SUM(EASTERNFL:VALENCIA!B16)</f>
        <v>14840619.134169433</v>
      </c>
      <c r="C16" s="26"/>
      <c r="D16" s="42"/>
      <c r="E16" s="34"/>
      <c r="F16" s="58">
        <f>F13+F14</f>
        <v>60413462.049999997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 ht="15.75">
      <c r="A17" s="27" t="s">
        <v>16</v>
      </c>
      <c r="B17" s="28">
        <f>SUM(EASTERNFL:VALENCIA!B17)</f>
        <v>6186672.9641163247</v>
      </c>
      <c r="C17" s="26"/>
      <c r="D17" s="42"/>
      <c r="E17" s="34"/>
      <c r="F17" s="54">
        <f>F14/F16</f>
        <v>0.30168306208477513</v>
      </c>
      <c r="G17" s="55" t="s">
        <v>17</v>
      </c>
      <c r="H17" s="56"/>
      <c r="I17" s="57"/>
    </row>
    <row r="18" spans="1:9" ht="15.75">
      <c r="A18" s="27" t="s">
        <v>18</v>
      </c>
      <c r="B18" s="28">
        <f>SUM(EASTERNFL:VALENCIA!B18)</f>
        <v>1432313.8290981187</v>
      </c>
      <c r="C18" s="26"/>
      <c r="D18" s="42"/>
      <c r="E18" s="34"/>
      <c r="F18" s="34"/>
      <c r="G18" s="36"/>
      <c r="H18" s="34"/>
      <c r="I18" s="34"/>
    </row>
    <row r="19" spans="1:9" ht="15.75">
      <c r="A19" s="27" t="s">
        <v>19</v>
      </c>
      <c r="B19" s="28">
        <f>SUM(EASTERNFL:VALENCIA!B19)</f>
        <v>970888.89</v>
      </c>
      <c r="C19" s="26"/>
      <c r="D19" s="42"/>
      <c r="E19" s="34"/>
      <c r="F19" s="34"/>
      <c r="G19" s="36"/>
      <c r="H19" s="34"/>
      <c r="I19" s="34"/>
    </row>
    <row r="20" spans="1:9" ht="15.75">
      <c r="A20" s="27" t="s">
        <v>20</v>
      </c>
      <c r="B20" s="28">
        <f>SUM(EASTERNFL:VALENCIA!B20)</f>
        <v>440554.52879119973</v>
      </c>
      <c r="C20" s="26"/>
      <c r="D20" s="42"/>
      <c r="E20" s="34"/>
      <c r="F20" s="34"/>
      <c r="G20" s="34"/>
      <c r="H20" s="34"/>
      <c r="I20" s="34"/>
    </row>
    <row r="21" spans="1:9" ht="15.75">
      <c r="A21" s="27" t="s">
        <v>21</v>
      </c>
      <c r="B21" s="28">
        <f>SUM(EASTERNFL:VALENCIA!B21)</f>
        <v>378764.88</v>
      </c>
      <c r="C21" s="26"/>
      <c r="D21" s="42"/>
      <c r="E21" s="34"/>
      <c r="F21" s="34"/>
      <c r="G21" s="34"/>
      <c r="H21" s="34"/>
      <c r="I21" s="34"/>
    </row>
    <row r="22" spans="1:9" ht="15.75">
      <c r="A22" s="29" t="s">
        <v>22</v>
      </c>
      <c r="B22" s="28">
        <f>SUM(EASTERNFL:VALENCIA!B22)</f>
        <v>340838.98409055138</v>
      </c>
      <c r="C22" s="26"/>
      <c r="D22" s="42"/>
      <c r="E22" s="34"/>
      <c r="F22" s="34"/>
      <c r="G22" s="34"/>
      <c r="H22" s="34"/>
      <c r="I22" s="34"/>
    </row>
    <row r="23" spans="1:9" ht="15.75">
      <c r="A23" s="27" t="s">
        <v>23</v>
      </c>
      <c r="B23" s="28">
        <f>SUM(EASTERNFL:VALENCIA!B23)</f>
        <v>7323815.5553321391</v>
      </c>
      <c r="C23" s="26"/>
      <c r="D23" s="42"/>
      <c r="E23" s="34"/>
      <c r="F23" s="34"/>
      <c r="G23" s="34"/>
      <c r="H23" s="34"/>
      <c r="I23" s="34"/>
    </row>
    <row r="24" spans="1:9" ht="15.75">
      <c r="A24" s="21" t="s">
        <v>24</v>
      </c>
      <c r="B24" s="30">
        <f>SUM(EASTERNFL:VALENCIA!B24)</f>
        <v>1151868.5909580204</v>
      </c>
      <c r="C24" s="26"/>
      <c r="D24" s="41"/>
      <c r="E24" s="34"/>
      <c r="F24" s="34"/>
      <c r="G24" s="34"/>
      <c r="H24" s="34"/>
      <c r="I24" s="34"/>
    </row>
    <row r="25" spans="1:9" ht="15.75">
      <c r="A25" s="25" t="s">
        <v>25</v>
      </c>
      <c r="B25" s="19"/>
      <c r="C25" s="31">
        <f>SUM(B15:B24)</f>
        <v>60413462.049999997</v>
      </c>
      <c r="D25" s="41"/>
      <c r="E25" s="34"/>
      <c r="F25" s="34"/>
      <c r="G25" s="34"/>
      <c r="H25" s="34"/>
      <c r="I25" s="34"/>
    </row>
    <row r="26" spans="1:9" ht="15.75">
      <c r="A26" s="25"/>
      <c r="B26" s="19"/>
      <c r="C26" s="26"/>
      <c r="D26" s="41"/>
      <c r="E26" s="34"/>
      <c r="F26" s="34"/>
      <c r="G26" s="34"/>
      <c r="H26" s="34"/>
      <c r="I26" s="34"/>
    </row>
    <row r="27" spans="1:9" ht="14.25" customHeight="1" thickBot="1">
      <c r="A27" s="25" t="s">
        <v>26</v>
      </c>
      <c r="B27" s="19"/>
      <c r="C27" s="32">
        <f>C8+C13-C25</f>
        <v>-12759826.250000015</v>
      </c>
      <c r="D27" s="34"/>
      <c r="E27" s="34"/>
      <c r="F27" s="34"/>
      <c r="G27" s="34"/>
      <c r="H27" s="34"/>
      <c r="I27" s="34"/>
    </row>
    <row r="28" spans="1:9" ht="16.5" thickTop="1" thickBot="1">
      <c r="A28" s="38"/>
      <c r="B28" s="39"/>
      <c r="C28" s="40"/>
      <c r="D28" s="34"/>
      <c r="E28" s="34"/>
      <c r="F28" s="34"/>
      <c r="G28" s="34"/>
      <c r="H28" s="34"/>
      <c r="I28" s="34"/>
    </row>
    <row r="29" spans="1:9" ht="15.75" thickTop="1">
      <c r="A29" s="37" t="s">
        <v>27</v>
      </c>
      <c r="B29" s="37"/>
      <c r="C29" s="34"/>
      <c r="D29" s="34"/>
      <c r="E29" s="34"/>
      <c r="F29" s="34"/>
      <c r="G29" s="34"/>
      <c r="H29" s="34"/>
      <c r="I29" s="34"/>
    </row>
    <row r="30" spans="1:9" ht="27" customHeight="1">
      <c r="A30" s="152" t="s">
        <v>86</v>
      </c>
      <c r="B30" s="153"/>
      <c r="C30" s="154"/>
      <c r="D30" s="34"/>
      <c r="E30" s="34"/>
      <c r="F30" s="34"/>
      <c r="G30" s="34"/>
      <c r="H30" s="34"/>
      <c r="I30" s="34"/>
    </row>
    <row r="31" spans="1:9">
      <c r="A31" s="37" t="s">
        <v>28</v>
      </c>
      <c r="B31" s="37"/>
      <c r="C31" s="34"/>
      <c r="D31" s="34"/>
      <c r="E31" s="34"/>
      <c r="F31" s="34"/>
      <c r="G31" s="34"/>
      <c r="H31" s="34"/>
      <c r="I31" s="34"/>
    </row>
    <row r="32" spans="1:9" ht="29.25" customHeight="1">
      <c r="A32" s="152" t="s">
        <v>87</v>
      </c>
      <c r="B32" s="155"/>
      <c r="C32" s="156"/>
      <c r="D32" s="34"/>
      <c r="E32" s="34"/>
      <c r="F32" s="34"/>
      <c r="G32" s="34"/>
      <c r="H32" s="34"/>
      <c r="I32" s="34"/>
    </row>
    <row r="34" spans="1:4">
      <c r="A34" s="34"/>
      <c r="B34" s="34"/>
      <c r="C34" s="34"/>
      <c r="D34" s="41"/>
    </row>
    <row r="35" spans="1:4" ht="15" hidden="1" customHeight="1">
      <c r="A35" s="43" t="s">
        <v>29</v>
      </c>
      <c r="B35" s="41"/>
      <c r="C35" s="41"/>
      <c r="D35" s="41"/>
    </row>
    <row r="36" spans="1:4" ht="15" hidden="1" customHeight="1">
      <c r="A36" s="34"/>
      <c r="B36" s="41"/>
      <c r="C36" s="41"/>
      <c r="D36" s="41"/>
    </row>
    <row r="37" spans="1:4" ht="15" hidden="1" customHeight="1">
      <c r="A37" s="34"/>
      <c r="B37" s="41"/>
      <c r="C37" s="41"/>
      <c r="D37" s="41"/>
    </row>
    <row r="38" spans="1:4" ht="15" hidden="1" customHeight="1">
      <c r="A38" s="34"/>
      <c r="B38" s="41"/>
      <c r="C38" s="41"/>
      <c r="D38" s="41"/>
    </row>
    <row r="39" spans="1:4" ht="15" hidden="1" customHeight="1">
      <c r="A39" s="34"/>
      <c r="B39" s="41"/>
      <c r="C39" s="41"/>
      <c r="D39" s="41"/>
    </row>
    <row r="40" spans="1:4" ht="15" hidden="1" customHeight="1">
      <c r="A40" s="34"/>
      <c r="B40" s="41"/>
      <c r="C40" s="41"/>
      <c r="D40" s="41"/>
    </row>
    <row r="41" spans="1:4" ht="15" hidden="1" customHeight="1">
      <c r="A41" s="34"/>
      <c r="B41" s="41"/>
      <c r="C41" s="41"/>
      <c r="D41" s="41"/>
    </row>
    <row r="42" spans="1:4" ht="15" hidden="1" customHeight="1">
      <c r="A42" s="34"/>
      <c r="B42" s="41"/>
      <c r="C42" s="41"/>
      <c r="D42" s="41"/>
    </row>
    <row r="43" spans="1:4" ht="15" hidden="1" customHeight="1">
      <c r="A43" s="34"/>
      <c r="B43" s="41"/>
      <c r="C43" s="41"/>
      <c r="D43" s="41"/>
    </row>
    <row r="44" spans="1:4" ht="15" hidden="1" customHeight="1">
      <c r="A44" s="34"/>
      <c r="B44" s="41"/>
      <c r="C44" s="41"/>
      <c r="D44" s="41"/>
    </row>
    <row r="45" spans="1:4" ht="15" hidden="1" customHeight="1">
      <c r="A45" s="34"/>
      <c r="B45" s="41"/>
      <c r="C45" s="41"/>
      <c r="D45" s="41"/>
    </row>
    <row r="46" spans="1:4" ht="15" hidden="1" customHeight="1">
      <c r="A46" s="34"/>
      <c r="B46" s="41"/>
      <c r="C46" s="41"/>
      <c r="D46" s="41"/>
    </row>
    <row r="47" spans="1:4" ht="15" hidden="1" customHeight="1">
      <c r="A47" s="34"/>
      <c r="B47" s="41"/>
      <c r="C47" s="41"/>
      <c r="D47" s="41"/>
    </row>
    <row r="48" spans="1:4" ht="15" hidden="1" customHeight="1">
      <c r="A48" s="34"/>
      <c r="B48" s="41"/>
      <c r="C48" s="41"/>
      <c r="D48" s="41"/>
    </row>
    <row r="49" spans="1:4" ht="15" hidden="1" customHeight="1">
      <c r="A49" s="34"/>
      <c r="B49" s="41"/>
      <c r="C49" s="41"/>
      <c r="D49" s="41"/>
    </row>
    <row r="50" spans="1:4" ht="15" hidden="1" customHeight="1">
      <c r="A50" s="34"/>
      <c r="B50" s="41"/>
      <c r="C50" s="41"/>
      <c r="D50" s="41"/>
    </row>
    <row r="51" spans="1:4" ht="15" hidden="1" customHeight="1">
      <c r="A51" s="34"/>
      <c r="B51" s="41"/>
      <c r="C51" s="41"/>
      <c r="D51" s="41"/>
    </row>
    <row r="53" spans="1:4">
      <c r="A53" s="88"/>
    </row>
    <row r="54" spans="1:4" ht="14.25" customHeight="1">
      <c r="A54" s="33"/>
      <c r="B54" s="34"/>
      <c r="C54" s="34"/>
      <c r="D54" s="34"/>
    </row>
    <row r="56" spans="1:4" ht="23.25" hidden="1" customHeight="1">
      <c r="A56" s="1" t="s">
        <v>30</v>
      </c>
      <c r="B56" s="2" t="s">
        <v>31</v>
      </c>
      <c r="C56" s="3"/>
      <c r="D56" s="34"/>
    </row>
    <row r="57" spans="1:4" ht="15" hidden="1" customHeight="1">
      <c r="A57" s="4" t="s">
        <v>61</v>
      </c>
      <c r="B57" s="5"/>
      <c r="C57" s="3"/>
      <c r="D57" s="34"/>
    </row>
    <row r="58" spans="1:4" ht="15" hidden="1" customHeight="1">
      <c r="A58" s="4" t="s">
        <v>59</v>
      </c>
      <c r="B58" s="5"/>
      <c r="C58" s="3"/>
      <c r="D58" s="34"/>
    </row>
    <row r="59" spans="1:4" ht="15" hidden="1" customHeight="1">
      <c r="A59" s="4" t="s">
        <v>60</v>
      </c>
      <c r="B59" s="5"/>
      <c r="C59" s="3"/>
      <c r="D59" s="34"/>
    </row>
    <row r="60" spans="1:4" ht="15" hidden="1" customHeight="1">
      <c r="A60" s="4" t="s">
        <v>58</v>
      </c>
      <c r="B60" s="5"/>
      <c r="C60" s="3"/>
      <c r="D60" s="34"/>
    </row>
    <row r="61" spans="1:4" ht="15" hidden="1" customHeight="1">
      <c r="A61" s="4" t="s">
        <v>34</v>
      </c>
      <c r="B61" s="5"/>
      <c r="C61" s="3"/>
      <c r="D61" s="34"/>
    </row>
    <row r="62" spans="1:4" ht="15" hidden="1" customHeight="1">
      <c r="A62" s="4" t="s">
        <v>57</v>
      </c>
      <c r="B62" s="5"/>
      <c r="C62" s="3"/>
      <c r="D62" s="34"/>
    </row>
    <row r="63" spans="1:4" ht="15" hidden="1" customHeight="1">
      <c r="A63" s="4" t="s">
        <v>51</v>
      </c>
      <c r="B63" s="5"/>
      <c r="C63" s="3"/>
      <c r="D63" s="34"/>
    </row>
    <row r="64" spans="1:4" ht="15" hidden="1" customHeight="1">
      <c r="A64" s="4" t="s">
        <v>55</v>
      </c>
      <c r="B64" s="5"/>
      <c r="C64" s="3"/>
      <c r="D64" s="34"/>
    </row>
    <row r="65" spans="1:3" ht="15" hidden="1" customHeight="1">
      <c r="A65" s="4" t="s">
        <v>56</v>
      </c>
      <c r="B65" s="5"/>
      <c r="C65" s="3"/>
    </row>
    <row r="66" spans="1:3" ht="15" hidden="1" customHeight="1">
      <c r="A66" s="4" t="s">
        <v>54</v>
      </c>
      <c r="B66" s="5"/>
      <c r="C66" s="3"/>
    </row>
    <row r="67" spans="1:3" ht="15" hidden="1" customHeight="1">
      <c r="A67" s="4" t="s">
        <v>53</v>
      </c>
      <c r="B67" s="5"/>
      <c r="C67" s="3"/>
    </row>
    <row r="68" spans="1:3" ht="15" hidden="1" customHeight="1">
      <c r="A68" s="4" t="s">
        <v>52</v>
      </c>
      <c r="B68" s="5"/>
      <c r="C68" s="3"/>
    </row>
    <row r="69" spans="1:3" ht="15" hidden="1" customHeight="1">
      <c r="A69" s="4" t="s">
        <v>50</v>
      </c>
      <c r="B69" s="5"/>
      <c r="C69" s="3"/>
    </row>
    <row r="70" spans="1:3" ht="15" hidden="1" customHeight="1">
      <c r="A70" s="4" t="s">
        <v>48</v>
      </c>
      <c r="B70" s="5"/>
      <c r="C70" s="3"/>
    </row>
    <row r="71" spans="1:3" ht="15" hidden="1" customHeight="1">
      <c r="A71" s="4" t="s">
        <v>47</v>
      </c>
      <c r="B71" s="5"/>
      <c r="C71" s="3"/>
    </row>
    <row r="72" spans="1:3" ht="15" hidden="1" customHeight="1">
      <c r="A72" s="4" t="s">
        <v>46</v>
      </c>
      <c r="B72" s="5"/>
      <c r="C72" s="3"/>
    </row>
    <row r="73" spans="1:3" ht="15" hidden="1" customHeight="1">
      <c r="A73" s="4" t="s">
        <v>45</v>
      </c>
      <c r="B73" s="5"/>
      <c r="C73" s="3"/>
    </row>
    <row r="74" spans="1:3" ht="15" hidden="1" customHeight="1">
      <c r="A74" s="4" t="s">
        <v>44</v>
      </c>
      <c r="B74" s="5"/>
      <c r="C74" s="3"/>
    </row>
    <row r="75" spans="1:3" ht="15" hidden="1" customHeight="1">
      <c r="A75" s="4" t="s">
        <v>43</v>
      </c>
      <c r="B75" s="5"/>
      <c r="C75" s="3"/>
    </row>
    <row r="76" spans="1:3" ht="15" hidden="1" customHeight="1">
      <c r="A76" s="4" t="s">
        <v>42</v>
      </c>
      <c r="B76" s="5"/>
      <c r="C76" s="3"/>
    </row>
    <row r="77" spans="1:3" ht="15" hidden="1" customHeight="1">
      <c r="A77" s="4" t="s">
        <v>39</v>
      </c>
      <c r="B77" s="5"/>
      <c r="C77" s="3"/>
    </row>
    <row r="78" spans="1:3" ht="15" hidden="1" customHeight="1">
      <c r="A78" s="4" t="s">
        <v>38</v>
      </c>
      <c r="B78" s="5"/>
      <c r="C78" s="3"/>
    </row>
    <row r="79" spans="1:3" ht="15" hidden="1" customHeight="1">
      <c r="A79" s="4" t="s">
        <v>37</v>
      </c>
      <c r="B79" s="5"/>
      <c r="C79" s="3"/>
    </row>
    <row r="80" spans="1:3" ht="15" hidden="1" customHeight="1">
      <c r="A80" s="4" t="s">
        <v>41</v>
      </c>
      <c r="B80" s="5"/>
      <c r="C80" s="3"/>
    </row>
    <row r="81" spans="1:3" ht="15" hidden="1" customHeight="1">
      <c r="A81" s="4" t="s">
        <v>40</v>
      </c>
      <c r="B81" s="5"/>
      <c r="C81" s="3"/>
    </row>
    <row r="82" spans="1:3" ht="15" hidden="1" customHeight="1">
      <c r="A82" s="4" t="s">
        <v>49</v>
      </c>
      <c r="B82" s="5"/>
      <c r="C82" s="3"/>
    </row>
    <row r="83" spans="1:3" ht="15" hidden="1" customHeight="1">
      <c r="A83" s="4" t="s">
        <v>36</v>
      </c>
      <c r="B83" s="5"/>
      <c r="C83" s="3"/>
    </row>
    <row r="84" spans="1:3" ht="15" hidden="1" customHeight="1">
      <c r="A84" s="4" t="s">
        <v>35</v>
      </c>
      <c r="B84" s="5"/>
      <c r="C84" s="3"/>
    </row>
    <row r="85" spans="1:3" ht="15" hidden="1" customHeight="1">
      <c r="A85" s="34"/>
      <c r="B85" s="34"/>
      <c r="C85" s="34"/>
    </row>
    <row r="86" spans="1:3">
      <c r="A86" s="34"/>
      <c r="B86" s="34"/>
      <c r="C86" s="34"/>
    </row>
    <row r="87" spans="1:3">
      <c r="A87" s="34"/>
      <c r="B87" s="34"/>
      <c r="C87" s="34"/>
    </row>
  </sheetData>
  <sheetProtection formatColumns="0"/>
  <conditionalFormatting sqref="A30">
    <cfRule type="expression" dxfId="172" priority="6">
      <formula>$C$12&lt;&gt;0</formula>
    </cfRule>
  </conditionalFormatting>
  <conditionalFormatting sqref="A29">
    <cfRule type="expression" dxfId="171" priority="5">
      <formula>$C$12&lt;&gt;0</formula>
    </cfRule>
  </conditionalFormatting>
  <conditionalFormatting sqref="A32:C32">
    <cfRule type="expression" dxfId="170" priority="4">
      <formula>$B$24&lt;&gt;0</formula>
    </cfRule>
  </conditionalFormatting>
  <conditionalFormatting sqref="A31">
    <cfRule type="expression" dxfId="169" priority="3">
      <formula>$B$24&lt;&gt;0</formula>
    </cfRule>
  </conditionalFormatting>
  <conditionalFormatting sqref="A12">
    <cfRule type="expression" dxfId="168" priority="2">
      <formula>$C$12&lt;&gt;0</formula>
    </cfRule>
  </conditionalFormatting>
  <conditionalFormatting sqref="A24">
    <cfRule type="expression" dxfId="167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theme="6" tint="0.59999389629810485"/>
    <pageSetUpPr fitToPage="1"/>
  </sheetPr>
  <dimension ref="A1:AB85"/>
  <sheetViews>
    <sheetView zoomScale="90" zoomScaleNormal="90" workbookViewId="0">
      <selection activeCell="H24" sqref="H24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25.140625" style="34" customWidth="1"/>
    <col min="9" max="9" width="2.28515625" style="34" customWidth="1"/>
    <col min="10" max="16384" width="22.85546875" style="34"/>
  </cols>
  <sheetData>
    <row r="1" spans="1:28">
      <c r="A1" s="157" t="s">
        <v>34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-80142.97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1834980.61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203966.68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2038947.29</v>
      </c>
      <c r="D13" s="45"/>
      <c r="F13" s="58">
        <v>1672145.52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289212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456652.06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1215493.46</v>
      </c>
      <c r="C16" s="81"/>
      <c r="D16" s="42"/>
      <c r="F16" s="58">
        <v>1961357.52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60000</v>
      </c>
      <c r="C17" s="81"/>
      <c r="D17" s="42"/>
      <c r="F17" s="54">
        <v>0.14745501370907635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229212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1961357.52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-2553.1999999999534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66" priority="6">
      <formula>$C$12&lt;&gt;0</formula>
    </cfRule>
  </conditionalFormatting>
  <conditionalFormatting sqref="A29">
    <cfRule type="expression" dxfId="165" priority="5">
      <formula>$C$12&lt;&gt;0</formula>
    </cfRule>
  </conditionalFormatting>
  <conditionalFormatting sqref="A32:C32">
    <cfRule type="expression" dxfId="164" priority="4">
      <formula>$B$24&lt;&gt;0</formula>
    </cfRule>
  </conditionalFormatting>
  <conditionalFormatting sqref="A31">
    <cfRule type="expression" dxfId="163" priority="3">
      <formula>$B$24&lt;&gt;0</formula>
    </cfRule>
  </conditionalFormatting>
  <conditionalFormatting sqref="A12">
    <cfRule type="expression" dxfId="162" priority="2">
      <formula>$C$12&lt;&gt;0</formula>
    </cfRule>
  </conditionalFormatting>
  <conditionalFormatting sqref="A24">
    <cfRule type="expression" dxfId="161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6" tint="0.59999389629810485"/>
    <pageSetUpPr fitToPage="1"/>
  </sheetPr>
  <dimension ref="A1:AB85"/>
  <sheetViews>
    <sheetView zoomScale="90" zoomScaleNormal="90" workbookViewId="0">
      <selection activeCell="H24" sqref="H24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25.28515625" style="34" customWidth="1"/>
    <col min="9" max="9" width="2.28515625" style="34" customWidth="1"/>
    <col min="10" max="16384" width="22.85546875" style="34"/>
  </cols>
  <sheetData>
    <row r="1" spans="1:28">
      <c r="A1" s="157" t="s">
        <v>61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1143400.18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6051037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368320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6419357</v>
      </c>
      <c r="D13" s="45"/>
      <c r="F13" s="58">
        <v>2275007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4389913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1393694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881313</v>
      </c>
      <c r="C16" s="81"/>
      <c r="D16" s="42"/>
      <c r="F16" s="58">
        <v>6664920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403835</v>
      </c>
      <c r="C17" s="81"/>
      <c r="D17" s="42"/>
      <c r="F17" s="54">
        <v>0.65865951879392404</v>
      </c>
      <c r="G17" s="55" t="s">
        <v>17</v>
      </c>
      <c r="H17" s="56"/>
      <c r="I17" s="57"/>
    </row>
    <row r="18" spans="1:9">
      <c r="A18" s="82" t="s">
        <v>18</v>
      </c>
      <c r="B18" s="83">
        <v>121053</v>
      </c>
      <c r="C18" s="81"/>
      <c r="D18" s="42"/>
      <c r="G18" s="36"/>
    </row>
    <row r="19" spans="1:9">
      <c r="A19" s="82" t="s">
        <v>19</v>
      </c>
      <c r="B19" s="83">
        <v>894629</v>
      </c>
      <c r="C19" s="81"/>
      <c r="D19" s="42"/>
      <c r="G19" s="36"/>
    </row>
    <row r="20" spans="1:9">
      <c r="A20" s="82" t="s">
        <v>20</v>
      </c>
      <c r="B20" s="83">
        <v>105765</v>
      </c>
      <c r="C20" s="81"/>
      <c r="D20" s="42"/>
    </row>
    <row r="21" spans="1:9">
      <c r="A21" s="82" t="s">
        <v>21</v>
      </c>
      <c r="B21" s="83"/>
      <c r="C21" s="81"/>
      <c r="D21" s="42"/>
    </row>
    <row r="22" spans="1:9">
      <c r="A22" s="84" t="s">
        <v>22</v>
      </c>
      <c r="B22" s="83"/>
      <c r="C22" s="81"/>
      <c r="D22" s="42"/>
    </row>
    <row r="23" spans="1:9">
      <c r="A23" s="82" t="s">
        <v>23</v>
      </c>
      <c r="B23" s="83">
        <v>2864631</v>
      </c>
      <c r="C23" s="81"/>
      <c r="D23" s="42"/>
    </row>
    <row r="24" spans="1:9">
      <c r="A24" s="75" t="s">
        <v>24</v>
      </c>
      <c r="B24" s="85"/>
      <c r="C24" s="81"/>
      <c r="D24" s="41"/>
    </row>
    <row r="25" spans="1:9" ht="12.75" customHeight="1">
      <c r="A25" s="80" t="s">
        <v>25</v>
      </c>
      <c r="B25" s="73"/>
      <c r="C25" s="86">
        <v>6664920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897837.1799999997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60" priority="6">
      <formula>$C$12&lt;&gt;0</formula>
    </cfRule>
  </conditionalFormatting>
  <conditionalFormatting sqref="A29">
    <cfRule type="expression" dxfId="159" priority="5">
      <formula>$C$12&lt;&gt;0</formula>
    </cfRule>
  </conditionalFormatting>
  <conditionalFormatting sqref="A32:C32">
    <cfRule type="expression" dxfId="158" priority="4">
      <formula>$B$24&lt;&gt;0</formula>
    </cfRule>
  </conditionalFormatting>
  <conditionalFormatting sqref="A31">
    <cfRule type="expression" dxfId="157" priority="3">
      <formula>$B$24&lt;&gt;0</formula>
    </cfRule>
  </conditionalFormatting>
  <conditionalFormatting sqref="A12">
    <cfRule type="expression" dxfId="156" priority="2">
      <formula>$C$12&lt;&gt;0</formula>
    </cfRule>
  </conditionalFormatting>
  <conditionalFormatting sqref="A24">
    <cfRule type="expression" dxfId="15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24.85546875" style="34" customWidth="1"/>
    <col min="9" max="9" width="2.28515625" style="34" customWidth="1"/>
    <col min="10" max="16384" width="22.85546875" style="34"/>
  </cols>
  <sheetData>
    <row r="1" spans="1:28">
      <c r="A1" s="157" t="s">
        <v>60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88105.57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941357.56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100557.72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1041915.28</v>
      </c>
      <c r="D13" s="45"/>
      <c r="F13" s="58">
        <v>463520.31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512094.91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78460.86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385059.45</v>
      </c>
      <c r="C16" s="81"/>
      <c r="D16" s="42"/>
      <c r="F16" s="58">
        <v>975615.22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0.52489434307923155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512094.91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975615.22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154405.63000000012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54" priority="6">
      <formula>$C$12&lt;&gt;0</formula>
    </cfRule>
  </conditionalFormatting>
  <conditionalFormatting sqref="A29">
    <cfRule type="expression" dxfId="153" priority="5">
      <formula>$C$12&lt;&gt;0</formula>
    </cfRule>
  </conditionalFormatting>
  <conditionalFormatting sqref="A32:C32">
    <cfRule type="expression" dxfId="152" priority="4">
      <formula>$B$24&lt;&gt;0</formula>
    </cfRule>
  </conditionalFormatting>
  <conditionalFormatting sqref="A31">
    <cfRule type="expression" dxfId="151" priority="3">
      <formula>$B$24&lt;&gt;0</formula>
    </cfRule>
  </conditionalFormatting>
  <conditionalFormatting sqref="A12">
    <cfRule type="expression" dxfId="150" priority="2">
      <formula>$C$12&lt;&gt;0</formula>
    </cfRule>
  </conditionalFormatting>
  <conditionalFormatting sqref="A24">
    <cfRule type="expression" dxfId="149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G21" sqref="G21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25" style="34" customWidth="1"/>
    <col min="9" max="9" width="2.28515625" style="34" customWidth="1"/>
    <col min="10" max="16384" width="22.85546875" style="34"/>
  </cols>
  <sheetData>
    <row r="1" spans="1:28">
      <c r="A1" s="159" t="s">
        <v>59</v>
      </c>
      <c r="B1" s="159"/>
      <c r="C1" s="159"/>
    </row>
    <row r="2" spans="1:28">
      <c r="A2" s="159" t="s">
        <v>0</v>
      </c>
      <c r="B2" s="159"/>
      <c r="C2" s="159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9" t="s">
        <v>1</v>
      </c>
      <c r="B3" s="159"/>
      <c r="C3" s="159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9" t="s">
        <v>65</v>
      </c>
      <c r="B4" s="159"/>
      <c r="C4" s="159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50491.05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179910</v>
      </c>
      <c r="D10" s="45"/>
      <c r="F10" s="160" t="s">
        <v>6</v>
      </c>
      <c r="G10" s="150"/>
      <c r="H10" s="150"/>
      <c r="I10" s="151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149"/>
      <c r="G11" s="150"/>
      <c r="H11" s="150"/>
      <c r="I11" s="15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4480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184390</v>
      </c>
      <c r="D13" s="45"/>
      <c r="F13" s="58">
        <v>196272.39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196272.39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196272.39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196272.39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38608.659999999974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52" t="s">
        <v>68</v>
      </c>
      <c r="B30" s="153"/>
      <c r="C30" s="154"/>
    </row>
    <row r="31" spans="1:9">
      <c r="A31" s="37" t="s">
        <v>28</v>
      </c>
      <c r="B31" s="37"/>
    </row>
    <row r="32" spans="1:9">
      <c r="A32" s="152"/>
      <c r="B32" s="155"/>
      <c r="C32" s="156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48" priority="6">
      <formula>$C$12&lt;&gt;0</formula>
    </cfRule>
  </conditionalFormatting>
  <conditionalFormatting sqref="A29">
    <cfRule type="expression" dxfId="147" priority="5">
      <formula>$C$12&lt;&gt;0</formula>
    </cfRule>
  </conditionalFormatting>
  <conditionalFormatting sqref="A32:C32">
    <cfRule type="expression" dxfId="146" priority="4">
      <formula>$B$24&lt;&gt;0</formula>
    </cfRule>
  </conditionalFormatting>
  <conditionalFormatting sqref="A31">
    <cfRule type="expression" dxfId="145" priority="3">
      <formula>$B$24&lt;&gt;0</formula>
    </cfRule>
  </conditionalFormatting>
  <conditionalFormatting sqref="A12">
    <cfRule type="expression" dxfId="144" priority="2">
      <formula>$C$12&lt;&gt;0</formula>
    </cfRule>
  </conditionalFormatting>
  <conditionalFormatting sqref="A24">
    <cfRule type="expression" dxfId="14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27.5703125" style="34" customWidth="1"/>
    <col min="9" max="9" width="2.28515625" style="34" customWidth="1"/>
    <col min="10" max="16384" width="22.85546875" style="34"/>
  </cols>
  <sheetData>
    <row r="1" spans="1:28">
      <c r="A1" s="157" t="s">
        <v>58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696413.04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1887890.2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-0.63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1887889.57</v>
      </c>
      <c r="D13" s="45"/>
      <c r="F13" s="58">
        <v>2073197.33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782593.37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1290603.96</v>
      </c>
      <c r="C16" s="81"/>
      <c r="D16" s="42"/>
      <c r="F16" s="58">
        <v>2073197.33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2073197.33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511105.28000000026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 t="s">
        <v>67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42" priority="6">
      <formula>$C$12&lt;&gt;0</formula>
    </cfRule>
  </conditionalFormatting>
  <conditionalFormatting sqref="A29">
    <cfRule type="expression" dxfId="141" priority="5">
      <formula>$C$12&lt;&gt;0</formula>
    </cfRule>
  </conditionalFormatting>
  <conditionalFormatting sqref="A32:C32">
    <cfRule type="expression" dxfId="140" priority="4">
      <formula>$B$24&lt;&gt;0</formula>
    </cfRule>
  </conditionalFormatting>
  <conditionalFormatting sqref="A31">
    <cfRule type="expression" dxfId="139" priority="3">
      <formula>$B$24&lt;&gt;0</formula>
    </cfRule>
  </conditionalFormatting>
  <conditionalFormatting sqref="A12">
    <cfRule type="expression" dxfId="138" priority="2">
      <formula>$C$12&lt;&gt;0</formula>
    </cfRule>
  </conditionalFormatting>
  <conditionalFormatting sqref="A24">
    <cfRule type="expression" dxfId="13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.5703125" style="34" customWidth="1"/>
    <col min="10" max="16384" width="22.85546875" style="34"/>
  </cols>
  <sheetData>
    <row r="1" spans="1:28">
      <c r="A1" s="157" t="s">
        <v>57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57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161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362823.15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2175106.44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167340.42000000001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41510.769999999997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2383957.63</v>
      </c>
      <c r="D13" s="45"/>
      <c r="F13" s="58">
        <v>1865133.2799999998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315192.47000000003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652979.9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1212153.3799999999</v>
      </c>
      <c r="C16" s="81"/>
      <c r="D16" s="42"/>
      <c r="F16" s="58">
        <v>2180325.75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18116.14</v>
      </c>
      <c r="C17" s="81"/>
      <c r="D17" s="42"/>
      <c r="F17" s="54">
        <v>0.14456210041091339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297076.33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2180325.7499999995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566455.03000000026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136" t="s">
        <v>69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7"/>
      <c r="C32" s="138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29">
    <cfRule type="expression" dxfId="136" priority="6">
      <formula>$C$12&lt;&gt;0</formula>
    </cfRule>
  </conditionalFormatting>
  <conditionalFormatting sqref="A32:C32">
    <cfRule type="expression" dxfId="135" priority="5">
      <formula>$B$24&lt;&gt;0</formula>
    </cfRule>
  </conditionalFormatting>
  <conditionalFormatting sqref="A31">
    <cfRule type="expression" dxfId="134" priority="4">
      <formula>$B$24&lt;&gt;0</formula>
    </cfRule>
  </conditionalFormatting>
  <conditionalFormatting sqref="A12">
    <cfRule type="expression" dxfId="133" priority="3">
      <formula>$C$12&lt;&gt;0</formula>
    </cfRule>
  </conditionalFormatting>
  <conditionalFormatting sqref="A24">
    <cfRule type="expression" dxfId="132" priority="2">
      <formula>$B$24&lt;&gt;0</formula>
    </cfRule>
  </conditionalFormatting>
  <conditionalFormatting sqref="A30">
    <cfRule type="expression" dxfId="131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5" style="34" customWidth="1"/>
    <col min="10" max="16384" width="22.85546875" style="34"/>
  </cols>
  <sheetData>
    <row r="1" spans="1:28">
      <c r="A1" s="157" t="s">
        <v>56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490907.64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1514893.5899999999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215248.69999999998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1730142.2899999998</v>
      </c>
      <c r="D13" s="45"/>
      <c r="F13" s="58">
        <v>1749688.25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990424.94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759263.31</v>
      </c>
      <c r="C16" s="81"/>
      <c r="D16" s="42"/>
      <c r="F16" s="58">
        <v>1749688.25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1749688.25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471361.6799999997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30" priority="6">
      <formula>$C$12&lt;&gt;0</formula>
    </cfRule>
  </conditionalFormatting>
  <conditionalFormatting sqref="A29">
    <cfRule type="expression" dxfId="129" priority="5">
      <formula>$C$12&lt;&gt;0</formula>
    </cfRule>
  </conditionalFormatting>
  <conditionalFormatting sqref="A32:C32">
    <cfRule type="expression" dxfId="128" priority="4">
      <formula>$B$24&lt;&gt;0</formula>
    </cfRule>
  </conditionalFormatting>
  <conditionalFormatting sqref="A31">
    <cfRule type="expression" dxfId="127" priority="3">
      <formula>$B$24&lt;&gt;0</formula>
    </cfRule>
  </conditionalFormatting>
  <conditionalFormatting sqref="A12">
    <cfRule type="expression" dxfId="126" priority="2">
      <formula>$C$12&lt;&gt;0</formula>
    </cfRule>
  </conditionalFormatting>
  <conditionalFormatting sqref="A24">
    <cfRule type="expression" dxfId="12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24" sqref="F24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.5703125" style="34" customWidth="1"/>
    <col min="10" max="16384" width="22.85546875" style="34"/>
  </cols>
  <sheetData>
    <row r="1" spans="1:28">
      <c r="A1" s="159" t="s">
        <v>55</v>
      </c>
      <c r="B1" s="159"/>
      <c r="C1" s="159"/>
    </row>
    <row r="2" spans="1:28">
      <c r="A2" s="159" t="s">
        <v>0</v>
      </c>
      <c r="B2" s="159"/>
      <c r="C2" s="159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9" t="s">
        <v>1</v>
      </c>
      <c r="B3" s="159"/>
      <c r="C3" s="159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9" t="s">
        <v>65</v>
      </c>
      <c r="B4" s="159"/>
      <c r="C4" s="159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209289.44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140553.94</v>
      </c>
      <c r="D10" s="45"/>
      <c r="F10" s="158" t="s">
        <v>6</v>
      </c>
      <c r="G10" s="214"/>
      <c r="H10" s="214"/>
      <c r="I10" s="21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4599.18</v>
      </c>
      <c r="D11" s="45"/>
      <c r="F11" s="158"/>
      <c r="G11" s="214"/>
      <c r="H11" s="214"/>
      <c r="I11" s="21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/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145153.12</v>
      </c>
      <c r="D13" s="45"/>
      <c r="F13" s="58">
        <v>66307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44069.09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66307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110376.09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5849.42</v>
      </c>
      <c r="C17" s="81"/>
      <c r="D17" s="42"/>
      <c r="F17" s="54">
        <v>0.39926301067559106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4996.8500000000004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33222.82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110376.09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244066.47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24" priority="6">
      <formula>$C$12&lt;&gt;0</formula>
    </cfRule>
  </conditionalFormatting>
  <conditionalFormatting sqref="A29">
    <cfRule type="expression" dxfId="123" priority="5">
      <formula>$C$12&lt;&gt;0</formula>
    </cfRule>
  </conditionalFormatting>
  <conditionalFormatting sqref="A32:C32">
    <cfRule type="expression" dxfId="122" priority="4">
      <formula>$B$24&lt;&gt;0</formula>
    </cfRule>
  </conditionalFormatting>
  <conditionalFormatting sqref="A31">
    <cfRule type="expression" dxfId="121" priority="3">
      <formula>$B$24&lt;&gt;0</formula>
    </cfRule>
  </conditionalFormatting>
  <conditionalFormatting sqref="A12">
    <cfRule type="expression" dxfId="120" priority="2">
      <formula>$C$12&lt;&gt;0</formula>
    </cfRule>
  </conditionalFormatting>
  <conditionalFormatting sqref="A24">
    <cfRule type="expression" dxfId="119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6" style="163" customWidth="1"/>
    <col min="10" max="16384" width="22.85546875" style="163"/>
  </cols>
  <sheetData>
    <row r="1" spans="1:28">
      <c r="A1" s="157" t="s">
        <v>54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0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621691.19999999995</v>
      </c>
      <c r="D10" s="174"/>
      <c r="F10" s="160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17689.759999999998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0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639380.96</v>
      </c>
      <c r="D13" s="174"/>
      <c r="F13" s="194">
        <v>332457.42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241581.47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34528.68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297928.74</v>
      </c>
      <c r="C16" s="196"/>
      <c r="D16" s="197"/>
      <c r="F16" s="194">
        <v>574038.89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0.42084512775780747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241581.47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0</v>
      </c>
      <c r="C23" s="196"/>
      <c r="D23" s="197"/>
    </row>
    <row r="24" spans="1:9">
      <c r="A24" s="186" t="s">
        <v>24</v>
      </c>
      <c r="B24" s="204">
        <v>0</v>
      </c>
      <c r="C24" s="196"/>
      <c r="D24" s="205"/>
    </row>
    <row r="25" spans="1:9" ht="12.75" customHeight="1">
      <c r="A25" s="195" t="s">
        <v>25</v>
      </c>
      <c r="B25" s="184"/>
      <c r="C25" s="206">
        <v>574038.89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65342.069999999949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>
      <c r="A30" s="136"/>
      <c r="B30" s="137"/>
      <c r="C30" s="138"/>
    </row>
    <row r="31" spans="1:9">
      <c r="A31" s="211" t="s">
        <v>28</v>
      </c>
      <c r="B31" s="211"/>
    </row>
    <row r="32" spans="1:9">
      <c r="A32" s="136"/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8" priority="6">
      <formula>$C$12&lt;&gt;0</formula>
    </cfRule>
  </conditionalFormatting>
  <conditionalFormatting sqref="A29">
    <cfRule type="expression" dxfId="117" priority="5">
      <formula>$C$12&lt;&gt;0</formula>
    </cfRule>
  </conditionalFormatting>
  <conditionalFormatting sqref="A32:C32">
    <cfRule type="expression" dxfId="116" priority="4">
      <formula>$B$24&lt;&gt;0</formula>
    </cfRule>
  </conditionalFormatting>
  <conditionalFormatting sqref="A31">
    <cfRule type="expression" dxfId="115" priority="3">
      <formula>$B$24&lt;&gt;0</formula>
    </cfRule>
  </conditionalFormatting>
  <conditionalFormatting sqref="A12">
    <cfRule type="expression" dxfId="114" priority="2">
      <formula>$C$12&lt;&gt;0</formula>
    </cfRule>
  </conditionalFormatting>
  <conditionalFormatting sqref="A24">
    <cfRule type="expression" dxfId="11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G26" sqref="G26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.7109375" style="34" customWidth="1"/>
    <col min="10" max="16384" width="22.85546875" style="34"/>
  </cols>
  <sheetData>
    <row r="1" spans="1:28">
      <c r="A1" s="157" t="s">
        <v>53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269962.99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4081382.03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8537.57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4089919.5999999996</v>
      </c>
      <c r="D13" s="45"/>
      <c r="F13" s="58">
        <v>3157017.5100000002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800329.41000000015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2754093.89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402923.62</v>
      </c>
      <c r="C16" s="81"/>
      <c r="D16" s="42"/>
      <c r="F16" s="58">
        <v>3957346.9200000004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411372.28</v>
      </c>
      <c r="C17" s="81"/>
      <c r="D17" s="42"/>
      <c r="F17" s="54">
        <v>0.20223888028497639</v>
      </c>
      <c r="G17" s="55" t="s">
        <v>17</v>
      </c>
      <c r="H17" s="56"/>
      <c r="I17" s="57"/>
    </row>
    <row r="18" spans="1:9">
      <c r="A18" s="82" t="s">
        <v>18</v>
      </c>
      <c r="B18" s="83">
        <v>174481.55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89644.4</v>
      </c>
      <c r="C23" s="81"/>
      <c r="D23" s="42"/>
    </row>
    <row r="24" spans="1:9">
      <c r="A24" s="75" t="s">
        <v>24</v>
      </c>
      <c r="B24" s="85">
        <v>124831.18</v>
      </c>
      <c r="C24" s="81"/>
      <c r="D24" s="41"/>
    </row>
    <row r="25" spans="1:9" ht="12.75" customHeight="1">
      <c r="A25" s="80" t="s">
        <v>25</v>
      </c>
      <c r="B25" s="73"/>
      <c r="C25" s="86">
        <v>3957346.92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402535.66999999993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 t="s">
        <v>33</v>
      </c>
      <c r="B30" s="137"/>
      <c r="C30" s="138"/>
    </row>
    <row r="31" spans="1:9">
      <c r="A31" s="37" t="s">
        <v>28</v>
      </c>
      <c r="B31" s="37"/>
    </row>
    <row r="32" spans="1:9" ht="12.75" customHeight="1">
      <c r="A32" s="136" t="s">
        <v>70</v>
      </c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2" priority="6">
      <formula>$C$12&lt;&gt;0</formula>
    </cfRule>
  </conditionalFormatting>
  <conditionalFormatting sqref="A29">
    <cfRule type="expression" dxfId="111" priority="5">
      <formula>$C$12&lt;&gt;0</formula>
    </cfRule>
  </conditionalFormatting>
  <conditionalFormatting sqref="A32:C32">
    <cfRule type="expression" dxfId="110" priority="4">
      <formula>$B$24&lt;&gt;0</formula>
    </cfRule>
  </conditionalFormatting>
  <conditionalFormatting sqref="A31">
    <cfRule type="expression" dxfId="109" priority="3">
      <formula>$B$24&lt;&gt;0</formula>
    </cfRule>
  </conditionalFormatting>
  <conditionalFormatting sqref="A12">
    <cfRule type="expression" dxfId="108" priority="2">
      <formula>$C$12&lt;&gt;0</formula>
    </cfRule>
  </conditionalFormatting>
  <conditionalFormatting sqref="A24">
    <cfRule type="expression" dxfId="10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.85546875" style="34" customWidth="1"/>
    <col min="10" max="16384" width="22.85546875" style="34"/>
  </cols>
  <sheetData>
    <row r="1" spans="1:28">
      <c r="A1" s="157" t="s">
        <v>52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517849.96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1173138.54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245748.35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60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1418946.8900000001</v>
      </c>
      <c r="D13" s="45"/>
      <c r="F13" s="58">
        <v>1240589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249066.03999999998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312086.92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928502.08</v>
      </c>
      <c r="C16" s="81"/>
      <c r="D16" s="42"/>
      <c r="F16" s="58">
        <v>1489655.04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0.16719712504715184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220452.8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28613.24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1489655.04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447141.81000000006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136" t="s">
        <v>71</v>
      </c>
      <c r="B30" s="137"/>
      <c r="C30" s="138"/>
    </row>
    <row r="31" spans="1:9">
      <c r="A31" s="37" t="s">
        <v>28</v>
      </c>
      <c r="B31" s="37"/>
    </row>
    <row r="32" spans="1:9" ht="30" customHeight="1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29">
    <cfRule type="expression" dxfId="106" priority="6">
      <formula>$C$12&lt;&gt;0</formula>
    </cfRule>
  </conditionalFormatting>
  <conditionalFormatting sqref="A32:C32">
    <cfRule type="expression" dxfId="105" priority="5">
      <formula>$B$24&lt;&gt;0</formula>
    </cfRule>
  </conditionalFormatting>
  <conditionalFormatting sqref="A31">
    <cfRule type="expression" dxfId="104" priority="4">
      <formula>$B$24&lt;&gt;0</formula>
    </cfRule>
  </conditionalFormatting>
  <conditionalFormatting sqref="A12">
    <cfRule type="expression" dxfId="103" priority="3">
      <formula>$C$12&lt;&gt;0</formula>
    </cfRule>
  </conditionalFormatting>
  <conditionalFormatting sqref="A24">
    <cfRule type="expression" dxfId="102" priority="2">
      <formula>$B$24&lt;&gt;0</formula>
    </cfRule>
  </conditionalFormatting>
  <conditionalFormatting sqref="A30">
    <cfRule type="expression" dxfId="101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5.5703125" style="34" customWidth="1"/>
    <col min="10" max="16384" width="22.85546875" style="34"/>
  </cols>
  <sheetData>
    <row r="1" spans="1:28">
      <c r="A1" s="157" t="s">
        <v>51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65103.43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274710.57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17175.78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1095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292981.34999999998</v>
      </c>
      <c r="D13" s="45"/>
      <c r="F13" s="58">
        <v>151737.88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120979.86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151737.88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272717.74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0.44360832558967378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120979.86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272717.74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85367.039999999979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 t="s">
        <v>33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00" priority="6">
      <formula>$C$12&lt;&gt;0</formula>
    </cfRule>
  </conditionalFormatting>
  <conditionalFormatting sqref="A29">
    <cfRule type="expression" dxfId="99" priority="5">
      <formula>$C$12&lt;&gt;0</formula>
    </cfRule>
  </conditionalFormatting>
  <conditionalFormatting sqref="A32:C32">
    <cfRule type="expression" dxfId="98" priority="4">
      <formula>$B$24&lt;&gt;0</formula>
    </cfRule>
  </conditionalFormatting>
  <conditionalFormatting sqref="A31">
    <cfRule type="expression" dxfId="97" priority="3">
      <formula>$B$24&lt;&gt;0</formula>
    </cfRule>
  </conditionalFormatting>
  <conditionalFormatting sqref="A12">
    <cfRule type="expression" dxfId="96" priority="2">
      <formula>$C$12&lt;&gt;0</formula>
    </cfRule>
  </conditionalFormatting>
  <conditionalFormatting sqref="A24">
    <cfRule type="expression" dxfId="9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.5703125" style="163" customWidth="1"/>
    <col min="10" max="16384" width="22.85546875" style="163"/>
  </cols>
  <sheetData>
    <row r="1" spans="1:28">
      <c r="A1" s="157" t="s">
        <v>50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214789.2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568104.99</v>
      </c>
      <c r="D10" s="174"/>
      <c r="F10" s="158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0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0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568104.99</v>
      </c>
      <c r="D13" s="174"/>
      <c r="F13" s="194">
        <v>202511.02000000002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411971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148814.88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53696.14</v>
      </c>
      <c r="C16" s="196"/>
      <c r="D16" s="197"/>
      <c r="F16" s="194">
        <v>614482.02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411971</v>
      </c>
      <c r="C17" s="196"/>
      <c r="D17" s="197"/>
      <c r="F17" s="201">
        <v>0.67043621552995158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0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0</v>
      </c>
      <c r="C23" s="196"/>
      <c r="D23" s="197"/>
    </row>
    <row r="24" spans="1:9">
      <c r="A24" s="186" t="s">
        <v>24</v>
      </c>
      <c r="B24" s="204">
        <v>0</v>
      </c>
      <c r="C24" s="196"/>
      <c r="D24" s="205"/>
    </row>
    <row r="25" spans="1:9" ht="12.75" customHeight="1">
      <c r="A25" s="195" t="s">
        <v>25</v>
      </c>
      <c r="B25" s="184"/>
      <c r="C25" s="206">
        <v>614482.02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168412.16999999993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>
      <c r="A30" s="136"/>
      <c r="B30" s="137"/>
      <c r="C30" s="138"/>
    </row>
    <row r="31" spans="1:9">
      <c r="A31" s="211" t="s">
        <v>28</v>
      </c>
      <c r="B31" s="211"/>
    </row>
    <row r="32" spans="1:9">
      <c r="A32" s="136"/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94" priority="6">
      <formula>$C$12&lt;&gt;0</formula>
    </cfRule>
  </conditionalFormatting>
  <conditionalFormatting sqref="A29">
    <cfRule type="expression" dxfId="93" priority="5">
      <formula>$C$12&lt;&gt;0</formula>
    </cfRule>
  </conditionalFormatting>
  <conditionalFormatting sqref="A32:C32">
    <cfRule type="expression" dxfId="92" priority="4">
      <formula>$B$24&lt;&gt;0</formula>
    </cfRule>
  </conditionalFormatting>
  <conditionalFormatting sqref="A31">
    <cfRule type="expression" dxfId="91" priority="3">
      <formula>$B$24&lt;&gt;0</formula>
    </cfRule>
  </conditionalFormatting>
  <conditionalFormatting sqref="A12">
    <cfRule type="expression" dxfId="90" priority="2">
      <formula>$C$12&lt;&gt;0</formula>
    </cfRule>
  </conditionalFormatting>
  <conditionalFormatting sqref="A24">
    <cfRule type="expression" dxfId="89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5.7109375" style="34" customWidth="1"/>
    <col min="10" max="16384" width="22.85546875" style="34"/>
  </cols>
  <sheetData>
    <row r="1" spans="1:28">
      <c r="A1" s="157" t="s">
        <v>49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715332.63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1360221.96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87914.1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1448136.06</v>
      </c>
      <c r="D13" s="45"/>
      <c r="F13" s="58">
        <v>855822.65999999992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363487.29000000004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133850.34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721972.32</v>
      </c>
      <c r="C16" s="81"/>
      <c r="D16" s="42"/>
      <c r="F16" s="58">
        <v>1219309.95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187627.2</v>
      </c>
      <c r="C17" s="81"/>
      <c r="D17" s="42"/>
      <c r="F17" s="54">
        <v>0.29810901649740501</v>
      </c>
      <c r="G17" s="55" t="s">
        <v>17</v>
      </c>
      <c r="H17" s="56"/>
      <c r="I17" s="57"/>
    </row>
    <row r="18" spans="1:9">
      <c r="A18" s="82" t="s">
        <v>18</v>
      </c>
      <c r="B18" s="83">
        <v>6010.19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169849.9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1219309.9499999997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944158.74000000022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88" priority="6">
      <formula>$C$12&lt;&gt;0</formula>
    </cfRule>
  </conditionalFormatting>
  <conditionalFormatting sqref="A29">
    <cfRule type="expression" dxfId="87" priority="5">
      <formula>$C$12&lt;&gt;0</formula>
    </cfRule>
  </conditionalFormatting>
  <conditionalFormatting sqref="A32:C32">
    <cfRule type="expression" dxfId="86" priority="4">
      <formula>$B$24&lt;&gt;0</formula>
    </cfRule>
  </conditionalFormatting>
  <conditionalFormatting sqref="A31">
    <cfRule type="expression" dxfId="85" priority="3">
      <formula>$B$24&lt;&gt;0</formula>
    </cfRule>
  </conditionalFormatting>
  <conditionalFormatting sqref="A12">
    <cfRule type="expression" dxfId="84" priority="2">
      <formula>$C$12&lt;&gt;0</formula>
    </cfRule>
  </conditionalFormatting>
  <conditionalFormatting sqref="A24">
    <cfRule type="expression" dxfId="8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6.42578125" style="34" customWidth="1"/>
    <col min="7" max="7" width="14.28515625" style="34" customWidth="1"/>
    <col min="8" max="8" width="9.28515625" style="34" customWidth="1"/>
    <col min="9" max="9" width="12.42578125" style="34" customWidth="1"/>
    <col min="10" max="16384" width="22.85546875" style="34"/>
  </cols>
  <sheetData>
    <row r="1" spans="1:28">
      <c r="A1" s="157" t="s">
        <v>48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57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-24845701.789999999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10658968.199999999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529851.24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11188819.439999999</v>
      </c>
      <c r="D13" s="45"/>
      <c r="F13" s="58">
        <v>5157739.3899999997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6133646.9800000004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4062068.61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1095670.78</v>
      </c>
      <c r="C16" s="81"/>
      <c r="D16" s="42"/>
      <c r="F16" s="58">
        <v>11291386.370000001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4631214.9800000004</v>
      </c>
      <c r="C17" s="81"/>
      <c r="D17" s="42"/>
      <c r="F17" s="54">
        <v>0.5432146929535987</v>
      </c>
      <c r="G17" s="55" t="s">
        <v>17</v>
      </c>
      <c r="H17" s="56"/>
      <c r="I17" s="57"/>
    </row>
    <row r="18" spans="1:9">
      <c r="A18" s="82" t="s">
        <v>18</v>
      </c>
      <c r="B18" s="83">
        <v>1069627.26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75610.86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130943.62</v>
      </c>
      <c r="C22" s="81"/>
      <c r="D22" s="42"/>
    </row>
    <row r="23" spans="1:9">
      <c r="A23" s="82" t="s">
        <v>23</v>
      </c>
      <c r="B23" s="83">
        <v>226250.26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11291386.369999999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-24948268.719999999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82" priority="6">
      <formula>$C$12&lt;&gt;0</formula>
    </cfRule>
  </conditionalFormatting>
  <conditionalFormatting sqref="A29">
    <cfRule type="expression" dxfId="81" priority="5">
      <formula>$C$12&lt;&gt;0</formula>
    </cfRule>
  </conditionalFormatting>
  <conditionalFormatting sqref="A32:C32">
    <cfRule type="expression" dxfId="80" priority="4">
      <formula>$B$24&lt;&gt;0</formula>
    </cfRule>
  </conditionalFormatting>
  <conditionalFormatting sqref="A31">
    <cfRule type="expression" dxfId="79" priority="3">
      <formula>$B$24&lt;&gt;0</formula>
    </cfRule>
  </conditionalFormatting>
  <conditionalFormatting sqref="A12">
    <cfRule type="expression" dxfId="78" priority="2">
      <formula>$C$12&lt;&gt;0</formula>
    </cfRule>
  </conditionalFormatting>
  <conditionalFormatting sqref="A24">
    <cfRule type="expression" dxfId="77" priority="1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42578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42578125" style="34" customWidth="1"/>
    <col min="7" max="7" width="14.28515625" style="34" customWidth="1"/>
    <col min="8" max="8" width="9.28515625" style="34" customWidth="1"/>
    <col min="9" max="9" width="15.140625" style="34" customWidth="1"/>
    <col min="10" max="16384" width="22.85546875" style="34"/>
  </cols>
  <sheetData>
    <row r="1" spans="1:28">
      <c r="A1" s="157" t="s">
        <v>47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75335.73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107699.43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0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107699.43</v>
      </c>
      <c r="D13" s="45"/>
      <c r="F13" s="58">
        <v>97321.279999999999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97321.279999999999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97321.279999999999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97321.279999999999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85713.879999999976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76" priority="6">
      <formula>$C$12&lt;&gt;0</formula>
    </cfRule>
  </conditionalFormatting>
  <conditionalFormatting sqref="A29">
    <cfRule type="expression" dxfId="75" priority="5">
      <formula>$C$12&lt;&gt;0</formula>
    </cfRule>
  </conditionalFormatting>
  <conditionalFormatting sqref="A32:C32">
    <cfRule type="expression" dxfId="74" priority="4">
      <formula>$B$24&lt;&gt;0</formula>
    </cfRule>
  </conditionalFormatting>
  <conditionalFormatting sqref="A31">
    <cfRule type="expression" dxfId="73" priority="3">
      <formula>$B$24&lt;&gt;0</formula>
    </cfRule>
  </conditionalFormatting>
  <conditionalFormatting sqref="A12">
    <cfRule type="expression" dxfId="72" priority="2">
      <formula>$C$12&lt;&gt;0</formula>
    </cfRule>
  </conditionalFormatting>
  <conditionalFormatting sqref="A24">
    <cfRule type="expression" dxfId="71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" style="34" customWidth="1"/>
    <col min="10" max="16384" width="22.85546875" style="34"/>
  </cols>
  <sheetData>
    <row r="1" spans="1:28">
      <c r="A1" s="157" t="s">
        <v>46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0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0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65971.38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65971.38</v>
      </c>
      <c r="D13" s="45"/>
      <c r="F13" s="58">
        <v>65971.38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65971.38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0</v>
      </c>
      <c r="C16" s="81"/>
      <c r="D16" s="42"/>
      <c r="F16" s="58">
        <v>65971.38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65971.38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0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70" priority="6">
      <formula>$C$12&lt;&gt;0</formula>
    </cfRule>
  </conditionalFormatting>
  <conditionalFormatting sqref="A29">
    <cfRule type="expression" dxfId="69" priority="5">
      <formula>$C$12&lt;&gt;0</formula>
    </cfRule>
  </conditionalFormatting>
  <conditionalFormatting sqref="A32:C32">
    <cfRule type="expression" dxfId="68" priority="4">
      <formula>$B$24&lt;&gt;0</formula>
    </cfRule>
  </conditionalFormatting>
  <conditionalFormatting sqref="A31">
    <cfRule type="expression" dxfId="67" priority="3">
      <formula>$B$24&lt;&gt;0</formula>
    </cfRule>
  </conditionalFormatting>
  <conditionalFormatting sqref="A12">
    <cfRule type="expression" dxfId="66" priority="2">
      <formula>$C$12&lt;&gt;0</formula>
    </cfRule>
  </conditionalFormatting>
  <conditionalFormatting sqref="A24">
    <cfRule type="expression" dxfId="65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7.5703125" style="34" customWidth="1"/>
    <col min="10" max="16384" width="22.85546875" style="34"/>
  </cols>
  <sheetData>
    <row r="1" spans="1:28">
      <c r="A1" s="157" t="s">
        <v>45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1175620.83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3110750.6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210928.86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2062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3323741.46</v>
      </c>
      <c r="D13" s="45"/>
      <c r="F13" s="58">
        <v>2654722.87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585440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1911327.35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743395.52</v>
      </c>
      <c r="C16" s="81"/>
      <c r="D16" s="42"/>
      <c r="F16" s="58">
        <v>3240162.87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0.18068227539438472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585440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3240162.87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1259199.42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 ht="12.75" customHeight="1">
      <c r="A30" s="136" t="s">
        <v>72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64" priority="6">
      <formula>$C$12&lt;&gt;0</formula>
    </cfRule>
  </conditionalFormatting>
  <conditionalFormatting sqref="A29">
    <cfRule type="expression" dxfId="63" priority="5">
      <formula>$C$12&lt;&gt;0</formula>
    </cfRule>
  </conditionalFormatting>
  <conditionalFormatting sqref="A32:C32">
    <cfRule type="expression" dxfId="62" priority="4">
      <formula>$B$24&lt;&gt;0</formula>
    </cfRule>
  </conditionalFormatting>
  <conditionalFormatting sqref="A31">
    <cfRule type="expression" dxfId="61" priority="3">
      <formula>$B$24&lt;&gt;0</formula>
    </cfRule>
  </conditionalFormatting>
  <conditionalFormatting sqref="A12">
    <cfRule type="expression" dxfId="60" priority="2">
      <formula>$C$12&lt;&gt;0</formula>
    </cfRule>
  </conditionalFormatting>
  <conditionalFormatting sqref="A24">
    <cfRule type="expression" dxfId="59" priority="1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J26" sqref="J26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.5703125" style="163" customWidth="1"/>
    <col min="10" max="16384" width="22.85546875" style="163"/>
  </cols>
  <sheetData>
    <row r="1" spans="1:28">
      <c r="A1" s="157" t="s">
        <v>43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865230.61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1296494.69</v>
      </c>
      <c r="D10" s="174"/>
      <c r="F10" s="158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94442.76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0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1390937.45</v>
      </c>
      <c r="D13" s="174"/>
      <c r="F13" s="194">
        <v>1176724.49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0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671026.97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505697.52</v>
      </c>
      <c r="C16" s="196"/>
      <c r="D16" s="197"/>
      <c r="F16" s="194">
        <v>1176724.49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0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0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0</v>
      </c>
      <c r="C23" s="196"/>
      <c r="D23" s="197"/>
    </row>
    <row r="24" spans="1:9">
      <c r="A24" s="186" t="s">
        <v>24</v>
      </c>
      <c r="B24" s="204">
        <v>0</v>
      </c>
      <c r="C24" s="196"/>
      <c r="D24" s="205"/>
    </row>
    <row r="25" spans="1:9" ht="12.75" customHeight="1">
      <c r="A25" s="195" t="s">
        <v>25</v>
      </c>
      <c r="B25" s="184"/>
      <c r="C25" s="206">
        <v>1176724.49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1079443.57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>
      <c r="A30" s="136"/>
      <c r="B30" s="137"/>
      <c r="C30" s="138"/>
    </row>
    <row r="31" spans="1:9">
      <c r="A31" s="211" t="s">
        <v>28</v>
      </c>
      <c r="B31" s="211"/>
    </row>
    <row r="32" spans="1:9">
      <c r="A32" s="136"/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8" priority="5">
      <formula>$C$12&lt;&gt;0</formula>
    </cfRule>
  </conditionalFormatting>
  <conditionalFormatting sqref="A29">
    <cfRule type="expression" dxfId="57" priority="4">
      <formula>$C$12&lt;&gt;0</formula>
    </cfRule>
  </conditionalFormatting>
  <conditionalFormatting sqref="A31">
    <cfRule type="expression" dxfId="56" priority="3">
      <formula>$B$24&lt;&gt;0</formula>
    </cfRule>
  </conditionalFormatting>
  <conditionalFormatting sqref="A12">
    <cfRule type="expression" dxfId="55" priority="2">
      <formula>$C$12&lt;&gt;0</formula>
    </cfRule>
  </conditionalFormatting>
  <conditionalFormatting sqref="A24">
    <cfRule type="expression" dxfId="5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6" style="34" customWidth="1"/>
    <col min="10" max="16384" width="22.85546875" style="34"/>
  </cols>
  <sheetData>
    <row r="1" spans="1:28">
      <c r="A1" s="157" t="s">
        <v>44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86854.49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1340373.6100000001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102081.60000000001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5006.3999999999996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1447461.61</v>
      </c>
      <c r="D13" s="45"/>
      <c r="F13" s="58">
        <v>1414501.51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1242250.45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172251.06</v>
      </c>
      <c r="C16" s="81"/>
      <c r="D16" s="42"/>
      <c r="F16" s="58">
        <v>1414501.51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1414501.51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119814.59000000008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 t="s">
        <v>73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3" priority="6">
      <formula>$C$12&lt;&gt;0</formula>
    </cfRule>
  </conditionalFormatting>
  <conditionalFormatting sqref="A29">
    <cfRule type="expression" dxfId="52" priority="5">
      <formula>$C$12&lt;&gt;0</formula>
    </cfRule>
  </conditionalFormatting>
  <conditionalFormatting sqref="A32:C32">
    <cfRule type="expression" dxfId="51" priority="4">
      <formula>$B$24&lt;&gt;0</formula>
    </cfRule>
  </conditionalFormatting>
  <conditionalFormatting sqref="A31">
    <cfRule type="expression" dxfId="50" priority="3">
      <formula>$B$24&lt;&gt;0</formula>
    </cfRule>
  </conditionalFormatting>
  <conditionalFormatting sqref="A12">
    <cfRule type="expression" dxfId="49" priority="2">
      <formula>$C$12&lt;&gt;0</formula>
    </cfRule>
  </conditionalFormatting>
  <conditionalFormatting sqref="A24">
    <cfRule type="expression" dxfId="4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L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89" customWidth="1"/>
    <col min="2" max="2" width="17.140625" style="89" customWidth="1"/>
    <col min="3" max="3" width="18.7109375" style="89" customWidth="1"/>
    <col min="4" max="4" width="20" style="89" customWidth="1"/>
    <col min="5" max="5" width="1" style="89" customWidth="1"/>
    <col min="6" max="6" width="13.5703125" style="89" customWidth="1"/>
    <col min="7" max="7" width="14.28515625" style="89" customWidth="1"/>
    <col min="8" max="8" width="9.28515625" style="89" customWidth="1"/>
    <col min="9" max="9" width="15.28515625" style="89" customWidth="1"/>
    <col min="10" max="16384" width="22.85546875" style="89"/>
  </cols>
  <sheetData>
    <row r="1" spans="1:12">
      <c r="A1" s="216" t="s">
        <v>42</v>
      </c>
      <c r="B1" s="146"/>
      <c r="C1" s="146"/>
    </row>
    <row r="2" spans="1:12">
      <c r="A2" s="21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21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21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4.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13.5" thickBot="1">
      <c r="A6" s="90"/>
      <c r="B6" s="91" t="s">
        <v>2</v>
      </c>
      <c r="C6" s="89" t="s">
        <v>66</v>
      </c>
      <c r="D6" s="92" t="s">
        <v>3</v>
      </c>
    </row>
    <row r="7" spans="1:12" ht="5.25" customHeight="1" thickTop="1">
      <c r="A7" s="93"/>
      <c r="B7" s="94"/>
      <c r="C7" s="95"/>
    </row>
    <row r="8" spans="1:12">
      <c r="A8" s="96" t="s">
        <v>4</v>
      </c>
      <c r="B8" s="97"/>
      <c r="C8" s="98">
        <v>8526.02</v>
      </c>
      <c r="D8" s="41"/>
    </row>
    <row r="9" spans="1:12" ht="4.5" customHeight="1">
      <c r="A9" s="99"/>
      <c r="B9" s="100"/>
      <c r="C9" s="101"/>
      <c r="D9" s="41"/>
      <c r="F9" s="102"/>
      <c r="G9" s="103"/>
      <c r="H9" s="104"/>
      <c r="I9" s="105"/>
    </row>
    <row r="10" spans="1:12" ht="15" customHeight="1">
      <c r="A10" s="106" t="s">
        <v>5</v>
      </c>
      <c r="B10" s="107"/>
      <c r="C10" s="108">
        <v>1243510.8</v>
      </c>
      <c r="D10" s="41"/>
      <c r="F10" s="217" t="s">
        <v>6</v>
      </c>
      <c r="G10" s="144"/>
      <c r="H10" s="144"/>
      <c r="I10" s="145"/>
    </row>
    <row r="11" spans="1:12">
      <c r="A11" s="106" t="s">
        <v>7</v>
      </c>
      <c r="B11" s="107"/>
      <c r="C11" s="108">
        <v>206201.16</v>
      </c>
      <c r="D11" s="41"/>
      <c r="F11" s="143"/>
      <c r="G11" s="144"/>
      <c r="H11" s="144"/>
      <c r="I11" s="145"/>
    </row>
    <row r="12" spans="1:12">
      <c r="A12" s="109" t="s">
        <v>8</v>
      </c>
      <c r="B12" s="107"/>
      <c r="C12" s="76">
        <v>1045</v>
      </c>
      <c r="D12" s="41"/>
      <c r="F12" s="110" t="s">
        <v>64</v>
      </c>
      <c r="G12" s="111"/>
      <c r="H12" s="111"/>
      <c r="I12" s="112"/>
    </row>
    <row r="13" spans="1:12" ht="13.5" thickBot="1">
      <c r="A13" s="113" t="s">
        <v>9</v>
      </c>
      <c r="B13" s="114"/>
      <c r="C13" s="115">
        <v>1450756.96</v>
      </c>
      <c r="D13" s="41"/>
      <c r="F13" s="116">
        <v>704705.77</v>
      </c>
      <c r="G13" s="111" t="s">
        <v>10</v>
      </c>
      <c r="H13" s="111"/>
      <c r="I13" s="112"/>
    </row>
    <row r="14" spans="1:12" ht="13.5" thickBot="1">
      <c r="A14" s="117" t="s">
        <v>11</v>
      </c>
      <c r="B14" s="107"/>
      <c r="C14" s="118"/>
      <c r="D14" s="119"/>
      <c r="F14" s="120">
        <v>712156.39</v>
      </c>
      <c r="G14" s="111" t="s">
        <v>12</v>
      </c>
      <c r="H14" s="111"/>
      <c r="I14" s="112"/>
    </row>
    <row r="15" spans="1:12">
      <c r="A15" s="121" t="s">
        <v>13</v>
      </c>
      <c r="B15" s="83">
        <v>351879.63</v>
      </c>
      <c r="C15" s="118"/>
      <c r="D15" s="119"/>
      <c r="F15" s="122"/>
      <c r="G15" s="111"/>
      <c r="H15" s="111"/>
      <c r="I15" s="112"/>
    </row>
    <row r="16" spans="1:12">
      <c r="A16" s="121" t="s">
        <v>14</v>
      </c>
      <c r="B16" s="83">
        <v>352826.14</v>
      </c>
      <c r="C16" s="118"/>
      <c r="D16" s="119"/>
      <c r="F16" s="116">
        <v>1416862.1600000001</v>
      </c>
      <c r="G16" s="111" t="s">
        <v>15</v>
      </c>
      <c r="H16" s="111"/>
      <c r="I16" s="112"/>
    </row>
    <row r="17" spans="1:9">
      <c r="A17" s="121" t="s">
        <v>16</v>
      </c>
      <c r="B17" s="83">
        <v>0</v>
      </c>
      <c r="C17" s="118"/>
      <c r="D17" s="119"/>
      <c r="F17" s="123">
        <v>0.50262926776165717</v>
      </c>
      <c r="G17" s="124" t="s">
        <v>17</v>
      </c>
      <c r="H17" s="125"/>
      <c r="I17" s="126"/>
    </row>
    <row r="18" spans="1:9">
      <c r="A18" s="121" t="s">
        <v>18</v>
      </c>
      <c r="B18" s="83">
        <v>0</v>
      </c>
      <c r="C18" s="118"/>
      <c r="D18" s="119"/>
      <c r="G18" s="146"/>
    </row>
    <row r="19" spans="1:9">
      <c r="A19" s="121" t="s">
        <v>19</v>
      </c>
      <c r="B19" s="83">
        <v>0</v>
      </c>
      <c r="C19" s="118"/>
      <c r="D19" s="119"/>
      <c r="G19" s="146"/>
    </row>
    <row r="20" spans="1:9">
      <c r="A20" s="121" t="s">
        <v>20</v>
      </c>
      <c r="B20" s="83">
        <v>0</v>
      </c>
      <c r="C20" s="118"/>
      <c r="D20" s="119"/>
    </row>
    <row r="21" spans="1:9">
      <c r="A21" s="121" t="s">
        <v>21</v>
      </c>
      <c r="B21" s="83">
        <v>0</v>
      </c>
      <c r="C21" s="118"/>
      <c r="D21" s="119"/>
    </row>
    <row r="22" spans="1:9">
      <c r="A22" s="127" t="s">
        <v>22</v>
      </c>
      <c r="B22" s="83">
        <v>0</v>
      </c>
      <c r="C22" s="118"/>
      <c r="D22" s="119"/>
    </row>
    <row r="23" spans="1:9">
      <c r="A23" s="121" t="s">
        <v>23</v>
      </c>
      <c r="B23" s="83">
        <v>712156.39</v>
      </c>
      <c r="C23" s="118"/>
      <c r="D23" s="119"/>
    </row>
    <row r="24" spans="1:9">
      <c r="A24" s="109" t="s">
        <v>24</v>
      </c>
      <c r="B24" s="85">
        <v>0</v>
      </c>
      <c r="C24" s="118"/>
      <c r="D24" s="41"/>
    </row>
    <row r="25" spans="1:9" ht="12.75" customHeight="1">
      <c r="A25" s="117" t="s">
        <v>25</v>
      </c>
      <c r="B25" s="107"/>
      <c r="C25" s="98">
        <v>1416862.1600000001</v>
      </c>
      <c r="D25" s="41"/>
    </row>
    <row r="26" spans="1:9">
      <c r="A26" s="117"/>
      <c r="B26" s="107"/>
      <c r="C26" s="118"/>
      <c r="D26" s="41"/>
    </row>
    <row r="27" spans="1:9" ht="14.25" customHeight="1" thickBot="1">
      <c r="A27" s="117" t="s">
        <v>26</v>
      </c>
      <c r="B27" s="107"/>
      <c r="C27" s="128">
        <v>42420.819999999832</v>
      </c>
    </row>
    <row r="28" spans="1:9" ht="14.25" thickTop="1" thickBot="1">
      <c r="A28" s="129"/>
      <c r="B28" s="130"/>
      <c r="C28" s="131"/>
    </row>
    <row r="29" spans="1:9" ht="13.5" thickTop="1">
      <c r="A29" s="89" t="s">
        <v>27</v>
      </c>
    </row>
    <row r="30" spans="1:9">
      <c r="A30" s="136" t="s">
        <v>74</v>
      </c>
      <c r="B30" s="137"/>
      <c r="C30" s="138"/>
    </row>
    <row r="31" spans="1:9">
      <c r="A31" s="89" t="s">
        <v>28</v>
      </c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132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2:4" ht="12.75" hidden="1" customHeight="1">
      <c r="B49" s="41"/>
      <c r="C49" s="41"/>
      <c r="D49" s="41"/>
    </row>
    <row r="50" spans="2:4" ht="12.75" hidden="1" customHeight="1">
      <c r="B50" s="41"/>
      <c r="C50" s="41"/>
      <c r="D50" s="41"/>
    </row>
    <row r="51" spans="2:4" ht="12.75" hidden="1" customHeight="1">
      <c r="B51" s="41"/>
      <c r="C51" s="41"/>
      <c r="D51" s="41"/>
    </row>
    <row r="54" spans="2:4" ht="14.25" customHeight="1"/>
    <row r="56" spans="2:4" ht="12.75" hidden="1" customHeight="1"/>
    <row r="57" spans="2:4" ht="12.75" hidden="1" customHeight="1"/>
    <row r="58" spans="2:4" ht="12.75" hidden="1" customHeight="1"/>
    <row r="59" spans="2:4" ht="12.75" hidden="1" customHeight="1"/>
    <row r="60" spans="2:4" ht="12.75" hidden="1" customHeight="1"/>
    <row r="61" spans="2:4" ht="12.75" hidden="1" customHeight="1"/>
    <row r="62" spans="2:4" ht="12.75" hidden="1" customHeight="1"/>
    <row r="63" spans="2:4" ht="12.75" hidden="1" customHeight="1"/>
    <row r="64" spans="2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47" priority="6">
      <formula>$C$12&lt;&gt;0</formula>
    </cfRule>
  </conditionalFormatting>
  <conditionalFormatting sqref="A29">
    <cfRule type="expression" dxfId="46" priority="5">
      <formula>$C$12&lt;&gt;0</formula>
    </cfRule>
  </conditionalFormatting>
  <conditionalFormatting sqref="A32:C32">
    <cfRule type="expression" dxfId="45" priority="4">
      <formula>$B$24&lt;&gt;0</formula>
    </cfRule>
  </conditionalFormatting>
  <conditionalFormatting sqref="A31">
    <cfRule type="expression" dxfId="44" priority="3">
      <formula>$B$24&lt;&gt;0</formula>
    </cfRule>
  </conditionalFormatting>
  <conditionalFormatting sqref="A12">
    <cfRule type="expression" dxfId="43" priority="2">
      <formula>$C$12&lt;&gt;0</formula>
    </cfRule>
  </conditionalFormatting>
  <conditionalFormatting sqref="A24">
    <cfRule type="expression" dxfId="4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.28515625" style="163" customWidth="1"/>
    <col min="10" max="16384" width="22.85546875" style="163"/>
  </cols>
  <sheetData>
    <row r="1" spans="1:28">
      <c r="A1" s="157" t="s">
        <v>41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0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776897.08</v>
      </c>
      <c r="D10" s="174"/>
      <c r="F10" s="160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52059.78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775.22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829732.08</v>
      </c>
      <c r="D13" s="174"/>
      <c r="F13" s="194">
        <v>828705.13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0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320833.38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507871.75</v>
      </c>
      <c r="C16" s="196"/>
      <c r="D16" s="197"/>
      <c r="F16" s="194">
        <v>828705.13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0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0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0</v>
      </c>
      <c r="C23" s="196"/>
      <c r="D23" s="197"/>
    </row>
    <row r="24" spans="1:9">
      <c r="A24" s="186" t="s">
        <v>24</v>
      </c>
      <c r="B24" s="204">
        <v>0</v>
      </c>
      <c r="C24" s="196"/>
      <c r="D24" s="205"/>
    </row>
    <row r="25" spans="1:9" ht="12.75" customHeight="1">
      <c r="A25" s="195" t="s">
        <v>25</v>
      </c>
      <c r="B25" s="184"/>
      <c r="C25" s="206">
        <v>828705.13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1026.9499999999534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 ht="12.75" customHeight="1">
      <c r="A30" s="136" t="s">
        <v>75</v>
      </c>
      <c r="B30" s="137"/>
      <c r="C30" s="138"/>
    </row>
    <row r="31" spans="1:9">
      <c r="A31" s="211" t="s">
        <v>28</v>
      </c>
      <c r="B31" s="211"/>
    </row>
    <row r="32" spans="1:9">
      <c r="A32" s="136"/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41" priority="6">
      <formula>$C$12&lt;&gt;0</formula>
    </cfRule>
  </conditionalFormatting>
  <conditionalFormatting sqref="A29">
    <cfRule type="expression" dxfId="40" priority="5">
      <formula>$C$12&lt;&gt;0</formula>
    </cfRule>
  </conditionalFormatting>
  <conditionalFormatting sqref="A32:C32">
    <cfRule type="expression" dxfId="39" priority="4">
      <formula>$B$24&lt;&gt;0</formula>
    </cfRule>
  </conditionalFormatting>
  <conditionalFormatting sqref="A31">
    <cfRule type="expression" dxfId="38" priority="3">
      <formula>$B$24&lt;&gt;0</formula>
    </cfRule>
  </conditionalFormatting>
  <conditionalFormatting sqref="A12">
    <cfRule type="expression" dxfId="37" priority="2">
      <formula>$C$12&lt;&gt;0</formula>
    </cfRule>
  </conditionalFormatting>
  <conditionalFormatting sqref="A24">
    <cfRule type="expression" dxfId="3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7109375" defaultRowHeight="12.75"/>
  <cols>
    <col min="1" max="1" width="46.42578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4" style="34" bestFit="1" customWidth="1"/>
    <col min="7" max="7" width="14.28515625" style="34" customWidth="1"/>
    <col min="8" max="8" width="9.28515625" style="34" customWidth="1"/>
    <col min="9" max="9" width="15.42578125" style="34" customWidth="1"/>
    <col min="10" max="16384" width="22.7109375" style="34"/>
  </cols>
  <sheetData>
    <row r="1" spans="1:28">
      <c r="A1" s="157" t="s">
        <v>40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2284594.7400000002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3289452.93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763537.32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4052990.25</v>
      </c>
      <c r="D13" s="45"/>
      <c r="F13" s="58">
        <v>3914030.2199999997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76259.89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2624689.65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1289340.57</v>
      </c>
      <c r="C16" s="81"/>
      <c r="D16" s="42"/>
      <c r="F16" s="58">
        <v>3990290.11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1.9111364812519859E-2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76259.89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3990290.11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2347294.8800000004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35" priority="6">
      <formula>$C$12&lt;&gt;0</formula>
    </cfRule>
  </conditionalFormatting>
  <conditionalFormatting sqref="A29">
    <cfRule type="expression" dxfId="34" priority="5">
      <formula>$C$12&lt;&gt;0</formula>
    </cfRule>
  </conditionalFormatting>
  <conditionalFormatting sqref="A32:C32">
    <cfRule type="expression" dxfId="33" priority="4">
      <formula>$B$24&lt;&gt;0</formula>
    </cfRule>
  </conditionalFormatting>
  <conditionalFormatting sqref="A31">
    <cfRule type="expression" dxfId="32" priority="3">
      <formula>$B$24&lt;&gt;0</formula>
    </cfRule>
  </conditionalFormatting>
  <conditionalFormatting sqref="A12">
    <cfRule type="expression" dxfId="31" priority="2">
      <formula>$C$12&lt;&gt;0</formula>
    </cfRule>
  </conditionalFormatting>
  <conditionalFormatting sqref="A24">
    <cfRule type="expression" dxfId="3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.5703125" style="163" customWidth="1"/>
    <col min="10" max="16384" width="22.85546875" style="163"/>
  </cols>
  <sheetData>
    <row r="1" spans="1:28">
      <c r="A1" s="157" t="s">
        <v>39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492362.64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2045999.57</v>
      </c>
      <c r="D10" s="174"/>
      <c r="F10" s="160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133995.60999999999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16152.539999999999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2196147.7200000002</v>
      </c>
      <c r="D13" s="174"/>
      <c r="F13" s="194">
        <v>1283102.8699999999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952557.95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185991.18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1097111.69</v>
      </c>
      <c r="C16" s="196"/>
      <c r="D16" s="197"/>
      <c r="F16" s="194">
        <v>2235660.8199999998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0.42607444809092287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0</v>
      </c>
      <c r="C20" s="196"/>
      <c r="D20" s="197"/>
    </row>
    <row r="21" spans="1:9">
      <c r="A21" s="82" t="s">
        <v>21</v>
      </c>
      <c r="B21" s="199">
        <v>158312.07999999999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788464.39</v>
      </c>
      <c r="C23" s="196"/>
      <c r="D23" s="197"/>
    </row>
    <row r="24" spans="1:9">
      <c r="A24" s="186" t="s">
        <v>24</v>
      </c>
      <c r="B24" s="204">
        <v>5781.48</v>
      </c>
      <c r="C24" s="196"/>
      <c r="D24" s="205"/>
    </row>
    <row r="25" spans="1:9" ht="12.75" customHeight="1">
      <c r="A25" s="195" t="s">
        <v>25</v>
      </c>
      <c r="B25" s="184"/>
      <c r="C25" s="206">
        <v>2235660.8199999998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452849.5400000005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 ht="12.75" customHeight="1">
      <c r="A30" s="136" t="s">
        <v>76</v>
      </c>
      <c r="B30" s="137"/>
      <c r="C30" s="138"/>
    </row>
    <row r="31" spans="1:9">
      <c r="A31" s="211" t="s">
        <v>28</v>
      </c>
      <c r="B31" s="211"/>
    </row>
    <row r="32" spans="1:9" ht="12.75" customHeight="1">
      <c r="A32" s="136" t="s">
        <v>77</v>
      </c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29" priority="6">
      <formula>$C$12&lt;&gt;0</formula>
    </cfRule>
  </conditionalFormatting>
  <conditionalFormatting sqref="A29">
    <cfRule type="expression" dxfId="28" priority="5">
      <formula>$C$12&lt;&gt;0</formula>
    </cfRule>
  </conditionalFormatting>
  <conditionalFormatting sqref="A32:C32">
    <cfRule type="expression" dxfId="27" priority="4">
      <formula>$B$24&lt;&gt;0</formula>
    </cfRule>
  </conditionalFormatting>
  <conditionalFormatting sqref="A31">
    <cfRule type="expression" dxfId="26" priority="3">
      <formula>$B$24&lt;&gt;0</formula>
    </cfRule>
  </conditionalFormatting>
  <conditionalFormatting sqref="A12">
    <cfRule type="expression" dxfId="25" priority="2">
      <formula>$C$12&lt;&gt;0</formula>
    </cfRule>
  </conditionalFormatting>
  <conditionalFormatting sqref="A24">
    <cfRule type="expression" dxfId="2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5.140625" style="34" customWidth="1"/>
    <col min="10" max="16384" width="22.85546875" style="34"/>
  </cols>
  <sheetData>
    <row r="1" spans="1:28">
      <c r="A1" s="157" t="s">
        <v>38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553512.35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2343504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248697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0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2592201</v>
      </c>
      <c r="D13" s="45"/>
      <c r="F13" s="58">
        <v>1556385.0976136443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1315649.182386355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1020941.5334442115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535443.56416943297</v>
      </c>
      <c r="C16" s="81"/>
      <c r="D16" s="42"/>
      <c r="F16" s="58">
        <v>2872034.2799999993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56686.944116324623</v>
      </c>
      <c r="C17" s="81"/>
      <c r="D17" s="42"/>
      <c r="F17" s="54">
        <v>0.45808965148784897</v>
      </c>
      <c r="G17" s="55" t="s">
        <v>17</v>
      </c>
      <c r="H17" s="56"/>
      <c r="I17" s="57"/>
    </row>
    <row r="18" spans="1:9">
      <c r="A18" s="82" t="s">
        <v>18</v>
      </c>
      <c r="B18" s="83">
        <v>61141.829098118746</v>
      </c>
      <c r="C18" s="81"/>
      <c r="D18" s="42"/>
      <c r="G18" s="36"/>
    </row>
    <row r="19" spans="1:9">
      <c r="A19" s="82" t="s">
        <v>19</v>
      </c>
      <c r="B19" s="83"/>
      <c r="C19" s="81"/>
      <c r="D19" s="42"/>
      <c r="G19" s="36"/>
    </row>
    <row r="20" spans="1:9">
      <c r="A20" s="82" t="s">
        <v>20</v>
      </c>
      <c r="B20" s="83">
        <v>1000.0787911997151</v>
      </c>
      <c r="C20" s="81"/>
      <c r="D20" s="42"/>
    </row>
    <row r="21" spans="1:9">
      <c r="A21" s="82" t="s">
        <v>21</v>
      </c>
      <c r="B21" s="83"/>
      <c r="C21" s="81"/>
      <c r="D21" s="42"/>
    </row>
    <row r="22" spans="1:9">
      <c r="A22" s="84" t="s">
        <v>22</v>
      </c>
      <c r="B22" s="83">
        <v>194849.27409055136</v>
      </c>
      <c r="C22" s="81"/>
      <c r="D22" s="42"/>
    </row>
    <row r="23" spans="1:9">
      <c r="A23" s="82" t="s">
        <v>23</v>
      </c>
      <c r="B23" s="83">
        <v>148102.28533214016</v>
      </c>
      <c r="C23" s="81"/>
      <c r="D23" s="42"/>
    </row>
    <row r="24" spans="1:9">
      <c r="A24" s="75" t="s">
        <v>24</v>
      </c>
      <c r="B24" s="85">
        <v>853868.77095802047</v>
      </c>
      <c r="C24" s="81"/>
      <c r="D24" s="41"/>
    </row>
    <row r="25" spans="1:9" ht="12.75" customHeight="1">
      <c r="A25" s="80" t="s">
        <v>25</v>
      </c>
      <c r="B25" s="73"/>
      <c r="C25" s="86">
        <v>2872034.2799999993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273679.07000000076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/>
      <c r="B30" s="137"/>
      <c r="C30" s="138"/>
    </row>
    <row r="31" spans="1:9">
      <c r="A31" s="37" t="s">
        <v>28</v>
      </c>
      <c r="B31" s="37"/>
    </row>
    <row r="32" spans="1:9" ht="12.75" customHeight="1">
      <c r="A32" s="136" t="s">
        <v>78</v>
      </c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23" priority="6">
      <formula>$C$12&lt;&gt;0</formula>
    </cfRule>
  </conditionalFormatting>
  <conditionalFormatting sqref="A29">
    <cfRule type="expression" dxfId="22" priority="5">
      <formula>$C$12&lt;&gt;0</formula>
    </cfRule>
  </conditionalFormatting>
  <conditionalFormatting sqref="A32:C32">
    <cfRule type="expression" dxfId="21" priority="4">
      <formula>$B$24&lt;&gt;0</formula>
    </cfRule>
  </conditionalFormatting>
  <conditionalFormatting sqref="A31">
    <cfRule type="expression" dxfId="20" priority="3">
      <formula>$B$24&lt;&gt;0</formula>
    </cfRule>
  </conditionalFormatting>
  <conditionalFormatting sqref="A12">
    <cfRule type="expression" dxfId="19" priority="2">
      <formula>$C$12&lt;&gt;0</formula>
    </cfRule>
  </conditionalFormatting>
  <conditionalFormatting sqref="A24">
    <cfRule type="expression" dxfId="1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34" customWidth="1"/>
    <col min="2" max="2" width="17.140625" style="34" customWidth="1"/>
    <col min="3" max="3" width="18.7109375" style="34" customWidth="1"/>
    <col min="4" max="4" width="20" style="34" customWidth="1"/>
    <col min="5" max="5" width="1" style="34" customWidth="1"/>
    <col min="6" max="6" width="13.5703125" style="34" customWidth="1"/>
    <col min="7" max="7" width="14.28515625" style="34" customWidth="1"/>
    <col min="8" max="8" width="9.28515625" style="34" customWidth="1"/>
    <col min="9" max="9" width="15.42578125" style="34" customWidth="1"/>
    <col min="10" max="16384" width="22.85546875" style="34"/>
  </cols>
  <sheetData>
    <row r="1" spans="1:28">
      <c r="A1" s="157" t="s">
        <v>37</v>
      </c>
      <c r="B1" s="142"/>
      <c r="C1" s="142"/>
    </row>
    <row r="2" spans="1:28">
      <c r="A2" s="157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28">
      <c r="A3" s="157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8">
      <c r="A4" s="157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8" ht="4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28" ht="13.5" thickBot="1">
      <c r="A6" s="60"/>
      <c r="B6" s="61" t="s">
        <v>2</v>
      </c>
      <c r="C6" s="62" t="s">
        <v>66</v>
      </c>
      <c r="D6" s="44" t="s">
        <v>3</v>
      </c>
    </row>
    <row r="7" spans="1:28" ht="5.25" customHeight="1" thickTop="1">
      <c r="A7" s="63"/>
      <c r="B7" s="64"/>
      <c r="C7" s="65"/>
      <c r="D7" s="35"/>
    </row>
    <row r="8" spans="1:28">
      <c r="A8" s="66" t="s">
        <v>4</v>
      </c>
      <c r="B8" s="67"/>
      <c r="C8" s="68">
        <v>46312.62</v>
      </c>
      <c r="D8" s="45"/>
    </row>
    <row r="9" spans="1:28" ht="4.5" customHeight="1">
      <c r="A9" s="69"/>
      <c r="B9" s="70"/>
      <c r="C9" s="71"/>
      <c r="D9" s="45"/>
      <c r="F9" s="46"/>
      <c r="G9" s="47"/>
      <c r="H9" s="48"/>
      <c r="I9" s="49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" customHeight="1">
      <c r="A10" s="72" t="s">
        <v>5</v>
      </c>
      <c r="B10" s="73"/>
      <c r="C10" s="74">
        <v>279052.44</v>
      </c>
      <c r="D10" s="45"/>
      <c r="F10" s="158" t="s">
        <v>6</v>
      </c>
      <c r="G10" s="134"/>
      <c r="H10" s="134"/>
      <c r="I10" s="1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72" t="s">
        <v>7</v>
      </c>
      <c r="B11" s="73"/>
      <c r="C11" s="74">
        <v>29275.02</v>
      </c>
      <c r="D11" s="45"/>
      <c r="F11" s="133"/>
      <c r="G11" s="134"/>
      <c r="H11" s="134"/>
      <c r="I11" s="1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>
      <c r="A12" s="75" t="s">
        <v>8</v>
      </c>
      <c r="B12" s="73"/>
      <c r="C12" s="76">
        <v>177</v>
      </c>
      <c r="D12" s="45"/>
      <c r="F12" s="50" t="s">
        <v>64</v>
      </c>
      <c r="G12" s="51"/>
      <c r="H12" s="51"/>
      <c r="I12" s="5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3.5" thickBot="1">
      <c r="A13" s="77" t="s">
        <v>9</v>
      </c>
      <c r="B13" s="78"/>
      <c r="C13" s="79">
        <v>308504.46000000002</v>
      </c>
      <c r="D13" s="45"/>
      <c r="F13" s="58">
        <v>286509.80000000005</v>
      </c>
      <c r="G13" s="51" t="s">
        <v>10</v>
      </c>
      <c r="H13" s="51"/>
      <c r="I13" s="5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>
      <c r="A14" s="80" t="s">
        <v>11</v>
      </c>
      <c r="B14" s="73"/>
      <c r="C14" s="81"/>
      <c r="D14" s="42"/>
      <c r="F14" s="59">
        <v>0</v>
      </c>
      <c r="G14" s="51" t="s">
        <v>12</v>
      </c>
      <c r="H14" s="51"/>
      <c r="I14" s="5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>
      <c r="A15" s="82" t="s">
        <v>13</v>
      </c>
      <c r="B15" s="83">
        <v>142058.88</v>
      </c>
      <c r="C15" s="81"/>
      <c r="D15" s="42"/>
      <c r="F15" s="53"/>
      <c r="G15" s="51"/>
      <c r="H15" s="51"/>
      <c r="I15" s="5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>
      <c r="A16" s="82" t="s">
        <v>14</v>
      </c>
      <c r="B16" s="83">
        <v>144450.92000000001</v>
      </c>
      <c r="C16" s="81"/>
      <c r="D16" s="42"/>
      <c r="F16" s="58">
        <v>286509.80000000005</v>
      </c>
      <c r="G16" s="51" t="s">
        <v>15</v>
      </c>
      <c r="H16" s="51"/>
      <c r="I16" s="5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9">
      <c r="A17" s="82" t="s">
        <v>16</v>
      </c>
      <c r="B17" s="83">
        <v>0</v>
      </c>
      <c r="C17" s="81"/>
      <c r="D17" s="42"/>
      <c r="F17" s="54">
        <v>0</v>
      </c>
      <c r="G17" s="55" t="s">
        <v>17</v>
      </c>
      <c r="H17" s="56"/>
      <c r="I17" s="57"/>
    </row>
    <row r="18" spans="1:9">
      <c r="A18" s="82" t="s">
        <v>18</v>
      </c>
      <c r="B18" s="83">
        <v>0</v>
      </c>
      <c r="C18" s="81"/>
      <c r="D18" s="42"/>
      <c r="G18" s="36"/>
    </row>
    <row r="19" spans="1:9">
      <c r="A19" s="82" t="s">
        <v>19</v>
      </c>
      <c r="B19" s="83">
        <v>0</v>
      </c>
      <c r="C19" s="81"/>
      <c r="D19" s="42"/>
      <c r="G19" s="36"/>
    </row>
    <row r="20" spans="1:9">
      <c r="A20" s="82" t="s">
        <v>20</v>
      </c>
      <c r="B20" s="83">
        <v>0</v>
      </c>
      <c r="C20" s="81"/>
      <c r="D20" s="42"/>
    </row>
    <row r="21" spans="1:9">
      <c r="A21" s="82" t="s">
        <v>21</v>
      </c>
      <c r="B21" s="83">
        <v>0</v>
      </c>
      <c r="C21" s="81"/>
      <c r="D21" s="42"/>
    </row>
    <row r="22" spans="1:9">
      <c r="A22" s="84" t="s">
        <v>22</v>
      </c>
      <c r="B22" s="83">
        <v>0</v>
      </c>
      <c r="C22" s="81"/>
      <c r="D22" s="42"/>
    </row>
    <row r="23" spans="1:9">
      <c r="A23" s="82" t="s">
        <v>23</v>
      </c>
      <c r="B23" s="83">
        <v>0</v>
      </c>
      <c r="C23" s="81"/>
      <c r="D23" s="42"/>
    </row>
    <row r="24" spans="1:9">
      <c r="A24" s="75" t="s">
        <v>24</v>
      </c>
      <c r="B24" s="85">
        <v>0</v>
      </c>
      <c r="C24" s="81"/>
      <c r="D24" s="41"/>
    </row>
    <row r="25" spans="1:9" ht="12.75" customHeight="1">
      <c r="A25" s="80" t="s">
        <v>25</v>
      </c>
      <c r="B25" s="73"/>
      <c r="C25" s="86">
        <v>286509.80000000005</v>
      </c>
      <c r="D25" s="41"/>
    </row>
    <row r="26" spans="1:9">
      <c r="A26" s="80"/>
      <c r="B26" s="73"/>
      <c r="C26" s="81"/>
      <c r="D26" s="41"/>
    </row>
    <row r="27" spans="1:9" ht="14.25" customHeight="1" thickBot="1">
      <c r="A27" s="80" t="s">
        <v>26</v>
      </c>
      <c r="B27" s="73"/>
      <c r="C27" s="87">
        <v>68307.27999999997</v>
      </c>
    </row>
    <row r="28" spans="1:9" ht="14.25" thickTop="1" thickBot="1">
      <c r="A28" s="38"/>
      <c r="B28" s="39"/>
      <c r="C28" s="40"/>
    </row>
    <row r="29" spans="1:9" ht="13.5" thickTop="1">
      <c r="A29" s="37" t="s">
        <v>27</v>
      </c>
      <c r="B29" s="37"/>
    </row>
    <row r="30" spans="1:9">
      <c r="A30" s="136" t="s">
        <v>79</v>
      </c>
      <c r="B30" s="137"/>
      <c r="C30" s="138"/>
    </row>
    <row r="31" spans="1:9">
      <c r="A31" s="37" t="s">
        <v>28</v>
      </c>
      <c r="B31" s="37"/>
    </row>
    <row r="32" spans="1:9">
      <c r="A32" s="136"/>
      <c r="B32" s="139"/>
      <c r="C32" s="140"/>
    </row>
    <row r="34" spans="1:4">
      <c r="D34" s="41"/>
    </row>
    <row r="35" spans="1:4" ht="12.75" hidden="1" customHeight="1">
      <c r="A35" s="43" t="s">
        <v>29</v>
      </c>
      <c r="B35" s="41"/>
      <c r="C35" s="41"/>
      <c r="D35" s="41"/>
    </row>
    <row r="36" spans="1:4" ht="12.75" hidden="1" customHeight="1">
      <c r="B36" s="41"/>
      <c r="C36" s="41"/>
      <c r="D36" s="41"/>
    </row>
    <row r="37" spans="1:4" ht="12.75" hidden="1" customHeight="1">
      <c r="B37" s="41"/>
      <c r="C37" s="41"/>
      <c r="D37" s="41"/>
    </row>
    <row r="38" spans="1:4" ht="12.75" hidden="1" customHeight="1">
      <c r="B38" s="41"/>
      <c r="C38" s="41"/>
      <c r="D38" s="41"/>
    </row>
    <row r="39" spans="1:4" ht="12.75" hidden="1" customHeight="1">
      <c r="B39" s="41"/>
      <c r="C39" s="41"/>
      <c r="D39" s="41"/>
    </row>
    <row r="40" spans="1:4" ht="12.75" hidden="1" customHeight="1">
      <c r="B40" s="41"/>
      <c r="C40" s="41"/>
      <c r="D40" s="41"/>
    </row>
    <row r="41" spans="1:4" ht="12.75" hidden="1" customHeight="1">
      <c r="B41" s="41"/>
      <c r="C41" s="41"/>
      <c r="D41" s="41"/>
    </row>
    <row r="42" spans="1:4" ht="12.75" hidden="1" customHeight="1">
      <c r="B42" s="41"/>
      <c r="C42" s="41"/>
      <c r="D42" s="41"/>
    </row>
    <row r="43" spans="1:4" ht="12.75" hidden="1" customHeight="1">
      <c r="B43" s="41"/>
      <c r="C43" s="41"/>
      <c r="D43" s="41"/>
    </row>
    <row r="44" spans="1:4" ht="12.75" hidden="1" customHeight="1">
      <c r="B44" s="41"/>
      <c r="C44" s="41"/>
      <c r="D44" s="41"/>
    </row>
    <row r="45" spans="1:4" ht="12.75" hidden="1" customHeight="1">
      <c r="B45" s="41"/>
      <c r="C45" s="41"/>
      <c r="D45" s="41"/>
    </row>
    <row r="46" spans="1:4" ht="12.75" hidden="1" customHeight="1">
      <c r="B46" s="41"/>
      <c r="C46" s="41"/>
      <c r="D46" s="41"/>
    </row>
    <row r="47" spans="1:4" ht="12.75" hidden="1" customHeight="1">
      <c r="B47" s="41"/>
      <c r="C47" s="41"/>
      <c r="D47" s="41"/>
    </row>
    <row r="48" spans="1:4" ht="12.75" hidden="1" customHeight="1">
      <c r="B48" s="41"/>
      <c r="C48" s="41"/>
      <c r="D48" s="41"/>
    </row>
    <row r="49" spans="1:4" ht="12.75" hidden="1" customHeight="1">
      <c r="B49" s="41"/>
      <c r="C49" s="41"/>
      <c r="D49" s="41"/>
    </row>
    <row r="50" spans="1:4" ht="12.75" hidden="1" customHeight="1">
      <c r="B50" s="41"/>
      <c r="C50" s="41"/>
      <c r="D50" s="41"/>
    </row>
    <row r="51" spans="1:4" ht="12.75" hidden="1" customHeight="1">
      <c r="B51" s="41"/>
      <c r="C51" s="41"/>
      <c r="D51" s="41"/>
    </row>
    <row r="54" spans="1:4" ht="14.25" customHeight="1">
      <c r="A54" s="33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7" priority="6">
      <formula>$C$12&lt;&gt;0</formula>
    </cfRule>
  </conditionalFormatting>
  <conditionalFormatting sqref="A29">
    <cfRule type="expression" dxfId="16" priority="5">
      <formula>$C$12&lt;&gt;0</formula>
    </cfRule>
  </conditionalFormatting>
  <conditionalFormatting sqref="A32:C32">
    <cfRule type="expression" dxfId="15" priority="4">
      <formula>$B$24&lt;&gt;0</formula>
    </cfRule>
  </conditionalFormatting>
  <conditionalFormatting sqref="A31">
    <cfRule type="expression" dxfId="14" priority="3">
      <formula>$B$24&lt;&gt;0</formula>
    </cfRule>
  </conditionalFormatting>
  <conditionalFormatting sqref="A12">
    <cfRule type="expression" dxfId="13" priority="2">
      <formula>$C$12&lt;&gt;0</formula>
    </cfRule>
  </conditionalFormatting>
  <conditionalFormatting sqref="A24">
    <cfRule type="expression" dxfId="1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10" sqref="F10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0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" style="163" customWidth="1"/>
    <col min="10" max="16384" width="22.85546875" style="163"/>
  </cols>
  <sheetData>
    <row r="1" spans="1:28">
      <c r="A1" s="157" t="s">
        <v>36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137016.62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1365464.83</v>
      </c>
      <c r="D10" s="174"/>
      <c r="F10" s="160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2781.54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0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1368246.37</v>
      </c>
      <c r="D13" s="174"/>
      <c r="F13" s="194">
        <v>485054.43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544724.13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237404.27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247650.16</v>
      </c>
      <c r="C16" s="196"/>
      <c r="D16" s="197"/>
      <c r="F16" s="194">
        <v>1029778.56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0.5289721025071642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11600.27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15046.09</v>
      </c>
      <c r="C22" s="196"/>
      <c r="D22" s="197"/>
    </row>
    <row r="23" spans="1:9">
      <c r="A23" s="82" t="s">
        <v>23</v>
      </c>
      <c r="B23" s="199">
        <v>518077.77</v>
      </c>
      <c r="C23" s="196"/>
      <c r="D23" s="197"/>
    </row>
    <row r="24" spans="1:9">
      <c r="A24" s="186" t="s">
        <v>24</v>
      </c>
      <c r="B24" s="204">
        <v>0</v>
      </c>
      <c r="C24" s="196"/>
      <c r="D24" s="205"/>
    </row>
    <row r="25" spans="1:9" ht="12.75" customHeight="1">
      <c r="A25" s="195" t="s">
        <v>25</v>
      </c>
      <c r="B25" s="184"/>
      <c r="C25" s="206">
        <v>1029778.56</v>
      </c>
      <c r="D25" s="205"/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475484.43000000017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 ht="16.5" customHeight="1">
      <c r="A30" s="136"/>
      <c r="B30" s="137"/>
      <c r="C30" s="138"/>
    </row>
    <row r="31" spans="1:9">
      <c r="A31" s="211" t="s">
        <v>28</v>
      </c>
      <c r="B31" s="211"/>
    </row>
    <row r="32" spans="1:9" ht="27.75" customHeight="1">
      <c r="A32" s="136"/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/>
      <c r="C35" s="205"/>
      <c r="D35" s="205"/>
    </row>
    <row r="36" spans="1:4" ht="12.75" hidden="1" customHeight="1">
      <c r="B36" s="205"/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11" priority="6">
      <formula>$C$12&lt;&gt;0</formula>
    </cfRule>
  </conditionalFormatting>
  <conditionalFormatting sqref="A29">
    <cfRule type="expression" dxfId="10" priority="5">
      <formula>$C$12&lt;&gt;0</formula>
    </cfRule>
  </conditionalFormatting>
  <conditionalFormatting sqref="A32:C32">
    <cfRule type="expression" dxfId="9" priority="4">
      <formula>$B$24&lt;&gt;0</formula>
    </cfRule>
  </conditionalFormatting>
  <conditionalFormatting sqref="A31">
    <cfRule type="expression" dxfId="8" priority="3">
      <formula>$B$24&lt;&gt;0</formula>
    </cfRule>
  </conditionalFormatting>
  <conditionalFormatting sqref="A12">
    <cfRule type="expression" dxfId="7" priority="2">
      <formula>$C$12&lt;&gt;0</formula>
    </cfRule>
  </conditionalFormatting>
  <conditionalFormatting sqref="A24">
    <cfRule type="expression" dxfId="6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AB85"/>
  <sheetViews>
    <sheetView zoomScale="90" zoomScaleNormal="90" workbookViewId="0">
      <selection activeCell="F26" sqref="F26"/>
    </sheetView>
  </sheetViews>
  <sheetFormatPr defaultColWidth="22.85546875" defaultRowHeight="12.75"/>
  <cols>
    <col min="1" max="1" width="46.5703125" style="163" customWidth="1"/>
    <col min="2" max="2" width="17.140625" style="163" customWidth="1"/>
    <col min="3" max="3" width="18.7109375" style="163" customWidth="1"/>
    <col min="4" max="4" width="21.7109375" style="163" customWidth="1"/>
    <col min="5" max="5" width="1" style="163" customWidth="1"/>
    <col min="6" max="6" width="13.5703125" style="163" customWidth="1"/>
    <col min="7" max="7" width="14.28515625" style="163" customWidth="1"/>
    <col min="8" max="8" width="9.28515625" style="163" customWidth="1"/>
    <col min="9" max="9" width="15.140625" style="163" customWidth="1"/>
    <col min="10" max="16384" width="22.85546875" style="163"/>
  </cols>
  <sheetData>
    <row r="1" spans="1:28">
      <c r="A1" s="157" t="s">
        <v>35</v>
      </c>
      <c r="B1" s="157"/>
      <c r="C1" s="157"/>
    </row>
    <row r="2" spans="1:28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2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28">
      <c r="A4" s="157" t="s">
        <v>65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28" ht="4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28" ht="13.5" thickBot="1">
      <c r="A6" s="161"/>
      <c r="B6" s="164" t="s">
        <v>2</v>
      </c>
      <c r="C6" s="165" t="s">
        <v>66</v>
      </c>
      <c r="D6" s="166" t="s">
        <v>3</v>
      </c>
    </row>
    <row r="7" spans="1:28" ht="5.25" customHeight="1" thickTop="1">
      <c r="A7" s="167"/>
      <c r="B7" s="168"/>
      <c r="C7" s="169"/>
      <c r="D7" s="170"/>
    </row>
    <row r="8" spans="1:28">
      <c r="A8" s="171" t="s">
        <v>4</v>
      </c>
      <c r="B8" s="172"/>
      <c r="C8" s="173">
        <v>1336727.0900000001</v>
      </c>
      <c r="D8" s="174"/>
    </row>
    <row r="9" spans="1:28" ht="4.5" customHeight="1">
      <c r="A9" s="175"/>
      <c r="B9" s="176"/>
      <c r="C9" s="177"/>
      <c r="D9" s="174"/>
      <c r="F9" s="178"/>
      <c r="G9" s="179"/>
      <c r="H9" s="180"/>
      <c r="I9" s="181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15" customHeight="1">
      <c r="A10" s="183" t="s">
        <v>5</v>
      </c>
      <c r="B10" s="184"/>
      <c r="C10" s="185">
        <v>6035825.79</v>
      </c>
      <c r="D10" s="174"/>
      <c r="F10" s="160" t="s">
        <v>6</v>
      </c>
      <c r="G10" s="212"/>
      <c r="H10" s="212"/>
      <c r="I10" s="21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>
      <c r="A11" s="183" t="s">
        <v>7</v>
      </c>
      <c r="B11" s="184"/>
      <c r="C11" s="185">
        <v>42936.11</v>
      </c>
      <c r="D11" s="174"/>
      <c r="F11" s="162"/>
      <c r="G11" s="212"/>
      <c r="H11" s="212"/>
      <c r="I11" s="213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</row>
    <row r="12" spans="1:28">
      <c r="A12" s="186" t="s">
        <v>8</v>
      </c>
      <c r="B12" s="184"/>
      <c r="C12" s="187">
        <v>1725</v>
      </c>
      <c r="D12" s="174"/>
      <c r="F12" s="188" t="s">
        <v>64</v>
      </c>
      <c r="G12" s="189"/>
      <c r="H12" s="189"/>
      <c r="I12" s="190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</row>
    <row r="13" spans="1:28" ht="13.5" thickBot="1">
      <c r="A13" s="191" t="s">
        <v>9</v>
      </c>
      <c r="B13" s="192"/>
      <c r="C13" s="193">
        <v>6080486.9000000004</v>
      </c>
      <c r="D13" s="174" t="s">
        <v>80</v>
      </c>
      <c r="F13" s="194">
        <v>6260863.0199999996</v>
      </c>
      <c r="G13" s="189" t="s">
        <v>10</v>
      </c>
      <c r="H13" s="189"/>
      <c r="I13" s="190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</row>
    <row r="14" spans="1:28" ht="13.5" thickBot="1">
      <c r="A14" s="195" t="s">
        <v>11</v>
      </c>
      <c r="B14" s="184"/>
      <c r="C14" s="196"/>
      <c r="D14" s="197"/>
      <c r="F14" s="198">
        <v>167387.16</v>
      </c>
      <c r="G14" s="189" t="s">
        <v>12</v>
      </c>
      <c r="H14" s="189"/>
      <c r="I14" s="190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>
      <c r="A15" s="82" t="s">
        <v>13</v>
      </c>
      <c r="B15" s="199">
        <v>6260863.0199999996</v>
      </c>
      <c r="C15" s="196"/>
      <c r="D15" s="197"/>
      <c r="F15" s="200"/>
      <c r="G15" s="189"/>
      <c r="H15" s="189"/>
      <c r="I15" s="190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</row>
    <row r="16" spans="1:28">
      <c r="A16" s="82" t="s">
        <v>14</v>
      </c>
      <c r="B16" s="199">
        <v>0</v>
      </c>
      <c r="C16" s="196"/>
      <c r="D16" s="197"/>
      <c r="F16" s="194">
        <v>6428250.1799999997</v>
      </c>
      <c r="G16" s="189" t="s">
        <v>15</v>
      </c>
      <c r="H16" s="189"/>
      <c r="I16" s="190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</row>
    <row r="17" spans="1:9">
      <c r="A17" s="82" t="s">
        <v>16</v>
      </c>
      <c r="B17" s="199">
        <v>0</v>
      </c>
      <c r="C17" s="196"/>
      <c r="D17" s="197"/>
      <c r="F17" s="201">
        <v>2.6039303902761296E-2</v>
      </c>
      <c r="G17" s="55" t="s">
        <v>17</v>
      </c>
      <c r="H17" s="55"/>
      <c r="I17" s="202"/>
    </row>
    <row r="18" spans="1:9">
      <c r="A18" s="82" t="s">
        <v>18</v>
      </c>
      <c r="B18" s="199">
        <v>0</v>
      </c>
      <c r="C18" s="196"/>
      <c r="D18" s="197"/>
      <c r="G18" s="203"/>
    </row>
    <row r="19" spans="1:9">
      <c r="A19" s="82" t="s">
        <v>19</v>
      </c>
      <c r="B19" s="199">
        <v>0</v>
      </c>
      <c r="C19" s="196"/>
      <c r="D19" s="197"/>
      <c r="G19" s="203"/>
    </row>
    <row r="20" spans="1:9">
      <c r="A20" s="82" t="s">
        <v>20</v>
      </c>
      <c r="B20" s="199">
        <v>0</v>
      </c>
      <c r="C20" s="196"/>
      <c r="D20" s="197"/>
    </row>
    <row r="21" spans="1:9">
      <c r="A21" s="82" t="s">
        <v>21</v>
      </c>
      <c r="B21" s="199">
        <v>0</v>
      </c>
      <c r="C21" s="196"/>
      <c r="D21" s="197"/>
    </row>
    <row r="22" spans="1:9">
      <c r="A22" s="84" t="s">
        <v>22</v>
      </c>
      <c r="B22" s="199">
        <v>0</v>
      </c>
      <c r="C22" s="196"/>
      <c r="D22" s="197"/>
    </row>
    <row r="23" spans="1:9">
      <c r="A23" s="82" t="s">
        <v>23</v>
      </c>
      <c r="B23" s="199">
        <v>0</v>
      </c>
      <c r="C23" s="196"/>
      <c r="D23" s="197"/>
    </row>
    <row r="24" spans="1:9">
      <c r="A24" s="186" t="s">
        <v>24</v>
      </c>
      <c r="B24" s="204">
        <v>167387.16</v>
      </c>
      <c r="C24" s="196"/>
      <c r="D24" s="205"/>
    </row>
    <row r="25" spans="1:9" ht="12.75" customHeight="1">
      <c r="A25" s="195" t="s">
        <v>25</v>
      </c>
      <c r="B25" s="184"/>
      <c r="C25" s="206">
        <v>6428250.1799999997</v>
      </c>
      <c r="D25" s="205" t="s">
        <v>81</v>
      </c>
    </row>
    <row r="26" spans="1:9">
      <c r="A26" s="195"/>
      <c r="B26" s="184"/>
      <c r="C26" s="196"/>
      <c r="D26" s="205"/>
    </row>
    <row r="27" spans="1:9" ht="14.25" customHeight="1" thickBot="1">
      <c r="A27" s="195" t="s">
        <v>26</v>
      </c>
      <c r="B27" s="184"/>
      <c r="C27" s="207">
        <v>988963.81000000052</v>
      </c>
    </row>
    <row r="28" spans="1:9" ht="14.25" thickTop="1" thickBot="1">
      <c r="A28" s="208"/>
      <c r="B28" s="209"/>
      <c r="C28" s="210"/>
    </row>
    <row r="29" spans="1:9" ht="13.5" thickTop="1">
      <c r="A29" s="211" t="s">
        <v>27</v>
      </c>
      <c r="B29" s="211"/>
    </row>
    <row r="30" spans="1:9">
      <c r="A30" s="136" t="s">
        <v>82</v>
      </c>
      <c r="B30" s="137"/>
      <c r="C30" s="138"/>
    </row>
    <row r="31" spans="1:9">
      <c r="A31" s="211" t="s">
        <v>28</v>
      </c>
      <c r="B31" s="211"/>
    </row>
    <row r="32" spans="1:9">
      <c r="A32" s="136" t="s">
        <v>83</v>
      </c>
      <c r="B32" s="139"/>
      <c r="C32" s="140"/>
    </row>
    <row r="34" spans="1:4">
      <c r="D34" s="205"/>
    </row>
    <row r="35" spans="1:4" ht="12.75" hidden="1" customHeight="1">
      <c r="A35" s="157" t="s">
        <v>29</v>
      </c>
      <c r="B35" s="205" t="s">
        <v>84</v>
      </c>
      <c r="C35" s="205"/>
      <c r="D35" s="205"/>
    </row>
    <row r="36" spans="1:4" ht="12.75" hidden="1" customHeight="1">
      <c r="B36" s="205" t="s">
        <v>85</v>
      </c>
      <c r="C36" s="205"/>
      <c r="D36" s="205"/>
    </row>
    <row r="37" spans="1:4" ht="12.75" hidden="1" customHeight="1">
      <c r="B37" s="205"/>
      <c r="C37" s="205"/>
      <c r="D37" s="205"/>
    </row>
    <row r="38" spans="1:4" ht="12.75" hidden="1" customHeight="1">
      <c r="B38" s="205"/>
      <c r="C38" s="205"/>
      <c r="D38" s="205"/>
    </row>
    <row r="39" spans="1:4" ht="12.75" hidden="1" customHeight="1">
      <c r="B39" s="205"/>
      <c r="C39" s="205"/>
      <c r="D39" s="205"/>
    </row>
    <row r="40" spans="1:4" ht="12.75" hidden="1" customHeight="1">
      <c r="B40" s="205"/>
      <c r="C40" s="205"/>
      <c r="D40" s="205"/>
    </row>
    <row r="41" spans="1:4" ht="12.75" hidden="1" customHeight="1">
      <c r="B41" s="205"/>
      <c r="C41" s="205"/>
      <c r="D41" s="205"/>
    </row>
    <row r="42" spans="1:4" ht="12.75" hidden="1" customHeight="1">
      <c r="B42" s="205"/>
      <c r="C42" s="205"/>
      <c r="D42" s="205"/>
    </row>
    <row r="43" spans="1:4" ht="12.75" hidden="1" customHeight="1">
      <c r="B43" s="205"/>
      <c r="C43" s="205"/>
      <c r="D43" s="205"/>
    </row>
    <row r="44" spans="1:4" ht="12.75" hidden="1" customHeight="1">
      <c r="B44" s="205"/>
      <c r="C44" s="205"/>
      <c r="D44" s="205"/>
    </row>
    <row r="45" spans="1:4" ht="12.75" hidden="1" customHeight="1">
      <c r="B45" s="205"/>
      <c r="C45" s="205"/>
      <c r="D45" s="205"/>
    </row>
    <row r="46" spans="1:4" ht="12.75" hidden="1" customHeight="1">
      <c r="B46" s="205"/>
      <c r="C46" s="205"/>
      <c r="D46" s="205"/>
    </row>
    <row r="47" spans="1:4" ht="12.75" hidden="1" customHeight="1">
      <c r="B47" s="205"/>
      <c r="C47" s="205"/>
      <c r="D47" s="205"/>
    </row>
    <row r="48" spans="1:4" ht="12.75" hidden="1" customHeight="1">
      <c r="B48" s="205"/>
      <c r="C48" s="205"/>
      <c r="D48" s="205"/>
    </row>
    <row r="49" spans="1:4" ht="12.75" hidden="1" customHeight="1">
      <c r="B49" s="205"/>
      <c r="C49" s="205"/>
      <c r="D49" s="205"/>
    </row>
    <row r="50" spans="1:4" ht="12.75" hidden="1" customHeight="1">
      <c r="B50" s="205"/>
      <c r="C50" s="205"/>
      <c r="D50" s="205"/>
    </row>
    <row r="51" spans="1:4" ht="12.75" hidden="1" customHeight="1">
      <c r="B51" s="205"/>
      <c r="C51" s="205"/>
      <c r="D51" s="205"/>
    </row>
    <row r="54" spans="1:4" ht="14.25" customHeight="1">
      <c r="A54" s="182"/>
    </row>
    <row r="56" spans="1:4" ht="12.75" hidden="1" customHeight="1"/>
    <row r="57" spans="1:4" ht="12.75" hidden="1" customHeight="1"/>
    <row r="58" spans="1:4" ht="12.75" hidden="1" customHeight="1"/>
    <row r="59" spans="1:4" ht="12.75" hidden="1" customHeight="1"/>
    <row r="60" spans="1:4" ht="12.75" hidden="1" customHeight="1"/>
    <row r="61" spans="1:4" ht="12.75" hidden="1" customHeight="1"/>
    <row r="62" spans="1:4" ht="12.75" hidden="1" customHeight="1"/>
    <row r="63" spans="1:4" ht="12.75" hidden="1" customHeight="1"/>
    <row r="64" spans="1: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</sheetData>
  <sheetProtection formatColumns="0"/>
  <conditionalFormatting sqref="A30">
    <cfRule type="expression" dxfId="5" priority="6">
      <formula>$C$12&lt;&gt;0</formula>
    </cfRule>
  </conditionalFormatting>
  <conditionalFormatting sqref="A29">
    <cfRule type="expression" dxfId="4" priority="5">
      <formula>$C$12&lt;&gt;0</formula>
    </cfRule>
  </conditionalFormatting>
  <conditionalFormatting sqref="A32:C32">
    <cfRule type="expression" dxfId="3" priority="4">
      <formula>$B$24&lt;&gt;0</formula>
    </cfRule>
  </conditionalFormatting>
  <conditionalFormatting sqref="A31">
    <cfRule type="expression" dxfId="2" priority="3">
      <formula>$B$24&lt;&gt;0</formula>
    </cfRule>
  </conditionalFormatting>
  <conditionalFormatting sqref="A12">
    <cfRule type="expression" dxfId="1" priority="2">
      <formula>$C$12&lt;&gt;0</formula>
    </cfRule>
  </conditionalFormatting>
  <conditionalFormatting sqref="A24">
    <cfRule type="expression" dxfId="0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2014-12-06T19:27:38Z</cp:lastPrinted>
  <dcterms:created xsi:type="dcterms:W3CDTF">2014-12-06T18:09:17Z</dcterms:created>
  <dcterms:modified xsi:type="dcterms:W3CDTF">2020-02-13T14:59:19Z</dcterms:modified>
</cp:coreProperties>
</file>