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documenttasks/documenttask1.xml" ContentType="application/vnd.ms-excel.documenttask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llory.martinez\Documents\"/>
    </mc:Choice>
  </mc:AlternateContent>
  <bookViews>
    <workbookView xWindow="0" yWindow="0" windowWidth="28800" windowHeight="11700"/>
  </bookViews>
  <sheets>
    <sheet name="Title" sheetId="17" r:id="rId1"/>
    <sheet name="Dem. Effect - Currently Funded" sheetId="1" r:id="rId2"/>
    <sheet name="Dem. Effect - Not Prev Funded" sheetId="16" r:id="rId3"/>
    <sheet name="Enrollment-Performance" sheetId="2" r:id="rId4"/>
    <sheet name="Program Offering Summary" sheetId="5" r:id="rId5"/>
    <sheet name="IET Offering Summary" sheetId="10" r:id="rId6"/>
    <sheet name="Personnel Chart" sheetId="6" r:id="rId7"/>
    <sheet name="Sub-Recipient" sheetId="11" r:id="rId8"/>
    <sheet name="DOE 101S - AGE" sheetId="7" r:id="rId9"/>
    <sheet name="DOE 101S - IELCE " sheetId="12" r:id="rId10"/>
    <sheet name="DOE 101S-Instructions" sheetId="14" r:id="rId11"/>
    <sheet name="Example DOE 101S Form" sheetId="15" r:id="rId12"/>
    <sheet name="Projected Equipment - AGE" sheetId="13" r:id="rId13"/>
    <sheet name="Projected Equipment - IELCE" sheetId="8" r:id="rId14"/>
    <sheet name="Allocations" sheetId="9" r:id="rId15"/>
    <sheet name="DATA LOOKUP" sheetId="3" state="hidden" r:id="rId16"/>
  </sheets>
  <externalReferences>
    <externalReference r:id="rId17"/>
  </externalReferences>
  <definedNames>
    <definedName name="_1819_NumElgible_TO">'Dem. Effect - Not Prev Funded'!$C$23</definedName>
    <definedName name="_1819_NumEligible">'Dem. Effect - Not Prev Funded'!$B$19</definedName>
    <definedName name="_1819_NumEligible_TO">'Dem. Effect - Not Prev Funded'!$B$23</definedName>
    <definedName name="_1819_NumEligibleDiploma">'Dem. Effect - Not Prev Funded'!$C$19</definedName>
    <definedName name="_1819_NumStudentsAchieved">'Dem. Effect - Currently Funded'!$D$8</definedName>
    <definedName name="_1819_NumStudentsEnrolled">'Dem. Effect - Currently Funded'!$C$8</definedName>
    <definedName name="_1819_PercEligibleDiploma">'Dem. Effect - Not Prev Funded'!$D$19</definedName>
    <definedName name="_1819_PercEligibleOutcomes_TO">'Dem. Effect - Not Prev Funded'!$D$23</definedName>
    <definedName name="_1819_PercStudents">'Dem. Effect - Currently Funded'!$E$8</definedName>
    <definedName name="_1920_EligibleIndividual">'Dem. Effect - Not Prev Funded'!$F$19</definedName>
    <definedName name="_1920_NumElgible">'Dem. Effect - Not Prev Funded'!$E$19</definedName>
    <definedName name="_1920_NumElgiibleOutcomes_TO">'Dem. Effect - Not Prev Funded'!$F$23</definedName>
    <definedName name="_1920_NumEligible_TO">'Dem. Effect - Not Prev Funded'!$E$23</definedName>
    <definedName name="_1920_NumStudentsAchieved">'Dem. Effect - Currently Funded'!$G$8</definedName>
    <definedName name="_1920_NumStudentsEnrolled">'Dem. Effect - Currently Funded'!$F$8</definedName>
    <definedName name="_1920_PercEligible">'Dem. Effect - Not Prev Funded'!$G$19</definedName>
    <definedName name="_1920_PercEligibleIndividuals_TO">'Dem. Effect - Not Prev Funded'!$G$23</definedName>
    <definedName name="_1920_PercStudents">'Dem. Effect - Currently Funded'!$H$8</definedName>
    <definedName name="_2122Enrollment">'Enrollment-Performance'!$H$13</definedName>
    <definedName name="_2122MSG">'Enrollment-Performance'!$J$13</definedName>
    <definedName name="_2223Enrollment">'Enrollment-Performance'!$I$13</definedName>
    <definedName name="_3yrAvg">'Enrollment-Performance'!$G$12</definedName>
    <definedName name="AllAppProj">'Enrollment-Performance'!$H$12</definedName>
    <definedName name="APP_LKP">'[1]Appendix A'!$A$3:$A$143</definedName>
    <definedName name="APP_LKP2">'[1]Appendix A'!$B$3:$B$143</definedName>
    <definedName name="ApplicationType">'Dem. Effect - Currently Funded'!$A$4</definedName>
    <definedName name="CountyServed">'Program Offering Summary'!$A$4</definedName>
    <definedName name="DOE_1a" localSheetId="9">'DOE 101S - IELCE '!$A$7</definedName>
    <definedName name="DOE_1a">'DOE 101S - AGE'!$A$7</definedName>
    <definedName name="DOE_1b" localSheetId="9">'DOE 101S - IELCE '!#REF!</definedName>
    <definedName name="DOE_1b">'DOE 101S - AGE'!#REF!</definedName>
    <definedName name="DOE_1c" localSheetId="9">'DOE 101S - IELCE '!#REF!</definedName>
    <definedName name="DOE_1c">'DOE 101S - AGE'!#REF!</definedName>
    <definedName name="DOE_2a" localSheetId="9">'DOE 101S - IELCE '!$B$7</definedName>
    <definedName name="DOE_2a">'DOE 101S - AGE'!$B$7</definedName>
    <definedName name="DOE_2b" localSheetId="9">'DOE 101S - IELCE '!#REF!</definedName>
    <definedName name="DOE_2b">'DOE 101S - AGE'!#REF!</definedName>
    <definedName name="DOE_2c" localSheetId="9">'DOE 101S - IELCE '!#REF!</definedName>
    <definedName name="DOE_2c">'DOE 101S - AGE'!#REF!</definedName>
    <definedName name="DOE_3a" localSheetId="9">'DOE 101S - IELCE '!$C$7</definedName>
    <definedName name="DOE_3a">'DOE 101S - AGE'!$C$7</definedName>
    <definedName name="DOE_3b" localSheetId="9">'DOE 101S - IELCE '!#REF!</definedName>
    <definedName name="DOE_3b">'DOE 101S - AGE'!#REF!</definedName>
    <definedName name="DOE_3c" localSheetId="9">'DOE 101S - IELCE '!#REF!</definedName>
    <definedName name="DOE_3c">'DOE 101S - AGE'!#REF!</definedName>
    <definedName name="DOE_4a" localSheetId="9">'DOE 101S - IELCE '!$D$7</definedName>
    <definedName name="DOE_4a">'DOE 101S - AGE'!$D$7</definedName>
    <definedName name="DOE_4b" localSheetId="9">'DOE 101S - IELCE '!#REF!</definedName>
    <definedName name="DOE_4b">'DOE 101S - AGE'!#REF!</definedName>
    <definedName name="DOE_4c" localSheetId="9">'DOE 101S - IELCE '!#REF!</definedName>
    <definedName name="DOE_4c">'DOE 101S - AGE'!#REF!</definedName>
    <definedName name="DOE_5a" localSheetId="9">'DOE 101S - IELCE '!$E$7</definedName>
    <definedName name="DOE_5a">'DOE 101S - AGE'!$E$7</definedName>
    <definedName name="DOE_5b" localSheetId="9">'DOE 101S - IELCE '!#REF!</definedName>
    <definedName name="DOE_5b">'DOE 101S - AGE'!#REF!</definedName>
    <definedName name="DOE_5c" localSheetId="9">'DOE 101S - IELCE '!#REF!</definedName>
    <definedName name="DOE_5c">'DOE 101S - AGE'!#REF!</definedName>
    <definedName name="DOE_6a" localSheetId="9">'DOE 101S - IELCE '!$F$7</definedName>
    <definedName name="DOE_6a">'DOE 101S - AGE'!$F$7</definedName>
    <definedName name="DOE_6b" localSheetId="9">'DOE 101S - IELCE '!#REF!</definedName>
    <definedName name="DOE_6b">'DOE 101S - AGE'!#REF!</definedName>
    <definedName name="DOE_6c" localSheetId="9">'DOE 101S - IELCE '!#REF!</definedName>
    <definedName name="DOE_6c">'DOE 101S - AGE'!#REF!</definedName>
    <definedName name="DOE_7a" localSheetId="9">'DOE 101S - IELCE '!$G$7</definedName>
    <definedName name="DOE_7a">'DOE 101S - AGE'!$G$7</definedName>
    <definedName name="DOE_7b" localSheetId="9">'DOE 101S - IELCE '!#REF!</definedName>
    <definedName name="DOE_7b">'DOE 101S - AGE'!#REF!</definedName>
    <definedName name="DOE_7c" localSheetId="9">'DOE 101S - IELCE '!#REF!</definedName>
    <definedName name="DOE_7c">'DOE 101S - AGE'!#REF!</definedName>
    <definedName name="DOE_8a" localSheetId="9">'DOE 101S - IELCE '!$H$7</definedName>
    <definedName name="DOE_8a">'DOE 101S - AGE'!$H$7</definedName>
    <definedName name="DOE_8b" localSheetId="9">'DOE 101S - IELCE '!#REF!</definedName>
    <definedName name="DOE_8b">'DOE 101S - AGE'!#REF!</definedName>
    <definedName name="DOE_8c" localSheetId="9">'DOE 101S - IELCE '!#REF!</definedName>
    <definedName name="DOE_8c">'DOE 101S - AGE'!#REF!</definedName>
    <definedName name="DOE_9a" localSheetId="9">'DOE 101S - IELCE '!$I$7</definedName>
    <definedName name="DOE_9a">'DOE 101S - AGE'!$I$7</definedName>
    <definedName name="DOE_9b" localSheetId="9">'DOE 101S - IELCE '!#REF!</definedName>
    <definedName name="DOE_9b">'DOE 101S - AGE'!#REF!</definedName>
    <definedName name="DOE_9c" localSheetId="9">'DOE 101S - IELCE '!#REF!</definedName>
    <definedName name="DOE_9c">'DOE 101S - AGE'!#REF!</definedName>
    <definedName name="DOE_Totala" localSheetId="9">'DOE 101S - IELCE '!#REF!</definedName>
    <definedName name="DOE_Totala">'DOE 101S - AGE'!#REF!</definedName>
    <definedName name="DOE_Totalb" localSheetId="9">'DOE 101S - IELCE '!#REF!</definedName>
    <definedName name="DOE_Totalb">'DOE 101S - AGE'!#REF!</definedName>
    <definedName name="EFL">'Enrollment-Performance'!$C$13</definedName>
    <definedName name="EP_AppType">'Enrollment-Performance'!$A$6</definedName>
    <definedName name="EP_CountyServed">'Enrollment-Performance'!$A$4</definedName>
    <definedName name="EP_ProvName">'Enrollment-Performance'!$A$5</definedName>
    <definedName name="Function" localSheetId="8">[1]!Table2[#Data]</definedName>
    <definedName name="Function" localSheetId="9">[1]!Table2[#Data]</definedName>
    <definedName name="Function">[1]!Table2[#Data]</definedName>
    <definedName name="IET_affiliated">'IET Offering Summary'!$E$10</definedName>
    <definedName name="IET_AppType">'IET Offering Summary'!$A$6</definedName>
    <definedName name="IET_CountyServed">'IET Offering Summary'!$A$4</definedName>
    <definedName name="IET_EFL">'IET Offering Summary'!$D$10</definedName>
    <definedName name="IET_IELCE">'IET Offering Summary'!$F$10</definedName>
    <definedName name="IET_InstrSiteName">'IET Offering Summary'!$B$10</definedName>
    <definedName name="IET_OccClusterFocus">'IET Offering Summary'!$C$10</definedName>
    <definedName name="IET_ProgTitle">'IET Offering Summary'!$A$10</definedName>
    <definedName name="IET_ProvName">'IET Offering Summary'!$A$5</definedName>
    <definedName name="MSG">'Dem. Effect - Currently Funded'!$A$7</definedName>
    <definedName name="Object" localSheetId="8">[1]!Table1[#Data]</definedName>
    <definedName name="Object" localSheetId="9">[1]!Table1[#Data]</definedName>
    <definedName name="Object">[1]!Table1[#Data]</definedName>
    <definedName name="PC_CountyServed">'Personnel Chart'!$A$4</definedName>
    <definedName name="PC_Fulltime">'Personnel Chart'!$C$9</definedName>
    <definedName name="PC_PartTime">'Personnel Chart'!$B$9</definedName>
    <definedName name="PC_ProviderName">'Personnel Chart'!$A$5</definedName>
    <definedName name="PC_Total">'Personnel Chart'!$D$9</definedName>
    <definedName name="PE_A" localSheetId="12">'Projected Equipment - AGE'!$B$11</definedName>
    <definedName name="PE_A">'Projected Equipment - IELCE'!$B$11</definedName>
    <definedName name="PE_B" localSheetId="12">'Projected Equipment - AGE'!$D$11</definedName>
    <definedName name="PE_B">'Projected Equipment - IELCE'!$D$11</definedName>
    <definedName name="PE_C" localSheetId="12">'Projected Equipment - AGE'!#REF!</definedName>
    <definedName name="PE_C">'Projected Equipment - IELCE'!#REF!</definedName>
    <definedName name="PE_D" localSheetId="12">'Projected Equipment - AGE'!$F$11</definedName>
    <definedName name="PE_D">'Projected Equipment - IELCE'!$E$11</definedName>
    <definedName name="PE_E" localSheetId="12">'Projected Equipment - AGE'!$G$11</definedName>
    <definedName name="PE_E">'Projected Equipment - IELCE'!$G$11</definedName>
    <definedName name="PE_F" localSheetId="12">'Projected Equipment - AGE'!$H$11</definedName>
    <definedName name="PE_F">'Projected Equipment - IELCE'!$H$11</definedName>
    <definedName name="PE_G" localSheetId="12">'Projected Equipment - AGE'!$I$11</definedName>
    <definedName name="PE_G">'Projected Equipment - IELCE'!$I$11</definedName>
    <definedName name="PE_H" localSheetId="12">'Projected Equipment - AGE'!$J$11</definedName>
    <definedName name="PE_H">'Projected Equipment - IELCE'!$J$11</definedName>
    <definedName name="PE_Item" localSheetId="12">'Projected Equipment - AGE'!$A$11</definedName>
    <definedName name="PE_Item">'Projected Equipment - IELCE'!$A$11</definedName>
    <definedName name="PrevFundedApp">'Enrollment-Performance'!$D$12</definedName>
    <definedName name="PrevFundedApp1819">'Enrollment-Performance'!$D$13</definedName>
    <definedName name="PrevFundedApp1920">'Enrollment-Performance'!$E$13</definedName>
    <definedName name="PrevFundedApp2021">'Enrollment-Performance'!$F$13</definedName>
    <definedName name="PRG_LKP">'[1]2021 Programs'!$A$2:$D$475</definedName>
    <definedName name="PRG_LKP2">'[1]2021 Programs'!$B$2:$D$475</definedName>
    <definedName name="_xlnm.Print_Area" localSheetId="1">'Dem. Effect - Currently Funded'!$A$1:$I$41</definedName>
    <definedName name="_xlnm.Print_Area" localSheetId="2">'Dem. Effect - Not Prev Funded'!$A$1:$G$27</definedName>
    <definedName name="_xlnm.Print_Area" localSheetId="8">'DOE 101S - AGE'!$A$1:$I$69</definedName>
    <definedName name="_xlnm.Print_Area" localSheetId="9">'DOE 101S - IELCE '!$A:$I</definedName>
    <definedName name="_xlnm.Print_Area" localSheetId="3">'Enrollment-Performance'!$A$1:$J$28</definedName>
    <definedName name="_xlnm.Print_Area" localSheetId="11">'Example DOE 101S Form'!$A$1:$L$12</definedName>
    <definedName name="_xlnm.Print_Area" localSheetId="5">'IET Offering Summary'!$A$1:$F$24</definedName>
    <definedName name="_xlnm.Print_Area" localSheetId="6">'Personnel Chart'!$A$1:$D$28</definedName>
    <definedName name="_xlnm.Print_Area" localSheetId="4">'Program Offering Summary'!$A$1:$H$30</definedName>
    <definedName name="_xlnm.Print_Area" localSheetId="12">'Projected Equipment - AGE'!$A$1:$L$32</definedName>
    <definedName name="_xlnm.Print_Area" localSheetId="13">'Projected Equipment - IELCE'!$A$1:$L$31</definedName>
    <definedName name="_xlnm.Print_Area" localSheetId="7">'Sub-Recipient'!$A$1:$C$25</definedName>
    <definedName name="_xlnm.Print_Titles" localSheetId="14">Allocations!$1:$5</definedName>
    <definedName name="_xlnm.Print_Titles" localSheetId="1">'Dem. Effect - Currently Funded'!$1:$5</definedName>
    <definedName name="_xlnm.Print_Titles" localSheetId="2">'Dem. Effect - Not Prev Funded'!$1:$5</definedName>
    <definedName name="_xlnm.Print_Titles" localSheetId="5">'IET Offering Summary'!$1:$7</definedName>
    <definedName name="_xlnm.Print_Titles" localSheetId="4">'Program Offering Summary'!$1:$10</definedName>
    <definedName name="_xlnm.Print_Titles" localSheetId="7">'Sub-Recipient'!$1:$7</definedName>
    <definedName name="ProgOff_AppType">'Program Offering Summary'!$A$6</definedName>
    <definedName name="ProgOff_CityInstruction">Table1[[#Headers],[City of Instruction]]</definedName>
    <definedName name="ProgOff_DaysperWeek">Table1[[#Headers],[Days per Week]]</definedName>
    <definedName name="ProgOff_DaysWeek">Table1[[#Headers],[Days per Week]]</definedName>
    <definedName name="ProgOff_InstSiteName">Table1[[#Headers],[Instructional Site Name]]</definedName>
    <definedName name="ProgOff_OnlineOffering">Table1[[#Headers],[Online Offering (Y/N)]]</definedName>
    <definedName name="ProgOff_ProgType">Table1[[#Headers],[Program Type]]</definedName>
    <definedName name="ProgOff_ProvName">'Program Offering Summary'!$A$5</definedName>
    <definedName name="ProjMin">'Enrollment-Performance'!$J$12</definedName>
    <definedName name="ProviderName">'Dem. Effect - Currently Funded'!$A$3</definedName>
    <definedName name="SecCredOutcomes">'Dem. Effect - Not Prev Funded'!$A$18</definedName>
    <definedName name="SR_A">'Sub-Recipient'!$A$10</definedName>
    <definedName name="SR_AppType">'Sub-Recipient'!$A$6</definedName>
    <definedName name="SR_B">'Sub-Recipient'!$B$10</definedName>
    <definedName name="SR_C">'Sub-Recipient'!$C$10</definedName>
    <definedName name="SR_CountyServed">'Sub-Recipient'!$A$4</definedName>
    <definedName name="SR_ProviderName">'Sub-Recipient'!$A$5</definedName>
    <definedName name="TransOutcomes">'Dem. Effect - Not Prev Funded'!$A$22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6" l="1"/>
  <c r="D26" i="6"/>
  <c r="D25" i="6"/>
  <c r="D24" i="6"/>
  <c r="D23" i="6"/>
  <c r="D14" i="6"/>
  <c r="E53" i="12" l="1"/>
  <c r="E53" i="7"/>
  <c r="G26" i="2" l="1"/>
  <c r="G25" i="2"/>
  <c r="G24" i="2"/>
  <c r="G23" i="2"/>
  <c r="G22" i="2"/>
  <c r="G21" i="2"/>
  <c r="G19" i="2"/>
  <c r="G18" i="2"/>
  <c r="G17" i="2"/>
  <c r="G16" i="2"/>
  <c r="G15" i="2"/>
  <c r="G14" i="2"/>
  <c r="J26" i="2"/>
  <c r="J14" i="2"/>
  <c r="H20" i="2"/>
  <c r="J22" i="2"/>
  <c r="J23" i="2"/>
  <c r="J24" i="2"/>
  <c r="J25" i="2"/>
  <c r="J21" i="2"/>
  <c r="J15" i="2"/>
  <c r="J16" i="2"/>
  <c r="J17" i="2"/>
  <c r="J18" i="2"/>
  <c r="J19" i="2"/>
  <c r="I27" i="2"/>
  <c r="I20" i="2"/>
  <c r="H27" i="2"/>
  <c r="G27" i="2" l="1"/>
  <c r="G20" i="2"/>
  <c r="H28" i="2"/>
  <c r="I28" i="2"/>
  <c r="J27" i="2"/>
  <c r="J20" i="2"/>
  <c r="D20" i="6"/>
  <c r="D19" i="6"/>
  <c r="D28" i="6"/>
  <c r="G25" i="16"/>
  <c r="G24" i="16"/>
  <c r="G20" i="16"/>
  <c r="G14" i="16"/>
  <c r="G13" i="16"/>
  <c r="G12" i="16"/>
  <c r="G11" i="16"/>
  <c r="G10" i="16"/>
  <c r="G9" i="16"/>
  <c r="D25" i="16"/>
  <c r="D24" i="16"/>
  <c r="D20" i="16"/>
  <c r="D14" i="16"/>
  <c r="D13" i="16"/>
  <c r="D12" i="16"/>
  <c r="D11" i="16"/>
  <c r="D10" i="16"/>
  <c r="D9" i="16"/>
  <c r="F15" i="16"/>
  <c r="E15" i="16"/>
  <c r="C15" i="16"/>
  <c r="B15" i="16"/>
  <c r="C28" i="6"/>
  <c r="B28" i="6"/>
  <c r="C21" i="6"/>
  <c r="B21" i="6"/>
  <c r="I12" i="15"/>
  <c r="C5" i="9"/>
  <c r="G28" i="2" l="1"/>
  <c r="J28" i="2"/>
  <c r="D15" i="16"/>
  <c r="G15" i="16"/>
  <c r="C16" i="6"/>
  <c r="B16" i="6"/>
  <c r="D18" i="6"/>
  <c r="D21" i="6" s="1"/>
  <c r="D12" i="6"/>
  <c r="D13" i="6"/>
  <c r="D15" i="6"/>
  <c r="D11" i="6"/>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11" i="5"/>
  <c r="H41" i="1"/>
  <c r="H40" i="1"/>
  <c r="H39" i="1"/>
  <c r="E41" i="1"/>
  <c r="E40" i="1"/>
  <c r="E39" i="1"/>
  <c r="H29" i="1"/>
  <c r="H28" i="1"/>
  <c r="E29" i="1"/>
  <c r="E28" i="1"/>
  <c r="H21" i="1"/>
  <c r="H20" i="1"/>
  <c r="H19" i="1"/>
  <c r="H18" i="1"/>
  <c r="H17" i="1"/>
  <c r="H16" i="1"/>
  <c r="H14" i="1"/>
  <c r="H13" i="1"/>
  <c r="H12" i="1"/>
  <c r="H11" i="1"/>
  <c r="H10" i="1"/>
  <c r="H9" i="1"/>
  <c r="E21" i="1"/>
  <c r="E20" i="1"/>
  <c r="E19" i="1"/>
  <c r="E18" i="1"/>
  <c r="E17" i="1"/>
  <c r="E16" i="1"/>
  <c r="E14" i="1"/>
  <c r="E13" i="1"/>
  <c r="E12" i="1"/>
  <c r="E11" i="1"/>
  <c r="E10" i="1"/>
  <c r="E9" i="1"/>
  <c r="D16" i="6" l="1"/>
  <c r="D27" i="2"/>
  <c r="E27" i="2"/>
  <c r="F27" i="2"/>
  <c r="F20" i="2"/>
  <c r="F28" i="2" l="1"/>
  <c r="E20" i="2"/>
  <c r="E28" i="2" s="1"/>
  <c r="D20" i="2" l="1"/>
  <c r="D28" i="2" s="1"/>
  <c r="G22" i="1"/>
  <c r="F22" i="1"/>
  <c r="D22" i="1"/>
  <c r="G15" i="1"/>
  <c r="F15" i="1"/>
  <c r="D15" i="1"/>
  <c r="C22" i="1"/>
  <c r="C15" i="1"/>
  <c r="E15" i="1" l="1"/>
  <c r="H15" i="1"/>
  <c r="E22" i="1"/>
  <c r="F23" i="1"/>
  <c r="H22" i="1"/>
  <c r="C23" i="1"/>
  <c r="D23" i="1"/>
  <c r="G23" i="1"/>
  <c r="E23" i="1" l="1"/>
  <c r="H23" i="1"/>
</calcChain>
</file>

<file path=xl/comments1.xml><?xml version="1.0" encoding="utf-8"?>
<comments xmlns="http://schemas.openxmlformats.org/spreadsheetml/2006/main">
  <authors>
    <author>tc={51746CC0-4E5C-4459-9F2E-414EC4F69111}</author>
  </authors>
  <commentList>
    <comment ref="F1"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@Taylor, Kathleen Here is the draft IET table for the grant.
Reply:
    Please confirm this form has the correct columns and is final.
Reply:
    @Taylor, Kathleen Can you confirm?
Reply:
    @Goodman, Tara I removed the column original titled, "Type of IET".  It was duplicative of what we have in the IET POS template.  The template and the guide will provide guidance on what is meant by IET Type. </t>
        </r>
      </text>
    </comment>
  </commentList>
</comments>
</file>

<file path=xl/sharedStrings.xml><?xml version="1.0" encoding="utf-8"?>
<sst xmlns="http://schemas.openxmlformats.org/spreadsheetml/2006/main" count="609" uniqueCount="376">
  <si>
    <t>Adult Education Grant
Application Workbook
2021-2022</t>
  </si>
  <si>
    <t>Governor Ron DeSantis</t>
  </si>
  <si>
    <t>Commissioner Richard Corcoran</t>
  </si>
  <si>
    <t>Adult Education Demonstrated Effectiveness Report - Current WIOA Funded Recipients</t>
  </si>
  <si>
    <t>Provider Name</t>
  </si>
  <si>
    <t>Application Type</t>
  </si>
  <si>
    <t>Use dropdown menu to select type</t>
  </si>
  <si>
    <t>PERFORMANCE OUTCOME 1</t>
  </si>
  <si>
    <t>Measurable Skills Gain (MSG) 
Data Found in NRS Table 4: MSG by Entry Level</t>
  </si>
  <si>
    <t>2018-2019</t>
  </si>
  <si>
    <t>2019-2020</t>
  </si>
  <si>
    <t>DIRECTIONS:</t>
  </si>
  <si>
    <t>Number of students enrolled with 12 or more hours of instruction</t>
  </si>
  <si>
    <t>Number of students who achieved at least one MSG</t>
  </si>
  <si>
    <t xml:space="preserve">Percentage of students who achieved at least one MSG </t>
  </si>
  <si>
    <t>Applicants previously funded under AEFLA/WIOA Title II must complete this table to provide evidence for two program years (PY) of demonstrated effectiveness by submitting performance data on the applicant's record in improving the literacy skills of eligible individuals in the domains of reading, writing, mathematics, English language acquisition, and other subjects relevant to the grant application.</t>
  </si>
  <si>
    <t>Beginning Literacy (0-1)</t>
  </si>
  <si>
    <t>ABE Level 1</t>
  </si>
  <si>
    <t>Beginning Basic Ed (2-3)</t>
  </si>
  <si>
    <t>ABE Level 2</t>
  </si>
  <si>
    <t>For applicants with prior year National Reporting System Data</t>
  </si>
  <si>
    <t>Intermediate Low (4-5)</t>
  </si>
  <si>
    <t>ABE Level 3</t>
  </si>
  <si>
    <t>For 2018-2019 and 2019-2020:</t>
  </si>
  <si>
    <t>Intermediate High (6-8)</t>
  </si>
  <si>
    <t>ABE Level 4</t>
  </si>
  <si>
    <t>Number of students enrolled with 12 or more hours of instruction = Table 4, Column J of your Agency's NRS performance</t>
  </si>
  <si>
    <t>ASE Low (9-10)</t>
  </si>
  <si>
    <t>ABE Level 5</t>
  </si>
  <si>
    <t>Number of students who achieved at least one MSG = Table 4, Columns K and L (summed) of your Agency's NRS performance</t>
  </si>
  <si>
    <t>ASE High (11-12)</t>
  </si>
  <si>
    <t>ABE Level 6</t>
  </si>
  <si>
    <t>Percentage of students who achieved at least one MSG = Table 4, Columns M of your Agency's NRS performance</t>
  </si>
  <si>
    <t>TOTAL ABE</t>
  </si>
  <si>
    <t>ESL Level 1</t>
  </si>
  <si>
    <t>Beginning Low (2)</t>
  </si>
  <si>
    <t>ESL Level 2</t>
  </si>
  <si>
    <t>Beginning High (3)</t>
  </si>
  <si>
    <t>ESL Level 3</t>
  </si>
  <si>
    <t>Intermediate Low (4)</t>
  </si>
  <si>
    <t>ESL Level 4</t>
  </si>
  <si>
    <t>Intermediate High (5)</t>
  </si>
  <si>
    <t>ESL Level 5</t>
  </si>
  <si>
    <t>Advanced (6-8)</t>
  </si>
  <si>
    <t>ESL Level 6</t>
  </si>
  <si>
    <t>TOTAL ELA</t>
  </si>
  <si>
    <t>OVERALL TOTAL</t>
  </si>
  <si>
    <t>PEFORMANCE OUTCOME 2</t>
  </si>
  <si>
    <t>Employment After Exit</t>
  </si>
  <si>
    <t>Number of students enrolled with 12 or more hours of who exited</t>
  </si>
  <si>
    <t>Number of exited students who achieved an outcome</t>
  </si>
  <si>
    <t>Percentage of exited students who achieved an outcome</t>
  </si>
  <si>
    <t>Applicants previously funded under AEFLA/WIOA Title II as Adult Education Providers must complete this table to provide evidence for two program years (PY) of demonstrated effectiveness by submitting data regarding outcomes for participants related to employment, median earnings, attainment of secondary school diploma ( or its recongnized equivalent), and transition to postsecondary education and training.</t>
  </si>
  <si>
    <t xml:space="preserve">Employment Second Quarter after exit </t>
  </si>
  <si>
    <t xml:space="preserve">Employment Fourth Quarter after exit </t>
  </si>
  <si>
    <t>PEFORMANCE OUTCOME 3</t>
  </si>
  <si>
    <t>Earnings</t>
  </si>
  <si>
    <t>Number of students with 12 or more hours who exited</t>
  </si>
  <si>
    <t>Median Earnings of students with 12 or more hours who exited</t>
  </si>
  <si>
    <t xml:space="preserve">Median Earnings Second Quarter after exit </t>
  </si>
  <si>
    <t>PEFORMANCE OUTCOME 4</t>
  </si>
  <si>
    <t>Completion and Placement  
Data found in NRS Table 5: 
Primary Indicators of Performance</t>
  </si>
  <si>
    <t xml:space="preserve">Attained a Secondary School Diploma/Recognized Equivalent and Enrolled in Postsecondary Education or Training within one year of exit </t>
  </si>
  <si>
    <t xml:space="preserve">Attained a Secondary School Diploma/Recognized Equivalent and Employed within one year of exit </t>
  </si>
  <si>
    <t xml:space="preserve">Attained a Postsecondary Credential while enrolled or within one year of exit </t>
  </si>
  <si>
    <t>Adult Education Demonstrated Effectiveness Report - Not Previously Funded WIOA Recipients</t>
  </si>
  <si>
    <t xml:space="preserve">*Eligible Individuals refers to individuals who are 16 years of age or older, not enrolled or required to be enrolled in secondary school un Florida State Law, AND are basic skills deficient, or do not have a secondary diploma, or are English language learners (see page 5 of the Request for Proposal - Consolidated Adult General Education) </t>
  </si>
  <si>
    <t>Education Content Domain Outcomes</t>
  </si>
  <si>
    <t>Educational Content Domain</t>
  </si>
  <si>
    <t>Number of Eligible Individuals* Receiving instruction in the Educational Content Domain</t>
  </si>
  <si>
    <t>Number Eligible Individuals* Demonstrating Improvement in the Educational Domain</t>
  </si>
  <si>
    <t>Percentage of Eligible Individuals* Demonstrating Improvement of skills in the Educational Content Domain</t>
  </si>
  <si>
    <t>Applicants NOT previously funded under AEFLA/WIOA Title II must complete this table to provide evidence for two program years (PY) of demonstrated effectiveness by submitting performance data on the applicant's record in improving the literacy skills of eligible individuals in the domains of reading, writing, mathematics, English language acquisition, and other subjects relevant to the grant application.</t>
  </si>
  <si>
    <t>Reading</t>
  </si>
  <si>
    <t>Writing</t>
  </si>
  <si>
    <t>Mathematics</t>
  </si>
  <si>
    <t>English Language Acquisition</t>
  </si>
  <si>
    <t>Civics/Citizenship Education</t>
  </si>
  <si>
    <t>Workforce Preparation/Employability Skills</t>
  </si>
  <si>
    <t>TOTAL</t>
  </si>
  <si>
    <t>Secondary Credential Outcomes</t>
  </si>
  <si>
    <t>Number of  Eligible Individuals* enrolled</t>
  </si>
  <si>
    <t>Number of Eligible Individuals* who a Diploma</t>
  </si>
  <si>
    <t>Percentage of Eligible Individuals* who earned a Diploma</t>
  </si>
  <si>
    <t>Applicants NOT previously funded under AEFLA/WIOA Title II must complete this table to provide evidence for two program years (PY) of demonstrated effectiveness by submitting data regarding outcomes for participants related to employment, attainment of secondary school diploma ( or its recongnized equivalent), and transition to postsecondary education and training.</t>
  </si>
  <si>
    <t>Secondary School Diploma or its Recognized Equivalent</t>
  </si>
  <si>
    <t>Transition Outcomes</t>
  </si>
  <si>
    <t>Number of Eligible Individuals* who achieved an outcome</t>
  </si>
  <si>
    <t>Percentage of Eligible Individuals* who achieved an outcome</t>
  </si>
  <si>
    <t>Transitioned to Employment</t>
  </si>
  <si>
    <t>Transitioned to Postsecondary Education or Training</t>
  </si>
  <si>
    <t>Enrollment and Performance Summary</t>
  </si>
  <si>
    <t>PROVIDER INFORMATION</t>
  </si>
  <si>
    <t>County Served</t>
  </si>
  <si>
    <t>Use dropdown menu to select county</t>
  </si>
  <si>
    <t>Measurable Skills Gains (MSG) Target (21-22)</t>
  </si>
  <si>
    <t>ABE</t>
  </si>
  <si>
    <t>ESL</t>
  </si>
  <si>
    <t>[A]</t>
  </si>
  <si>
    <t>[B]</t>
  </si>
  <si>
    <t>[C]</t>
  </si>
  <si>
    <t>[D]</t>
  </si>
  <si>
    <t>[E]</t>
  </si>
  <si>
    <t>[F]</t>
  </si>
  <si>
    <t>[G]</t>
  </si>
  <si>
    <t>Educational Functioning Level (EFL)</t>
  </si>
  <si>
    <t xml:space="preserve">2018-19 </t>
  </si>
  <si>
    <t>2019-20</t>
  </si>
  <si>
    <t>2020-21</t>
  </si>
  <si>
    <t>2021-22 Enrollment Target</t>
  </si>
  <si>
    <t>2021-22 MSG Min. Target</t>
  </si>
  <si>
    <t>2022-23 Enrollment Target</t>
  </si>
  <si>
    <t>ABE Enrollment Total</t>
  </si>
  <si>
    <t>ESL Enrollment Total</t>
  </si>
  <si>
    <t>Program Offerings Summary</t>
  </si>
  <si>
    <t>Only program offerings offered in the county listed above may be listed in this table.</t>
  </si>
  <si>
    <t>[H]</t>
  </si>
  <si>
    <t>Program Type</t>
  </si>
  <si>
    <t>Instructional Site Name</t>
  </si>
  <si>
    <t>City of Instruction</t>
  </si>
  <si>
    <t>Online Offering (Y/N)</t>
  </si>
  <si>
    <t>Days per Week</t>
  </si>
  <si>
    <t>Hours per Week</t>
  </si>
  <si>
    <t>No. of Weeks with instruction</t>
  </si>
  <si>
    <t>Planned Hours from July 1 to June 30</t>
  </si>
  <si>
    <t>INSTRUCTIONS</t>
  </si>
  <si>
    <t>[A]  Select the type of instructional program</t>
  </si>
  <si>
    <t>[B]  Provide the site where instruction will occur; if instruction is online only, indicate N/A</t>
  </si>
  <si>
    <t>[D]  Indicate with a Y if the instruction is online.</t>
  </si>
  <si>
    <t>[E]  Indicate the number of days per week instruction is provided</t>
  </si>
  <si>
    <t>[F]  Indicate the hours per week instruction is provided</t>
  </si>
  <si>
    <t>[G]  Indicate the number of weeks of instruction</t>
  </si>
  <si>
    <t>[H] This is a calculated field. Do not overwrite the formula.</t>
  </si>
  <si>
    <t>If you need additional rows, please contact the Department for an adjusted spreadsheet.</t>
  </si>
  <si>
    <t>Intergrated Education and Training (IET) Offering Summary</t>
  </si>
  <si>
    <t>Program Title</t>
  </si>
  <si>
    <t>Occupational/Cluster Focus</t>
  </si>
  <si>
    <t>EFL Levels  to be served</t>
  </si>
  <si>
    <t>IET is affiliated with the Adult Education program (section 231)
(Yes/No)</t>
  </si>
  <si>
    <t>IET is affiliated with IELCE program (section 243) 
(Yes/No)</t>
  </si>
  <si>
    <t>Adult Education Personnel Chart</t>
  </si>
  <si>
    <t xml:space="preserve">Only provide staffing data for the county served. </t>
  </si>
  <si>
    <t xml:space="preserve">Part-Time
 (Less than 30 hrs. per week) </t>
  </si>
  <si>
    <t xml:space="preserve">Full Time 
(30 hrs. or more per week) </t>
  </si>
  <si>
    <t>Total</t>
  </si>
  <si>
    <t>Instructions: 
Enter the adult education personnel employed with your agency.</t>
  </si>
  <si>
    <t>Type of Personnel</t>
  </si>
  <si>
    <t># of Personnel</t>
  </si>
  <si>
    <t>Administrators</t>
  </si>
  <si>
    <t>Counselors</t>
  </si>
  <si>
    <t>Instructors</t>
  </si>
  <si>
    <t>Paraprofessionals</t>
  </si>
  <si>
    <t>Volunteers</t>
  </si>
  <si>
    <t>Total Personnel</t>
  </si>
  <si>
    <t>Experience of Personnel</t>
  </si>
  <si>
    <t>Less than 1 Year Experience</t>
  </si>
  <si>
    <t>1-3 Years of Experience</t>
  </si>
  <si>
    <t>More than 3 Years of Experience</t>
  </si>
  <si>
    <t>Total Counts</t>
  </si>
  <si>
    <t>Certification of Personnel</t>
  </si>
  <si>
    <t>No Certification</t>
  </si>
  <si>
    <t>Adult Education Certification</t>
  </si>
  <si>
    <t>K-12 Certification</t>
  </si>
  <si>
    <t>Special Education Certification</t>
  </si>
  <si>
    <t>TESOL Certification</t>
  </si>
  <si>
    <t xml:space="preserve">Summary of Sub-recipients and Contractual Agreements, including Local Workforce Board Agreements </t>
  </si>
  <si>
    <t>Instructions:</t>
  </si>
  <si>
    <t xml:space="preserve">Alachua </t>
  </si>
  <si>
    <t>Column A: Enter the Sub-Recipient or Contractual Agreement Agency Name</t>
  </si>
  <si>
    <t>Column B: Enter the Type of service provided such as: Instructional, MOU, Infrastruture Cost.</t>
  </si>
  <si>
    <t>Column C:  If AEFLA funds are budgeted (from this grant application) enter the amount. 
The amount entered must match the dollar amount listed for this on the appropriate DOE 101S Budget Narrative Form</t>
  </si>
  <si>
    <t>Sub-Recipient and 
Contractual Agreements 
Name</t>
  </si>
  <si>
    <t xml:space="preserve">Summary of Agreement 
(Type of services provided) </t>
  </si>
  <si>
    <t>Proposed AEFLA Funds Budgeted</t>
  </si>
  <si>
    <t>FLORIDA DEPARTMENT OF EDUCATION
Adult Education General Education (AGE) - AEFLA Section 231
BUDGET NARRATIVE FORM</t>
  </si>
  <si>
    <t xml:space="preserve">A)  Name of Eligible Recipient/Fiscal Agent:		</t>
  </si>
  <si>
    <t xml:space="preserve">B)  DOE Assigned Project Number:  </t>
  </si>
  <si>
    <t>C)  TAPS Number:</t>
  </si>
  <si>
    <t>AGE 22B022</t>
  </si>
  <si>
    <t>(1)</t>
  </si>
  <si>
    <t>(2)</t>
  </si>
  <si>
    <t>(3)</t>
  </si>
  <si>
    <t>(4)</t>
  </si>
  <si>
    <t>(5)</t>
  </si>
  <si>
    <t>(6)</t>
  </si>
  <si>
    <t>(7)</t>
  </si>
  <si>
    <t>(8)</t>
  </si>
  <si>
    <t>(9)</t>
  </si>
  <si>
    <t>FUNCTION</t>
  </si>
  <si>
    <t>OBJECT</t>
  </si>
  <si>
    <t>FTE POSITION</t>
  </si>
  <si>
    <t>AMOUNT</t>
  </si>
  <si>
    <t>% ALLOCATED to this PROJECT</t>
  </si>
  <si>
    <t>ALLOWABLE
DOE USE ONLY</t>
  </si>
  <si>
    <t>REASONABLE
DOE USE ONLY</t>
  </si>
  <si>
    <t>NECESSARY
DOE USE ONLY</t>
  </si>
  <si>
    <t/>
  </si>
  <si>
    <t>D)  TOTAL</t>
  </si>
  <si>
    <t xml:space="preserve">DOE 101S- Print version </t>
  </si>
  <si>
    <t>July 2020</t>
  </si>
  <si>
    <t>DOE USE ONLY (Program)</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</si>
  <si>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</si>
  <si>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Printed Name:</t>
  </si>
  <si>
    <t>Signature:</t>
  </si>
  <si>
    <t>Title:</t>
  </si>
  <si>
    <t>Date:</t>
  </si>
  <si>
    <t>DOE USE ONLY (Grants Management)</t>
  </si>
  <si>
    <t>I certify that the cost for each line item budget category has been evaluated and determined to be allowable as required by Section 216.3475, Florida Statutes.  Documentation is on file evidencing the methodology used and the conclusions reached.</t>
  </si>
  <si>
    <t>DOE 101S</t>
  </si>
  <si>
    <t>FLORIDA DEPARTMENT OF EDUCATION
Integrated English Literacy and Civics Education (IELCE) - AEFLA Section 243 
BUDGET NARRATIVE FORM</t>
  </si>
  <si>
    <t>A)  Name of Eligible Recipient/Fiscal Agent:</t>
  </si>
  <si>
    <t>IELCE 22B023</t>
  </si>
  <si>
    <t>July 2015</t>
  </si>
  <si>
    <t>A.  Enter Name of Eligible Recipient/Fiscal Agent.
B.  Enter DOE Assigned Project Number.
C.  Enter TAPS Number.
D.  Enter the Total Amount for (5).
(1) Function Code – For School Districts Only – Enter the Function Code, as required in the Financial and Program Cost Accounting and Reporting for Florida Schools Manual, which best classifies the overall purpose or objective of the goods or services budgeted.
(2)  Object Code – Enter the Object Code which best classifies the goods or services budgeted.
·     School Districts - Use the three-digit Object Code as required in the Financial and Program Cost Accounting and Reporting for Florida Schools Manual.
·     Colleges and Universities - Use the first five digits of the Object Codes listed in the Florida Accounting Information Resource Manual.
·     Non-public entities – Use the Object Codes that are used in the respective entity’s/agency’s chart of accounts.
(3) Account Title and Narrative - Provide the Account Title that applies to the Object Code listed in (2) and a detailed Narrative that includes a description of each good or service budgeted and its purpose or use.  For example:
·     Salaries – Describe the type(s) of position(s) requested and the major responsibilities/duties of each position(s). Use a separate line to describe each type of position.
·     Other Personal Services – Describe the type of service(s), its purpose or use, and an estimated number of hours for each type of position. OPS is defined as compensation paid to persons, including substitute teachers not under contract, who are employed to provide temporary services to the program.
·     Professional/Technical Services – Describe the services rendered by personnel, other than agency personnel employees, who provide specialized skills and knowledge.
·     Contractual Services and/or Inter-agency agreements – Describe the services to be rendered and the type of entity or agency (name, if available).
·     Travel – Describe each type of travel to be supported with project funds, such as conference(s), local travel, in- or out-of-district, and out-of- state. Do not list individual names. List individual position(s) when travel funds are being requested to perform necessary activities.
·     Materials and Supplies – Describe the type of item to be purchased and its purpose or use.
·     Capital Outlay – Describe the type of item/equipment to be purchased and its purpose or use.
(3) Account Title and Narrative (cont.)
·     Indirect Cost (Refer to the DOE Project Application and Amendment Procedures for Federal and State Programs (Green Book) for additional guidance regarding indirect cost.)
o  School Districts Only - Provide the percentage rate from the district’s Approved Indirect Cost Plan.
o  Colleges and Universities Only– Provide the percentage rate (maximum of 5%) approved by the DOE.</t>
  </si>
  <si>
    <t>EXAMPLE Budget Narrative Form (DOE 101S )</t>
  </si>
  <si>
    <t xml:space="preserve">See the DOE101S FORM "tab" in the Excel workbook for instructions completing the form. Show all amounts in whole dollars only.
</t>
  </si>
  <si>
    <t>ACCOUNT TITLE AND NARRATIVE</t>
  </si>
  <si>
    <t>FTE
POSITION</t>
  </si>
  <si>
    <t>% ALLOCATED
to this PROJECT</t>
  </si>
  <si>
    <t>#####</t>
  </si>
  <si>
    <t>###</t>
  </si>
  <si>
    <t xml:space="preserve">Salaries:  Part-time hourly salary for 6 teachers to provide direct instruction in Adult Education programs. The calculation: 20 hours per week x $25.00 per hour x 32 week x 6 teachers.
</t>
  </si>
  <si>
    <t>Employee Benefits, Retirement: Contributions to retirement plan for 6 part-time teachers at 9.85%*</t>
  </si>
  <si>
    <t> </t>
  </si>
  <si>
    <t>####</t>
  </si>
  <si>
    <t>Employee Benefits, Social Security: Contributions to retirement plan for 6 part-time teachers at 7.65%*</t>
  </si>
  <si>
    <t>Employee Benefits, Worker’s Compensation:  Contributions to retirement plan for 6 part-time teachers at 1.01*%</t>
  </si>
  <si>
    <t xml:space="preserve">Computer Hardware: Purchase of computer equipment to be used by students for instructional purposes. The equipment items will include monitors, CPU’s peripheral devices memory and 10 laptop computers. 
The required equipment form is attached to the application.
</t>
  </si>
  <si>
    <t>Travel:  Travel will support 2 instructional teachers, and one curriculum coordinator to attend the Adult Education State Conference. Expenditures for costs of transportation, lodging, and meals</t>
  </si>
  <si>
    <t>Contractual Service Agreements: Must provider budget information for each sub-recipients, partnership agreements, and Workforce Board (Career Source) MOUs</t>
  </si>
  <si>
    <t>NOTE: When completing the Budget Narrative Form located on the workbook, under Column (3), Account Title and Narrative, for each line item specify the budgetary expenditures such as salaries, equipment and supplies. Expenditures should focus on performance improvement, as noted in the application. TAPS number is located on the Budget Narrative DOE 101S form. *Percentages for benefits are optional.</t>
  </si>
  <si>
    <t>Florida Department of Education 
Division of Career and Adult Education
Adult General Education (AGE) - WIOA Section 243
PROJECTED EQUIPMENT PURCHASES FORM</t>
  </si>
  <si>
    <t>TAPS Number
22B022</t>
  </si>
  <si>
    <t xml:space="preserve">A) </t>
  </si>
  <si>
    <t>B)</t>
  </si>
  <si>
    <t>2 C.F.R. 200, Uniform Guidance, 200.313 Equipment: Property records must be maintained that include a description of
the property, a serial number or other identification number, the source funding for the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</si>
  <si>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t>________</t>
  </si>
  <si>
    <t>YES</t>
  </si>
  <si>
    <t>NO</t>
  </si>
  <si>
    <t>COLUMN E – 
SCHOOL/PROGRAM:</t>
  </si>
  <si>
    <t>Florida Department of Education
Division of Career and Adult Education
Integrated English Literacy and Civics Education (IELCE) - WIOA Section 243
PROJECTED EQUIPMENT PURCHASES FORM</t>
  </si>
  <si>
    <t>Agencies are accountable for all equipment purchased using grant funds including those below the agencies threshold.</t>
  </si>
  <si>
    <t xml:space="preserve">2021-2022 Consolidated Adult Education Allocation Chart </t>
  </si>
  <si>
    <t xml:space="preserve">WIOA Section 231 and Section 243 </t>
  </si>
  <si>
    <t>County</t>
  </si>
  <si>
    <t xml:space="preserve">Integrated English Literacy and Civics Education (IELCE) 
Section 243 Allocation </t>
  </si>
  <si>
    <t>TOTAL FUNDS</t>
  </si>
  <si>
    <t xml:space="preserve">Baker </t>
  </si>
  <si>
    <t xml:space="preserve">Bay </t>
  </si>
  <si>
    <t>Bradford</t>
  </si>
  <si>
    <t xml:space="preserve">Brevard </t>
  </si>
  <si>
    <t xml:space="preserve">Broward </t>
  </si>
  <si>
    <t xml:space="preserve">Calhoun </t>
  </si>
  <si>
    <t xml:space="preserve">Charlotte </t>
  </si>
  <si>
    <t xml:space="preserve">Citrus </t>
  </si>
  <si>
    <t xml:space="preserve">Clay </t>
  </si>
  <si>
    <t>Collier</t>
  </si>
  <si>
    <t xml:space="preserve">Columbia </t>
  </si>
  <si>
    <t xml:space="preserve">DeSoto </t>
  </si>
  <si>
    <t>Dixie</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</si>
  <si>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</si>
  <si>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</si>
  <si>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</si>
  <si>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</si>
  <si>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</si>
  <si>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</si>
  <si>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</si>
  <si>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</si>
  <si>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</si>
  <si>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Hardee</t>
  </si>
  <si>
    <t xml:space="preserve">Hendry </t>
  </si>
  <si>
    <t xml:space="preserve">Hernando </t>
  </si>
  <si>
    <t>Highlands</t>
  </si>
  <si>
    <t xml:space="preserve">Hillsborough </t>
  </si>
  <si>
    <t xml:space="preserve">Holmes </t>
  </si>
  <si>
    <t xml:space="preserve">Indian River </t>
  </si>
  <si>
    <t xml:space="preserve">Jackson </t>
  </si>
  <si>
    <t>Jefferson</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</si>
  <si>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</si>
  <si>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</si>
  <si>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</si>
  <si>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</si>
  <si>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</si>
  <si>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</si>
  <si>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</si>
  <si>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</si>
  <si>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</si>
  <si>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</si>
  <si>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Miami-Dade</t>
  </si>
  <si>
    <t xml:space="preserve">Monroe </t>
  </si>
  <si>
    <t xml:space="preserve">Nassau </t>
  </si>
  <si>
    <t xml:space="preserve">Okaloosa </t>
  </si>
  <si>
    <t xml:space="preserve">Okeechobee </t>
  </si>
  <si>
    <t>Orange</t>
  </si>
  <si>
    <t>Osceola</t>
  </si>
  <si>
    <t xml:space="preserve">Palm Beach </t>
  </si>
  <si>
    <t xml:space="preserve">Pasco </t>
  </si>
  <si>
    <t xml:space="preserve">Pinellas </t>
  </si>
  <si>
    <t xml:space="preserve">Polk </t>
  </si>
  <si>
    <t xml:space="preserve">Putnam </t>
  </si>
  <si>
    <t xml:space="preserve">Sumter </t>
  </si>
  <si>
    <t xml:space="preserve">Suwannee </t>
  </si>
  <si>
    <t>Taylor</t>
  </si>
  <si>
    <t xml:space="preserve">Union </t>
  </si>
  <si>
    <t xml:space="preserve">Volusia </t>
  </si>
  <si>
    <t xml:space="preserve">Wakulla </t>
  </si>
  <si>
    <t>Walton</t>
  </si>
  <si>
    <t xml:space="preserve">Washington </t>
  </si>
  <si>
    <t>Y</t>
  </si>
  <si>
    <t>AGE &amp; IELCE</t>
  </si>
  <si>
    <t>Adult ESOL</t>
  </si>
  <si>
    <t>N</t>
  </si>
  <si>
    <t>AGE only</t>
  </si>
  <si>
    <t>High School Equivalency (GED)</t>
  </si>
  <si>
    <t>IELCE only</t>
  </si>
  <si>
    <t>Adult High School</t>
  </si>
  <si>
    <t>Only provide enrollment for county served.</t>
  </si>
  <si>
    <t>Only provide information for county served.</t>
  </si>
  <si>
    <t>All Applicants
PROJECTED ENROLLMENT</t>
  </si>
  <si>
    <t xml:space="preserve"> </t>
  </si>
  <si>
    <t>ONLY Previously Funded Applicants
ACTUAL  ENROLLMENT</t>
  </si>
  <si>
    <t xml:space="preserve">PROJECTED MINIMUM
(auto-populated) </t>
  </si>
  <si>
    <r>
      <rPr>
        <b/>
        <i/>
        <sz val="11"/>
        <color theme="1"/>
        <rFont val="Calibri"/>
        <family val="2"/>
        <scheme val="minor"/>
      </rPr>
      <t>Instructions:</t>
    </r>
    <r>
      <rPr>
        <i/>
        <sz val="11"/>
        <color theme="1"/>
        <rFont val="Calibri"/>
        <family val="2"/>
        <scheme val="minor"/>
      </rPr>
      <t xml:space="preserve">
</t>
    </r>
    <r>
      <rPr>
        <b/>
        <i/>
        <sz val="11"/>
        <color theme="1"/>
        <rFont val="Calibri"/>
        <family val="2"/>
        <scheme val="minor"/>
      </rPr>
      <t xml:space="preserve">Columns A-C: </t>
    </r>
    <r>
      <rPr>
        <i/>
        <sz val="11"/>
        <color theme="1"/>
        <rFont val="Calibri"/>
        <family val="2"/>
        <scheme val="minor"/>
      </rPr>
      <t xml:space="preserve">ONLY previously AEFLA funded applicants, enter NRS data for the years listed.
</t>
    </r>
    <r>
      <rPr>
        <b/>
        <i/>
        <sz val="11"/>
        <color theme="1"/>
        <rFont val="Calibri"/>
        <family val="2"/>
        <scheme val="minor"/>
      </rPr>
      <t xml:space="preserve">Column D: </t>
    </r>
    <r>
      <rPr>
        <i/>
        <sz val="11"/>
        <color theme="1"/>
        <rFont val="Calibri"/>
        <family val="2"/>
        <scheme val="minor"/>
      </rPr>
      <t xml:space="preserve">This column will auto-populate the 3 year actual enrollment average.
</t>
    </r>
    <r>
      <rPr>
        <b/>
        <i/>
        <sz val="11"/>
        <color theme="1"/>
        <rFont val="Calibri"/>
        <family val="2"/>
        <scheme val="minor"/>
      </rPr>
      <t xml:space="preserve">Column E-F: </t>
    </r>
    <r>
      <rPr>
        <i/>
        <sz val="11"/>
        <color theme="1"/>
        <rFont val="Calibri"/>
        <family val="2"/>
        <scheme val="minor"/>
      </rPr>
      <t xml:space="preserve">ALL applicants, enter projected enrollment target for years listed.
</t>
    </r>
    <r>
      <rPr>
        <b/>
        <i/>
        <sz val="11"/>
        <color theme="1"/>
        <rFont val="Calibri"/>
        <family val="2"/>
        <scheme val="minor"/>
      </rPr>
      <t xml:space="preserve">Column G: </t>
    </r>
    <r>
      <rPr>
        <i/>
        <sz val="11"/>
        <color theme="1"/>
        <rFont val="Calibri"/>
        <family val="2"/>
        <scheme val="minor"/>
      </rPr>
      <t xml:space="preserve"> This column will auto-populate based on column E and the MSG Target.</t>
    </r>
  </si>
  <si>
    <t xml:space="preserve">Adult General Education (AGE)
 Section 231 Allocation </t>
  </si>
  <si>
    <t>*[C]  Provide the city of instruction; if instruction is online only , indicate N/A</t>
  </si>
  <si>
    <t xml:space="preserve">
If the cost entered in (5) for each service/commodity listed in (3) is not the total cost of this service/commodity, enter the appropriate percentage in (6) that is applicable to this project.  If the cost entered in (5) for each service/commodity listed in (3) is the total cost for this service/commodity and is applicable to this project, enter 100% in (6).</t>
  </si>
  <si>
    <t>3- Year Avg (auto-populated)</t>
  </si>
  <si>
    <r>
      <t xml:space="preserve">Equipment projected to be purchased from this grant </t>
    </r>
    <r>
      <rPr>
        <u/>
        <sz val="10"/>
        <rFont val="Calibri"/>
        <family val="2"/>
        <scheme val="minor"/>
      </rPr>
      <t>must </t>
    </r>
    <r>
      <rPr>
        <sz val="10"/>
        <rFont val="Calibri"/>
        <family val="2"/>
        <scheme val="minor"/>
      </rPr>
      <t xml:space="preserve">be submitted on this form </t>
    </r>
    <r>
      <rPr>
        <b/>
        <u/>
        <sz val="10"/>
        <rFont val="Calibri"/>
        <family val="2"/>
        <scheme val="minor"/>
      </rPr>
      <t>or</t>
    </r>
    <r>
      <rPr>
        <b/>
        <sz val="10"/>
        <rFont val="Calibri"/>
        <family val="2"/>
        <scheme val="minor"/>
      </rPr>
      <t xml:space="preserve"> </t>
    </r>
    <r>
      <rPr>
        <sz val="10"/>
        <rFont val="Calibri"/>
        <family val="2"/>
        <scheme val="minor"/>
      </rPr>
      <t>in a format that contains the
information appearing on this form.</t>
    </r>
  </si>
  <si>
    <t>Name of Eligible Recipient</t>
  </si>
  <si>
    <r>
      <rPr>
        <sz val="10"/>
        <rFont val="Calibri"/>
        <family val="2"/>
        <scheme val="minor"/>
      </rPr>
      <t xml:space="preserve">Project Number </t>
    </r>
    <r>
      <rPr>
        <b/>
        <sz val="10"/>
        <rFont val="Calibri"/>
        <family val="2"/>
        <scheme val="minor"/>
      </rPr>
      <t>(DOE USE ONLY)</t>
    </r>
  </si>
  <si>
    <t>PROJECTED EQUIPMENT PURCHASES</t>
  </si>
  <si>
    <t>(Cells will expand when text is typed.)</t>
  </si>
  <si>
    <r>
      <rPr>
        <b/>
        <sz val="10"/>
        <rFont val="Calibri"/>
        <family val="2"/>
        <scheme val="minor"/>
      </rPr>
      <t>ITEM
#</t>
    </r>
  </si>
  <si>
    <t>FUNCTION CODE</t>
  </si>
  <si>
    <t>OBJECT CODE</t>
  </si>
  <si>
    <t>ACCOUNT TITLE</t>
  </si>
  <si>
    <t>DESCRIPTION</t>
  </si>
  <si>
    <t>SCHOOL / PROGRAM</t>
  </si>
  <si>
    <t>NUMBER OF ITEMS</t>
  </si>
  <si>
    <r>
      <rPr>
        <b/>
        <sz val="10"/>
        <rFont val="Calibri"/>
        <family val="2"/>
        <scheme val="minor"/>
      </rPr>
      <t>ITEM COST
($)</t>
    </r>
  </si>
  <si>
    <r>
      <rPr>
        <b/>
        <sz val="10"/>
        <rFont val="Calibri"/>
        <family val="2"/>
        <scheme val="minor"/>
      </rPr>
      <t>TOTAL AMOUNT
($)</t>
    </r>
  </si>
  <si>
    <r>
      <rPr>
        <b/>
        <sz val="10"/>
        <color rgb="FFFFFFFF"/>
        <rFont val="Calibri"/>
        <family val="2"/>
        <scheme val="minor"/>
      </rPr>
      <t>A</t>
    </r>
  </si>
  <si>
    <r>
      <rPr>
        <b/>
        <sz val="10"/>
        <color rgb="FFFFFFFF"/>
        <rFont val="Calibri"/>
        <family val="2"/>
        <scheme val="minor"/>
      </rPr>
      <t>B</t>
    </r>
  </si>
  <si>
    <r>
      <rPr>
        <b/>
        <sz val="10"/>
        <color rgb="FFFFFFFF"/>
        <rFont val="Calibri"/>
        <family val="2"/>
        <scheme val="minor"/>
      </rPr>
      <t>D</t>
    </r>
  </si>
  <si>
    <r>
      <rPr>
        <b/>
        <sz val="10"/>
        <color rgb="FFFFFFFF"/>
        <rFont val="Calibri"/>
        <family val="2"/>
        <scheme val="minor"/>
      </rPr>
      <t>E</t>
    </r>
  </si>
  <si>
    <r>
      <rPr>
        <b/>
        <sz val="10"/>
        <color rgb="FFFFFFFF"/>
        <rFont val="Calibri"/>
        <family val="2"/>
        <scheme val="minor"/>
      </rPr>
      <t>F</t>
    </r>
  </si>
  <si>
    <r>
      <rPr>
        <b/>
        <sz val="10"/>
        <color rgb="FFFFFFFF"/>
        <rFont val="Calibri"/>
        <family val="2"/>
        <scheme val="minor"/>
      </rPr>
      <t>G</t>
    </r>
  </si>
  <si>
    <r>
      <rPr>
        <b/>
        <sz val="10"/>
        <color rgb="FFFFFFFF"/>
        <rFont val="Calibri"/>
        <family val="2"/>
        <scheme val="minor"/>
      </rPr>
      <t>H</t>
    </r>
  </si>
  <si>
    <t>Inventory Guidelines</t>
  </si>
  <si>
    <t>The following elements are required on the inventory of all equipment purchased.</t>
  </si>
  <si>
    <t>State Requirements for inventory elements are located in Rule 69I-72.003, Florida Administrative Code, Recording of</t>
  </si>
  <si>
    <t>Property.</t>
  </si>
  <si>
    <r>
      <t>Does the agency’s inventory system contain all required federal and state elements listed above?</t>
    </r>
    <r>
      <rPr>
        <u/>
        <sz val="10"/>
        <rFont val="Arial"/>
        <family val="2"/>
      </rPr>
      <t/>
    </r>
  </si>
  <si>
    <t>Instructions for Completion</t>
  </si>
  <si>
    <t>This form should be completed based on the instructions outlined below, unless instructed otherwise</t>
  </si>
  <si>
    <t>in the Request for Proposal (RFP) or Request for Application (RFA). Use multiple forms as needed.</t>
  </si>
  <si>
    <t>A. Enter Name of Eligible Recipient.</t>
  </si>
  <si>
    <t>COLUMN A - FUNCTION CODE:</t>
  </si>
  <si>
    <t>COLUMN B - OBJECT CODE:</t>
  </si>
  <si>
    <r>
      <rPr>
        <b/>
        <sz val="10"/>
        <color rgb="FF000000"/>
        <rFont val="Calibri"/>
        <family val="2"/>
        <scheme val="minor"/>
      </rPr>
      <t>Florida Department of Education
Division of Career and Adult Education</t>
    </r>
    <r>
      <rPr>
        <sz val="10"/>
        <color theme="1"/>
        <rFont val="Calibri"/>
        <family val="2"/>
        <scheme val="minor"/>
      </rPr>
      <t xml:space="preserve">
</t>
    </r>
    <r>
      <rPr>
        <b/>
        <sz val="10"/>
        <color rgb="FF000000"/>
        <rFont val="Calibri"/>
        <family val="2"/>
        <scheme val="minor"/>
      </rPr>
      <t>PROJECTED EQUIPMENT PURCHASES FORM</t>
    </r>
  </si>
  <si>
    <r>
      <rPr>
        <sz val="10"/>
        <rFont val="Calibri"/>
        <family val="2"/>
        <scheme val="minor"/>
      </rPr>
      <t xml:space="preserve">B.   Project Number </t>
    </r>
    <r>
      <rPr>
        <b/>
        <sz val="10"/>
        <rFont val="Calibri"/>
        <family val="2"/>
        <scheme val="minor"/>
      </rPr>
      <t>(DOE USE ONLY)</t>
    </r>
  </si>
  <si>
    <r>
      <rPr>
        <b/>
        <sz val="10"/>
        <rFont val="Calibri"/>
        <family val="2"/>
        <scheme val="minor"/>
      </rPr>
      <t>COLUMN C – ACCOUNT TITLE:</t>
    </r>
  </si>
  <si>
    <r>
      <rPr>
        <b/>
        <sz val="10"/>
        <rFont val="Calibri"/>
        <family val="2"/>
        <scheme val="minor"/>
      </rPr>
      <t>COLUMN D – DESCRIPTION:</t>
    </r>
  </si>
  <si>
    <r>
      <rPr>
        <b/>
        <sz val="10"/>
        <rFont val="Calibri"/>
        <family val="2"/>
        <scheme val="minor"/>
      </rPr>
      <t>COLUMN F – NUMBER OF ITEMS:</t>
    </r>
  </si>
  <si>
    <r>
      <rPr>
        <b/>
        <sz val="10"/>
        <rFont val="Calibri"/>
        <family val="2"/>
        <scheme val="minor"/>
      </rPr>
      <t>COLUMN G – ITEM COST:</t>
    </r>
  </si>
  <si>
    <r>
      <rPr>
        <b/>
        <sz val="10"/>
        <rFont val="Calibri"/>
        <family val="2"/>
        <scheme val="minor"/>
      </rPr>
      <t>COLUMN H – TOTAL COST:</t>
    </r>
  </si>
  <si>
    <r>
      <t>DOE 101 S Rev. 2/2021</t>
    </r>
    <r>
      <rPr>
        <b/>
        <sz val="11"/>
        <rFont val="Calibri"/>
        <family val="2"/>
        <scheme val="minor"/>
      </rPr>
      <t xml:space="preserve">
Budget Narrative Form Instructions</t>
    </r>
  </si>
  <si>
    <r>
      <t xml:space="preserve">(4) FTE  </t>
    </r>
    <r>
      <rPr>
        <sz val="11"/>
        <rFont val="Calibri"/>
        <family val="2"/>
        <scheme val="minor"/>
      </rPr>
      <t>-  (Only  a</t>
    </r>
    <r>
      <rPr>
        <i/>
        <sz val="11"/>
        <rFont val="Calibri"/>
        <family val="2"/>
        <scheme val="minor"/>
      </rPr>
      <t xml:space="preserve">pplicable  for  items  classified  as  Salaries  and  Other  Personal  Services  (Refer  to  (2)  Object  Code.)  </t>
    </r>
    <r>
      <rPr>
        <sz val="11"/>
        <rFont val="Calibri"/>
        <family val="2"/>
        <scheme val="minor"/>
      </rPr>
      <t>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t>
    </r>
    <r>
      <rPr>
        <b/>
        <sz val="11"/>
        <rFont val="Calibri"/>
        <family val="2"/>
        <scheme val="minor"/>
      </rPr>
      <t xml:space="preserve">
(5)  Amount </t>
    </r>
    <r>
      <rPr>
        <sz val="11"/>
        <rFont val="Calibri"/>
        <family val="2"/>
        <scheme val="minor"/>
      </rPr>
      <t>- Enter the total amount budgeted for each line item.</t>
    </r>
    <r>
      <rPr>
        <b/>
        <sz val="11"/>
        <rFont val="Calibri"/>
        <family val="2"/>
        <scheme val="minor"/>
      </rPr>
      <t xml:space="preserve">
(6)  Percent Allocated </t>
    </r>
    <r>
      <rPr>
        <sz val="11"/>
        <rFont val="Calibri"/>
        <family val="2"/>
        <scheme val="minor"/>
      </rPr>
      <t>– For each line item, enter the appropriate percentage that is allocated or applicable to this project (see pages 3-4 for examples)</t>
    </r>
    <r>
      <rPr>
        <b/>
        <sz val="11"/>
        <rFont val="Calibri"/>
        <family val="2"/>
        <scheme val="minor"/>
      </rPr>
      <t xml:space="preserve">
(7) – (9)  Allowable, Reasonable and Necessary </t>
    </r>
    <r>
      <rPr>
        <sz val="11"/>
        <rFont val="Calibri"/>
        <family val="2"/>
        <scheme val="minor"/>
      </rPr>
      <t>- DOE USE ONLY.</t>
    </r>
  </si>
  <si>
    <t>Revised 05-19-2021 AGE ONLY</t>
  </si>
  <si>
    <t xml:space="preserve">St. Johns </t>
  </si>
  <si>
    <t xml:space="preserve">St. Lucie </t>
  </si>
  <si>
    <t xml:space="preserve">Santa Rosa </t>
  </si>
  <si>
    <t>Sarasota</t>
  </si>
  <si>
    <t xml:space="preserve">Seminole </t>
  </si>
  <si>
    <t>ELCATE</t>
  </si>
  <si>
    <r>
      <t>Revised 5-28-21</t>
    </r>
    <r>
      <rPr>
        <b/>
        <sz val="14"/>
        <rFont val="Calibri"/>
        <family val="2"/>
        <scheme val="minor"/>
      </rPr>
      <t xml:space="preserve">
</t>
    </r>
    <r>
      <rPr>
        <b/>
        <sz val="14"/>
        <color rgb="FFFF0000"/>
        <rFont val="Calibri"/>
        <family val="2"/>
        <scheme val="minor"/>
      </rPr>
      <t>Program Offering Summary</t>
    </r>
    <r>
      <rPr>
        <b/>
        <sz val="14"/>
        <rFont val="Calibri"/>
        <family val="2"/>
        <scheme val="minor"/>
      </rPr>
      <t xml:space="preserve">
Revised 05-19-21
AGE Allocation Chart</t>
    </r>
    <r>
      <rPr>
        <b/>
        <sz val="14"/>
        <color rgb="FFFF0000"/>
        <rFont val="Calibri"/>
        <family val="2"/>
        <scheme val="minor"/>
      </rPr>
      <t xml:space="preserve"> </t>
    </r>
    <r>
      <rPr>
        <b/>
        <sz val="14"/>
        <rFont val="Calibri"/>
        <family val="2"/>
        <scheme val="minor"/>
      </rPr>
      <t xml:space="preserve">
Revised 05-12-21
*IECLE Allocation Chart (only select agencies)
Revised 05-04-2021
Updated AGE and</t>
    </r>
    <r>
      <rPr>
        <b/>
        <u/>
        <sz val="14"/>
        <rFont val="Calibri"/>
        <family val="2"/>
        <scheme val="minor"/>
      </rPr>
      <t xml:space="preserve"> </t>
    </r>
    <r>
      <rPr>
        <b/>
        <sz val="14"/>
        <rFont val="Calibri"/>
        <family val="2"/>
        <scheme val="minor"/>
      </rPr>
      <t>IECLE Allocation Chart
Updated Program Offering Summary
Updated the Adult Education Personnel Chart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</si>
</sst>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7" formatCode="&quot;$&quot;#,##0.00_);\(&quot;$&quot;#,##0.00\)"/>
    <numFmt numFmtId="8" formatCode="&quot;$&quot;#,##0.00_);[Red]\(&quot;$&quot;#,##0.00\)"/>
    <numFmt numFmtId="44" formatCode="_(&quot;$&quot;* #,##0.00_);_(&quot;$&quot;* \(#,##0.00\);_(&quot;$&quot;* &quot;-&quot;??_);_(@_)"/>
    <numFmt numFmtId="164" formatCode="0.0%"/>
    <numFmt numFmtId="165" formatCode="_(&quot;$&quot;* #,##0_);_(&quot;$&quot;* \(#,##0\);_(&quot;$&quot;* &quot;-&quot;??_);_(@_)"/>
    <numFmt numFmtId="166" formatCode="###0;###0"/>
    <numFmt numFmtId="167" formatCode="_([$$-409]* #,##0_);_([$$-409]* \(#,##0\);_([$$-409]* &quot;-&quot;??_);_(@_)"/>
    <numFmt numFmtId="168" formatCode="&quot;$&quot;#,##0.00"/>
    <numFmt numFmtId="169" formatCode="0.0"/>
    <numFmt numFmtId="170" formatCode="_([$$-409]* #,##0.00_);_([$$-409]* \(#,##0.00\);_([$$-409]* &quot;-&quot;??_);_(@_)"/>
  </numFmts>
  <fonts count="5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9"/>
      <color rgb="FFC00000"/>
      <name val="Calibri"/>
      <family val="2"/>
      <scheme val="minor"/>
    </font>
    <font>
      <b/>
      <sz val="10"/>
      <color rgb="FF000000"/>
      <name val="Calibri"/>
      <family val="2"/>
      <scheme val="minor"/>
    </font>
    <font>
      <b/>
      <sz val="10"/>
      <color theme="0"/>
      <name val="Calibri"/>
      <family val="2"/>
      <scheme val="minor"/>
    </font>
    <font>
      <sz val="9.5"/>
      <color theme="1"/>
      <name val="Calibri"/>
      <family val="2"/>
      <scheme val="minor"/>
    </font>
    <font>
      <b/>
      <i/>
      <sz val="11"/>
      <color theme="1"/>
      <name val="Calibri"/>
      <family val="2"/>
      <scheme val="minor"/>
    </font>
    <font>
      <b/>
      <i/>
      <sz val="10"/>
      <color rgb="FF000000"/>
      <name val="Calibri"/>
      <family val="2"/>
      <scheme val="minor"/>
    </font>
    <font>
      <b/>
      <sz val="10"/>
      <name val="Arial"/>
      <family val="2"/>
    </font>
    <font>
      <sz val="11"/>
      <color indexed="8"/>
      <name val="Calibri"/>
      <family val="2"/>
    </font>
    <font>
      <sz val="10"/>
      <color rgb="FF000000"/>
      <name val="Times New Roman"/>
      <family val="1"/>
    </font>
    <font>
      <sz val="10"/>
      <name val="Arial"/>
      <family val="2"/>
    </font>
    <font>
      <u/>
      <sz val="10"/>
      <name val="Arial"/>
      <family val="2"/>
    </font>
    <font>
      <sz val="10"/>
      <color rgb="FF000000"/>
      <name val="Arial"/>
      <family val="2"/>
    </font>
    <font>
      <sz val="9"/>
      <name val="Arial"/>
      <family val="2"/>
    </font>
    <font>
      <sz val="11"/>
      <color rgb="FFFF0000"/>
      <name val="Calibri"/>
      <family val="2"/>
      <scheme val="minor"/>
    </font>
    <font>
      <sz val="11"/>
      <name val="Calibri"/>
      <family val="2"/>
      <scheme val="minor"/>
    </font>
    <font>
      <b/>
      <sz val="14"/>
      <color rgb="FF000000"/>
      <name val="Calibri"/>
      <family val="2"/>
    </font>
    <font>
      <b/>
      <sz val="11"/>
      <color rgb="FFFF0000"/>
      <name val="Calibri"/>
      <family val="2"/>
      <scheme val="minor"/>
    </font>
    <font>
      <b/>
      <sz val="10"/>
      <color rgb="FF000000"/>
      <name val="Arial"/>
      <family val="2"/>
    </font>
    <font>
      <b/>
      <sz val="16"/>
      <color theme="1"/>
      <name val="Calibri"/>
      <family val="2"/>
      <scheme val="minor"/>
    </font>
    <font>
      <b/>
      <sz val="12"/>
      <color theme="1"/>
      <name val="Calibri"/>
      <family val="2"/>
      <scheme val="minor"/>
    </font>
    <font>
      <i/>
      <sz val="10"/>
      <color theme="1"/>
      <name val="Calibri"/>
      <family val="2"/>
      <scheme val="minor"/>
    </font>
    <font>
      <b/>
      <i/>
      <sz val="10"/>
      <color theme="1"/>
      <name val="Calibri"/>
      <family val="2"/>
      <scheme val="minor"/>
    </font>
    <font>
      <sz val="12"/>
      <color theme="1"/>
      <name val="Calibri"/>
      <family val="2"/>
      <scheme val="minor"/>
    </font>
    <font>
      <sz val="22"/>
      <color theme="1"/>
      <name val="Calibri"/>
      <family val="2"/>
      <scheme val="minor"/>
    </font>
    <font>
      <b/>
      <sz val="26"/>
      <color theme="0"/>
      <name val="Calibri"/>
      <family val="2"/>
      <scheme val="minor"/>
    </font>
    <font>
      <i/>
      <sz val="11"/>
      <color theme="1"/>
      <name val="Calibri"/>
      <family val="2"/>
      <scheme val="minor"/>
    </font>
    <font>
      <b/>
      <sz val="12"/>
      <name val="Calibri"/>
      <family val="2"/>
      <scheme val="minor"/>
    </font>
    <font>
      <sz val="11"/>
      <color rgb="FF000000"/>
      <name val="Calibri"/>
      <family val="2"/>
      <scheme val="minor"/>
    </font>
    <font>
      <b/>
      <sz val="14"/>
      <color rgb="FFFF0000"/>
      <name val="Calibri"/>
      <family val="2"/>
      <scheme val="minor"/>
    </font>
    <font>
      <b/>
      <sz val="11"/>
      <color rgb="FF000000"/>
      <name val="Calibri"/>
      <family val="2"/>
      <scheme val="minor"/>
    </font>
    <font>
      <sz val="10"/>
      <color rgb="FF000000"/>
      <name val="Calibri"/>
      <family val="2"/>
      <scheme val="minor"/>
    </font>
    <font>
      <sz val="10"/>
      <name val="Calibri"/>
      <family val="2"/>
      <scheme val="minor"/>
    </font>
    <font>
      <u/>
      <sz val="10"/>
      <name val="Calibri"/>
      <family val="2"/>
      <scheme val="minor"/>
    </font>
    <font>
      <b/>
      <u/>
      <sz val="10"/>
      <name val="Calibri"/>
      <family val="2"/>
      <scheme val="minor"/>
    </font>
    <font>
      <b/>
      <sz val="10"/>
      <name val="Calibri"/>
      <family val="2"/>
      <scheme val="minor"/>
    </font>
    <font>
      <b/>
      <sz val="10"/>
      <color rgb="FFFFFFFF"/>
      <name val="Calibri"/>
      <family val="2"/>
      <scheme val="minor"/>
    </font>
    <font>
      <sz val="9"/>
      <name val="Calibri"/>
      <family val="2"/>
      <scheme val="minor"/>
    </font>
    <font>
      <sz val="12"/>
      <name val="Calibri"/>
      <family val="2"/>
      <scheme val="minor"/>
    </font>
    <font>
      <b/>
      <sz val="14"/>
      <name val="Calibri"/>
      <family val="2"/>
      <scheme val="minor"/>
    </font>
    <font>
      <sz val="14"/>
      <name val="Calibri"/>
      <family val="2"/>
      <scheme val="minor"/>
    </font>
    <font>
      <sz val="8"/>
      <name val="Calibri"/>
      <family val="2"/>
      <scheme val="minor"/>
    </font>
    <font>
      <i/>
      <sz val="11"/>
      <name val="Calibri"/>
      <family val="2"/>
      <scheme val="minor"/>
    </font>
    <font>
      <b/>
      <sz val="11"/>
      <name val="Calibri"/>
      <family val="2"/>
      <scheme val="minor"/>
    </font>
    <font>
      <b/>
      <u/>
      <sz val="14"/>
      <name val="Calibri"/>
      <family val="2"/>
      <scheme val="minor"/>
    </font>
  </fonts>
  <fills count="21">
    <fill>
      <patternFill patternType="none"/>
    </fill>
    <fill>
      <patternFill patternType="gray125"/>
    </fill>
    <fill>
      <patternFill patternType="solid">
        <fgColor theme="4" tint="-0.49998474074526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8EA9DB"/>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22"/>
        <bgColor indexed="64"/>
      </patternFill>
    </fill>
    <fill>
      <patternFill patternType="solid">
        <fgColor rgb="FFB3B3B3"/>
      </patternFill>
    </fill>
    <fill>
      <patternFill patternType="solid">
        <fgColor rgb="FF404040"/>
      </patternFill>
    </fill>
    <fill>
      <patternFill patternType="solid">
        <fgColor rgb="FFE4E4E4"/>
        <bgColor rgb="FF000000"/>
      </patternFill>
    </fill>
    <fill>
      <patternFill patternType="solid">
        <fgColor rgb="FFD9D9D9"/>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EEDBF9"/>
        <bgColor indexed="64"/>
      </patternFill>
    </fill>
    <fill>
      <patternFill patternType="solid">
        <fgColor theme="0"/>
        <bgColor rgb="FF000000"/>
      </patternFill>
    </fill>
  </fills>
  <borders count="180">
    <border>
      <left/>
      <right/>
      <top/>
      <bottom/>
      <diagonal/>
    </border>
    <border>
      <left style="thin">
        <color theme="4" tint="-0.499984740745262"/>
      </left>
      <right/>
      <top style="thin">
        <color theme="4" tint="-0.499984740745262"/>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top style="medium">
        <color rgb="FF000000"/>
      </top>
      <bottom/>
      <diagonal/>
    </border>
    <border>
      <left style="medium">
        <color rgb="FF000000"/>
      </left>
      <right/>
      <top style="medium">
        <color rgb="FF000000"/>
      </top>
      <bottom style="thin">
        <color auto="1"/>
      </bottom>
      <diagonal/>
    </border>
    <border>
      <left style="thin">
        <color theme="4" tint="-0.499984740745262"/>
      </left>
      <right/>
      <top style="medium">
        <color rgb="FF000000"/>
      </top>
      <bottom style="thin">
        <color theme="4" tint="-0.499984740745262"/>
      </bottom>
      <diagonal/>
    </border>
    <border>
      <left style="medium">
        <color rgb="FF000000"/>
      </left>
      <right style="thin">
        <color theme="4" tint="-0.499984740745262"/>
      </right>
      <top style="medium">
        <color rgb="FF000000"/>
      </top>
      <bottom style="thin">
        <color theme="4" tint="-0.499984740745262"/>
      </bottom>
      <diagonal/>
    </border>
    <border>
      <left style="medium">
        <color rgb="FF000000"/>
      </left>
      <right/>
      <top style="thin">
        <color auto="1"/>
      </top>
      <bottom style="thin">
        <color auto="1"/>
      </bottom>
      <diagonal/>
    </border>
    <border>
      <left style="medium">
        <color rgb="FF000000"/>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medium">
        <color rgb="FF000000"/>
      </left>
      <right style="thin">
        <color theme="4" tint="-0.499984740745262"/>
      </right>
      <top style="thin">
        <color theme="4" tint="-0.499984740745262"/>
      </top>
      <bottom/>
      <diagonal/>
    </border>
    <border>
      <left style="thin">
        <color theme="4" tint="-0.499984740745262"/>
      </left>
      <right/>
      <top style="medium">
        <color theme="4" tint="-0.499984740745262"/>
      </top>
      <bottom style="thin">
        <color theme="4" tint="-0.499984740745262"/>
      </bottom>
      <diagonal/>
    </border>
    <border>
      <left style="medium">
        <color rgb="FF000000"/>
      </left>
      <right/>
      <top style="thin">
        <color auto="1"/>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theme="4" tint="-0.499984740745262"/>
      </right>
      <top style="medium">
        <color rgb="FF000000"/>
      </top>
      <bottom style="medium">
        <color rgb="FF000000"/>
      </bottom>
      <diagonal/>
    </border>
    <border>
      <left style="thin">
        <color theme="4" tint="-0.499984740745262"/>
      </left>
      <right/>
      <top style="medium">
        <color rgb="FF000000"/>
      </top>
      <bottom style="medium">
        <color rgb="FF000000"/>
      </bottom>
      <diagonal/>
    </border>
    <border>
      <left style="medium">
        <color rgb="FF000000"/>
      </left>
      <right/>
      <top/>
      <bottom style="medium">
        <color rgb="FF000000"/>
      </bottom>
      <diagonal/>
    </border>
    <border>
      <left style="thin">
        <color theme="4" tint="-0.499984740745262"/>
      </left>
      <right/>
      <top/>
      <bottom style="medium">
        <color rgb="FF000000"/>
      </bottom>
      <diagonal/>
    </border>
    <border>
      <left style="medium">
        <color rgb="FF000000"/>
      </left>
      <right style="thin">
        <color theme="4" tint="-0.499984740745262"/>
      </right>
      <top/>
      <bottom style="medium">
        <color rgb="FF000000"/>
      </bottom>
      <diagonal/>
    </border>
    <border>
      <left style="thin">
        <color theme="4" tint="-0.499984740745262"/>
      </left>
      <right/>
      <top/>
      <bottom style="medium">
        <color indexed="64"/>
      </bottom>
      <diagonal/>
    </border>
    <border>
      <left style="medium">
        <color rgb="FF000000"/>
      </left>
      <right/>
      <top style="medium">
        <color theme="4" tint="-0.499984740745262"/>
      </top>
      <bottom style="medium">
        <color theme="4" tint="-0.499984740745262"/>
      </bottom>
      <diagonal/>
    </border>
    <border>
      <left/>
      <right/>
      <top style="thin">
        <color indexed="64"/>
      </top>
      <bottom/>
      <diagonal/>
    </border>
    <border>
      <left style="thin">
        <color rgb="FF000000"/>
      </left>
      <right style="thin">
        <color rgb="FF000000"/>
      </right>
      <top/>
      <bottom style="thin">
        <color rgb="FF000000"/>
      </bottom>
      <diagonal/>
    </border>
    <border>
      <left/>
      <right/>
      <top/>
      <bottom style="dashed">
        <color indexed="64"/>
      </bottom>
      <diagonal/>
    </border>
    <border>
      <left/>
      <right/>
      <top style="dashed">
        <color indexed="64"/>
      </top>
      <bottom style="dashed">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ck">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theme="4" tint="-0.49998474074526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theme="4" tint="-0.499984740745262"/>
      </top>
      <bottom style="thin">
        <color theme="4" tint="-0.499984740745262"/>
      </bottom>
      <diagonal/>
    </border>
    <border>
      <left/>
      <right style="medium">
        <color indexed="64"/>
      </right>
      <top style="thin">
        <color indexed="64"/>
      </top>
      <bottom style="thin">
        <color indexed="64"/>
      </bottom>
      <diagonal/>
    </border>
    <border>
      <left style="medium">
        <color indexed="64"/>
      </left>
      <right/>
      <top style="thin">
        <color theme="4" tint="-0.499984740745262"/>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indexed="64"/>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thin">
        <color indexed="64"/>
      </top>
      <bottom style="medium">
        <color indexed="64"/>
      </bottom>
      <diagonal/>
    </border>
    <border>
      <left style="medium">
        <color rgb="FF000000"/>
      </left>
      <right style="medium">
        <color rgb="FF000000"/>
      </right>
      <top/>
      <bottom style="medium">
        <color rgb="FF000000"/>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style="medium">
        <color indexed="64"/>
      </bottom>
      <diagonal/>
    </border>
    <border>
      <left style="thick">
        <color indexed="64"/>
      </left>
      <right/>
      <top/>
      <bottom style="medium">
        <color indexed="64"/>
      </bottom>
      <diagonal/>
    </border>
    <border>
      <left/>
      <right style="thick">
        <color indexed="64"/>
      </right>
      <top/>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medium">
        <color indexed="64"/>
      </bottom>
      <diagonal/>
    </border>
    <border>
      <left/>
      <right style="thick">
        <color indexed="64"/>
      </right>
      <top/>
      <bottom style="medium">
        <color indexed="64"/>
      </bottom>
      <diagonal/>
    </border>
    <border>
      <left style="thin">
        <color indexed="64"/>
      </left>
      <right style="thin">
        <color indexed="64"/>
      </right>
      <top style="medium">
        <color indexed="64"/>
      </top>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right style="medium">
        <color rgb="FF000000"/>
      </right>
      <top style="medium">
        <color indexed="64"/>
      </top>
      <bottom style="medium">
        <color indexed="64"/>
      </bottom>
      <diagonal/>
    </border>
    <border>
      <left/>
      <right style="medium">
        <color rgb="FF000000"/>
      </right>
      <top style="thin">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medium">
        <color rgb="FF00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rgb="FF000000"/>
      </left>
      <right style="medium">
        <color rgb="FF000000"/>
      </right>
      <top/>
      <bottom style="thin">
        <color indexed="64"/>
      </bottom>
      <diagonal/>
    </border>
    <border>
      <left/>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style="thin">
        <color indexed="64"/>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style="thick">
        <color indexed="64"/>
      </right>
      <top style="medium">
        <color indexed="64"/>
      </top>
      <bottom style="medium">
        <color rgb="FF000000"/>
      </bottom>
      <diagonal/>
    </border>
    <border>
      <left style="medium">
        <color rgb="FF000000"/>
      </left>
      <right style="medium">
        <color rgb="FF000000"/>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rgb="FF000000"/>
      </top>
      <bottom/>
      <diagonal/>
    </border>
    <border>
      <left style="medium">
        <color indexed="64"/>
      </left>
      <right/>
      <top style="medium">
        <color rgb="FF000000"/>
      </top>
      <bottom style="thin">
        <color theme="4" tint="-0.499984740745262"/>
      </bottom>
      <diagonal/>
    </border>
    <border>
      <left style="medium">
        <color indexed="64"/>
      </left>
      <right/>
      <top style="medium">
        <color theme="4" tint="-0.499984740745262"/>
      </top>
      <bottom style="thin">
        <color theme="4" tint="-0.499984740745262"/>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style="thin">
        <color theme="4" tint="-0.499984740745262"/>
      </bottom>
      <diagonal/>
    </border>
    <border>
      <left style="medium">
        <color rgb="FF000000"/>
      </left>
      <right style="thin">
        <color theme="4" tint="-0.499984740745262"/>
      </right>
      <top/>
      <bottom/>
      <diagonal/>
    </border>
    <border>
      <left style="thin">
        <color theme="4" tint="-0.499984740745262"/>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theme="4" tint="-0.499984740745262"/>
      </top>
      <bottom style="medium">
        <color theme="4" tint="-0.499984740745262"/>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theme="4" tint="-0.499984740745262"/>
      </bottom>
      <diagonal/>
    </border>
    <border>
      <left/>
      <right style="medium">
        <color indexed="64"/>
      </right>
      <top style="medium">
        <color rgb="FF000000"/>
      </top>
      <bottom style="thin">
        <color theme="4" tint="-0.499984740745262"/>
      </bottom>
      <diagonal/>
    </border>
    <border>
      <left/>
      <right style="medium">
        <color indexed="64"/>
      </right>
      <top style="medium">
        <color theme="4" tint="-0.499984740745262"/>
      </top>
      <bottom style="thin">
        <color theme="4" tint="-0.499984740745262"/>
      </bottom>
      <diagonal/>
    </border>
    <border>
      <left style="medium">
        <color indexed="64"/>
      </left>
      <right style="medium">
        <color indexed="64"/>
      </right>
      <top style="medium">
        <color indexed="64"/>
      </top>
      <bottom style="thin">
        <color theme="4" tint="-0.499984740745262"/>
      </bottom>
      <diagonal/>
    </border>
    <border>
      <left/>
      <right style="medium">
        <color indexed="64"/>
      </right>
      <top style="medium">
        <color rgb="FF000000"/>
      </top>
      <bottom/>
      <diagonal/>
    </border>
    <border>
      <left style="medium">
        <color rgb="FF000000"/>
      </left>
      <right style="thin">
        <color theme="4" tint="-0.499984740745262"/>
      </right>
      <top/>
      <bottom style="thin">
        <color theme="4" tint="-0.499984740745262"/>
      </bottom>
      <diagonal/>
    </border>
    <border>
      <left style="thin">
        <color theme="4" tint="-0.499984740745262"/>
      </left>
      <right/>
      <top/>
      <bottom style="thin">
        <color theme="4" tint="-0.499984740745262"/>
      </bottom>
      <diagonal/>
    </border>
    <border>
      <left/>
      <right style="medium">
        <color indexed="64"/>
      </right>
      <top/>
      <bottom style="thin">
        <color theme="4" tint="-0.499984740745262"/>
      </bottom>
      <diagonal/>
    </border>
    <border>
      <left style="medium">
        <color indexed="64"/>
      </left>
      <right/>
      <top/>
      <bottom style="thin">
        <color theme="4" tint="-0.499984740745262"/>
      </bottom>
      <diagonal/>
    </border>
    <border>
      <left style="medium">
        <color indexed="64"/>
      </left>
      <right style="medium">
        <color indexed="64"/>
      </right>
      <top/>
      <bottom style="thin">
        <color indexed="64"/>
      </bottom>
      <diagonal/>
    </border>
    <border>
      <left style="medium">
        <color indexed="64"/>
      </left>
      <right style="thin">
        <color theme="4" tint="-0.499984740745262"/>
      </right>
      <top style="medium">
        <color indexed="64"/>
      </top>
      <bottom style="medium">
        <color indexed="64"/>
      </bottom>
      <diagonal/>
    </border>
    <border>
      <left style="thin">
        <color theme="4" tint="-0.499984740745262"/>
      </left>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top/>
      <bottom style="medium">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medium">
        <color indexed="64"/>
      </right>
      <top style="thin">
        <color rgb="FF000000"/>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4" fontId="16" fillId="0" borderId="0" applyFont="0" applyFill="0" applyBorder="0" applyAlignment="0" applyProtection="0"/>
    <xf numFmtId="0" fontId="17" fillId="0" borderId="0"/>
  </cellStyleXfs>
  <cellXfs count="524">
    <xf numFmtId="0" fontId="0" fillId="0" borderId="0" xfId="0"/>
    <xf numFmtId="0" fontId="4" fillId="0" borderId="0" xfId="0" applyFont="1"/>
    <xf numFmtId="0" fontId="2" fillId="2" borderId="1" xfId="0" applyFont="1" applyFill="1" applyBorder="1" applyAlignment="1" applyProtection="1">
      <alignment vertical="top"/>
    </xf>
    <xf numFmtId="0" fontId="3" fillId="0" borderId="0" xfId="0" applyFont="1" applyAlignment="1">
      <alignment horizontal="center" vertical="center" wrapText="1"/>
    </xf>
    <xf numFmtId="0" fontId="3"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5" fillId="0" borderId="0" xfId="0" applyFont="1" applyAlignment="1">
      <alignment horizontal="left"/>
    </xf>
    <xf numFmtId="0" fontId="5" fillId="0" borderId="0" xfId="0" applyFont="1"/>
    <xf numFmtId="0" fontId="6" fillId="0" borderId="0" xfId="0" applyFont="1" applyAlignment="1">
      <alignment horizontal="left"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left"/>
    </xf>
    <xf numFmtId="0" fontId="8" fillId="0" borderId="0" xfId="0" applyFont="1"/>
    <xf numFmtId="0" fontId="6" fillId="4" borderId="26" xfId="0" applyFont="1" applyFill="1" applyBorder="1" applyAlignment="1" applyProtection="1">
      <alignment horizontal="center" vertical="top"/>
    </xf>
    <xf numFmtId="0" fontId="0" fillId="0" borderId="0" xfId="0" applyAlignment="1" applyProtection="1">
      <alignment horizontal="left" vertical="top"/>
    </xf>
    <xf numFmtId="0" fontId="3" fillId="0" borderId="0" xfId="0" applyFont="1" applyAlignment="1" applyProtection="1">
      <alignment horizontal="left" vertical="top"/>
    </xf>
    <xf numFmtId="0" fontId="0" fillId="0" borderId="0" xfId="0" applyAlignment="1" applyProtection="1">
      <alignment vertical="top"/>
    </xf>
    <xf numFmtId="0" fontId="5" fillId="0" borderId="0" xfId="0" applyFont="1" applyAlignment="1" applyProtection="1">
      <alignment vertical="top"/>
    </xf>
    <xf numFmtId="0" fontId="10" fillId="6" borderId="29" xfId="0" applyFont="1" applyFill="1" applyBorder="1" applyAlignment="1" applyProtection="1">
      <alignment horizontal="center" vertical="top" wrapText="1"/>
    </xf>
    <xf numFmtId="0" fontId="12" fillId="0" borderId="0" xfId="0" applyFont="1" applyAlignment="1" applyProtection="1">
      <alignment horizontal="left" vertical="top"/>
    </xf>
    <xf numFmtId="0" fontId="12" fillId="0" borderId="0" xfId="0" applyFont="1" applyAlignment="1" applyProtection="1">
      <alignment horizontal="left" vertical="top" wrapText="1"/>
    </xf>
    <xf numFmtId="0" fontId="5" fillId="9" borderId="31" xfId="0" applyFont="1" applyFill="1" applyBorder="1" applyAlignment="1" applyProtection="1">
      <alignment horizontal="center" vertical="top"/>
    </xf>
    <xf numFmtId="0" fontId="5" fillId="9" borderId="1" xfId="0" applyFont="1" applyFill="1" applyBorder="1" applyAlignment="1" applyProtection="1">
      <alignment horizontal="center" vertical="top"/>
    </xf>
    <xf numFmtId="0" fontId="5" fillId="9" borderId="35" xfId="0" applyFont="1" applyFill="1" applyBorder="1" applyAlignment="1" applyProtection="1">
      <alignment horizontal="center" vertical="top"/>
    </xf>
    <xf numFmtId="0" fontId="6" fillId="9" borderId="47" xfId="0" applyFont="1" applyFill="1" applyBorder="1" applyAlignment="1" applyProtection="1">
      <alignment vertical="top"/>
    </xf>
    <xf numFmtId="0" fontId="5" fillId="9" borderId="37" xfId="0" applyFont="1" applyFill="1" applyBorder="1" applyAlignment="1" applyProtection="1">
      <alignment horizontal="center" vertical="top"/>
    </xf>
    <xf numFmtId="0" fontId="6" fillId="9" borderId="40" xfId="0" applyFont="1" applyFill="1" applyBorder="1" applyAlignment="1" applyProtection="1">
      <alignment horizontal="right" vertical="top" indent="1"/>
    </xf>
    <xf numFmtId="0" fontId="10" fillId="6" borderId="16" xfId="0" applyFont="1" applyFill="1" applyBorder="1" applyAlignment="1" applyProtection="1">
      <alignment horizontal="center" vertical="center" wrapText="1"/>
    </xf>
    <xf numFmtId="0" fontId="3" fillId="0" borderId="0" xfId="0" applyFont="1" applyAlignment="1" applyProtection="1">
      <alignment horizontal="center" vertical="top"/>
    </xf>
    <xf numFmtId="0" fontId="13" fillId="0" borderId="0" xfId="0" applyFont="1" applyAlignment="1" applyProtection="1">
      <alignment horizontal="left" vertical="top"/>
    </xf>
    <xf numFmtId="0" fontId="10" fillId="6" borderId="3" xfId="0"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wrapText="1"/>
    </xf>
    <xf numFmtId="0" fontId="11" fillId="2" borderId="6" xfId="0" applyFont="1" applyFill="1" applyBorder="1" applyAlignment="1">
      <alignment horizontal="centerContinuous" vertical="center" wrapText="1"/>
    </xf>
    <xf numFmtId="0" fontId="11" fillId="2" borderId="7" xfId="0" applyFont="1" applyFill="1" applyBorder="1" applyAlignment="1">
      <alignment horizontal="centerContinuous" vertical="center" wrapText="1"/>
    </xf>
    <xf numFmtId="0" fontId="11" fillId="2" borderId="8" xfId="0" applyFont="1" applyFill="1" applyBorder="1" applyAlignment="1">
      <alignment horizontal="centerContinuous" vertical="center" wrapText="1"/>
    </xf>
    <xf numFmtId="0" fontId="11" fillId="2" borderId="11" xfId="0" applyFont="1" applyFill="1" applyBorder="1" applyAlignment="1">
      <alignment horizontal="centerContinuous" vertical="center" wrapText="1"/>
    </xf>
    <xf numFmtId="0" fontId="6" fillId="0" borderId="0" xfId="0" applyFont="1" applyAlignment="1">
      <alignment horizontal="left" vertical="top"/>
    </xf>
    <xf numFmtId="0" fontId="5" fillId="0" borderId="0" xfId="0" applyFont="1" applyAlignment="1">
      <alignment horizontal="left" vertical="top"/>
    </xf>
    <xf numFmtId="0" fontId="0" fillId="0" borderId="0" xfId="0" applyAlignment="1">
      <alignment vertical="top"/>
    </xf>
    <xf numFmtId="0" fontId="11" fillId="2" borderId="57" xfId="0" applyFont="1" applyFill="1" applyBorder="1" applyAlignment="1">
      <alignment horizontal="centerContinuous" vertical="center" wrapText="1"/>
    </xf>
    <xf numFmtId="0" fontId="2" fillId="2" borderId="60" xfId="0" applyFont="1" applyFill="1" applyBorder="1" applyAlignment="1" applyProtection="1">
      <alignment vertical="top"/>
    </xf>
    <xf numFmtId="0" fontId="2" fillId="2" borderId="63" xfId="0" applyFont="1" applyFill="1" applyBorder="1" applyAlignment="1" applyProtection="1">
      <alignment vertical="top"/>
    </xf>
    <xf numFmtId="0" fontId="2" fillId="2" borderId="65" xfId="0" applyFont="1" applyFill="1" applyBorder="1" applyAlignment="1" applyProtection="1">
      <alignment vertical="top"/>
    </xf>
    <xf numFmtId="0" fontId="22" fillId="0" borderId="0" xfId="0" applyFont="1" applyAlignment="1" applyProtection="1">
      <alignment horizontal="left" vertical="top"/>
    </xf>
    <xf numFmtId="0" fontId="6" fillId="0" borderId="0" xfId="0" applyFont="1"/>
    <xf numFmtId="0" fontId="5" fillId="0" borderId="0" xfId="0" applyFont="1" applyAlignment="1">
      <alignment vertical="center"/>
    </xf>
    <xf numFmtId="0" fontId="5" fillId="0" borderId="0" xfId="0" applyFont="1" applyAlignment="1">
      <alignment vertical="top"/>
    </xf>
    <xf numFmtId="0" fontId="3" fillId="0" borderId="0" xfId="0" applyFont="1"/>
    <xf numFmtId="0" fontId="10" fillId="6" borderId="13" xfId="0" applyFont="1" applyFill="1" applyBorder="1" applyAlignment="1">
      <alignment horizontal="center" vertical="top" wrapText="1"/>
    </xf>
    <xf numFmtId="0" fontId="10" fillId="6" borderId="13" xfId="0" applyFont="1" applyFill="1" applyBorder="1" applyAlignment="1">
      <alignment horizontal="center" vertical="center" wrapText="1"/>
    </xf>
    <xf numFmtId="0" fontId="0" fillId="0" borderId="0" xfId="0" applyAlignment="1">
      <alignment horizontal="left" vertical="top"/>
    </xf>
    <xf numFmtId="0" fontId="0" fillId="0" borderId="0" xfId="0" applyFill="1" applyAlignment="1" applyProtection="1">
      <alignment horizontal="left" vertical="top"/>
    </xf>
    <xf numFmtId="0" fontId="0" fillId="0" borderId="0" xfId="0" applyFill="1"/>
    <xf numFmtId="0" fontId="3" fillId="0" borderId="0" xfId="0" applyFont="1" applyAlignment="1" applyProtection="1">
      <alignment horizontal="center" vertical="center"/>
    </xf>
    <xf numFmtId="0" fontId="3" fillId="0" borderId="0" xfId="0" applyFont="1" applyAlignment="1">
      <alignment horizontal="center" vertical="center"/>
    </xf>
    <xf numFmtId="0" fontId="22" fillId="0" borderId="0" xfId="0" applyFont="1"/>
    <xf numFmtId="0" fontId="10" fillId="6" borderId="24" xfId="0" applyFont="1" applyFill="1" applyBorder="1" applyAlignment="1" applyProtection="1">
      <alignment horizontal="center" vertical="center" wrapText="1"/>
    </xf>
    <xf numFmtId="0" fontId="25" fillId="0" borderId="0" xfId="0" applyFont="1" applyAlignment="1" applyProtection="1">
      <alignment horizontal="left" vertical="top"/>
    </xf>
    <xf numFmtId="0" fontId="25" fillId="0" borderId="0" xfId="0" applyFont="1"/>
    <xf numFmtId="0" fontId="0" fillId="0" borderId="0" xfId="0" applyAlignment="1">
      <alignment horizontal="center" vertical="center"/>
    </xf>
    <xf numFmtId="0" fontId="3" fillId="0" borderId="29" xfId="0" applyFont="1" applyBorder="1" applyAlignment="1">
      <alignment horizontal="center" vertical="center"/>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11" fillId="2" borderId="73"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97" xfId="0" applyFont="1" applyFill="1" applyBorder="1" applyAlignment="1">
      <alignment horizontal="centerContinuous" vertical="center" wrapText="1"/>
    </xf>
    <xf numFmtId="0" fontId="5" fillId="4" borderId="104" xfId="0" applyFont="1" applyFill="1" applyBorder="1" applyAlignment="1" applyProtection="1">
      <alignment horizontal="center" vertical="top"/>
    </xf>
    <xf numFmtId="0" fontId="5" fillId="4" borderId="79" xfId="0" applyFont="1" applyFill="1" applyBorder="1" applyAlignment="1" applyProtection="1">
      <alignment horizontal="center" vertical="top"/>
    </xf>
    <xf numFmtId="0" fontId="5" fillId="4" borderId="105" xfId="0" applyFont="1" applyFill="1" applyBorder="1" applyAlignment="1" applyProtection="1">
      <alignment horizontal="center" vertical="top"/>
    </xf>
    <xf numFmtId="0" fontId="6" fillId="4" borderId="0" xfId="0" applyFont="1" applyFill="1" applyBorder="1" applyAlignment="1" applyProtection="1">
      <alignment horizontal="center" vertical="top"/>
    </xf>
    <xf numFmtId="0" fontId="11" fillId="2" borderId="110" xfId="0" applyFont="1" applyFill="1" applyBorder="1" applyAlignment="1">
      <alignment horizontal="centerContinuous" vertical="center" wrapText="1"/>
    </xf>
    <xf numFmtId="0" fontId="11" fillId="2" borderId="0" xfId="0" applyFont="1" applyFill="1" applyBorder="1" applyAlignment="1">
      <alignment horizontal="center" vertical="center" wrapText="1"/>
    </xf>
    <xf numFmtId="0" fontId="5" fillId="4" borderId="112" xfId="0" applyFont="1" applyFill="1" applyBorder="1" applyAlignment="1" applyProtection="1">
      <alignment horizontal="center" vertical="top"/>
    </xf>
    <xf numFmtId="0" fontId="22" fillId="3" borderId="0" xfId="0" applyFont="1" applyFill="1"/>
    <xf numFmtId="0" fontId="0" fillId="3" borderId="0" xfId="0" applyFill="1"/>
    <xf numFmtId="0" fontId="0" fillId="0" borderId="0" xfId="0" applyAlignment="1">
      <alignment horizontal="left"/>
    </xf>
    <xf numFmtId="0" fontId="0" fillId="0" borderId="0" xfId="0" applyAlignment="1">
      <alignment horizontal="left" wrapText="1"/>
    </xf>
    <xf numFmtId="0" fontId="0" fillId="9" borderId="13" xfId="0" applyFill="1" applyBorder="1" applyAlignment="1" applyProtection="1">
      <alignment horizontal="center" vertical="top"/>
    </xf>
    <xf numFmtId="0" fontId="10" fillId="6" borderId="122" xfId="0" applyFont="1" applyFill="1" applyBorder="1" applyAlignment="1" applyProtection="1">
      <alignment horizontal="center" vertical="top" wrapText="1"/>
    </xf>
    <xf numFmtId="0" fontId="29" fillId="0" borderId="0" xfId="0" applyFont="1" applyAlignment="1" applyProtection="1">
      <alignment horizontal="left" vertical="top" indent="1"/>
    </xf>
    <xf numFmtId="0" fontId="2" fillId="2" borderId="13" xfId="0" applyFont="1" applyFill="1" applyBorder="1" applyAlignment="1" applyProtection="1">
      <alignment vertical="top"/>
    </xf>
    <xf numFmtId="0" fontId="13" fillId="0" borderId="0" xfId="0" applyFont="1"/>
    <xf numFmtId="0" fontId="30" fillId="0" borderId="0" xfId="0" applyFont="1" applyAlignment="1">
      <alignment horizontal="left" vertical="top"/>
    </xf>
    <xf numFmtId="0" fontId="11" fillId="2" borderId="13" xfId="0" applyFont="1" applyFill="1" applyBorder="1" applyAlignment="1" applyProtection="1">
      <alignment vertical="top"/>
    </xf>
    <xf numFmtId="0" fontId="5" fillId="0" borderId="123" xfId="0" applyFont="1" applyBorder="1" applyAlignment="1" applyProtection="1">
      <alignment vertical="top"/>
    </xf>
    <xf numFmtId="0" fontId="14" fillId="6" borderId="13" xfId="0" applyFont="1" applyFill="1" applyBorder="1" applyAlignment="1" applyProtection="1">
      <alignment horizontal="left" vertical="center" wrapText="1"/>
    </xf>
    <xf numFmtId="0" fontId="10" fillId="6" borderId="13" xfId="0" applyFont="1" applyFill="1" applyBorder="1" applyAlignment="1" applyProtection="1">
      <alignment horizontal="center" vertical="center" wrapText="1"/>
    </xf>
    <xf numFmtId="0" fontId="10" fillId="6" borderId="2" xfId="0" applyFont="1" applyFill="1" applyBorder="1" applyAlignment="1" applyProtection="1">
      <alignment horizontal="center" vertical="center" wrapText="1"/>
    </xf>
    <xf numFmtId="167" fontId="0" fillId="0" borderId="0" xfId="0" applyNumberFormat="1" applyAlignment="1">
      <alignment vertical="top"/>
    </xf>
    <xf numFmtId="0" fontId="4" fillId="0" borderId="0" xfId="0" applyFont="1" applyAlignment="1">
      <alignment vertical="top"/>
    </xf>
    <xf numFmtId="0" fontId="29" fillId="0" borderId="0" xfId="0" applyFont="1" applyAlignment="1" applyProtection="1">
      <alignment horizontal="left" vertical="top"/>
    </xf>
    <xf numFmtId="0" fontId="6" fillId="0" borderId="0" xfId="0" applyFont="1" applyAlignment="1">
      <alignment vertical="top"/>
    </xf>
    <xf numFmtId="0" fontId="6" fillId="0" borderId="0" xfId="0" applyFont="1" applyAlignment="1">
      <alignment horizontal="center" vertical="top" wrapText="1"/>
    </xf>
    <xf numFmtId="0" fontId="7" fillId="0" borderId="0" xfId="0" applyFont="1" applyAlignment="1">
      <alignment horizontal="left" vertical="top"/>
    </xf>
    <xf numFmtId="0" fontId="7" fillId="0" borderId="0" xfId="0" applyFont="1" applyAlignment="1">
      <alignment horizontal="center" vertical="top" wrapText="1"/>
    </xf>
    <xf numFmtId="0" fontId="8" fillId="0" borderId="0" xfId="0" applyFont="1" applyAlignment="1">
      <alignment horizontal="left" vertical="top"/>
    </xf>
    <xf numFmtId="0" fontId="8" fillId="0" borderId="0" xfId="0" applyFont="1" applyAlignment="1">
      <alignment vertical="top"/>
    </xf>
    <xf numFmtId="0" fontId="9"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center" vertical="top" wrapText="1"/>
    </xf>
    <xf numFmtId="0" fontId="5" fillId="0" borderId="15"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Fill="1" applyAlignment="1">
      <alignment vertical="top"/>
    </xf>
    <xf numFmtId="0" fontId="5" fillId="0" borderId="0" xfId="0" applyFont="1" applyFill="1" applyAlignment="1">
      <alignment horizontal="left" vertical="top" wrapText="1"/>
    </xf>
    <xf numFmtId="0" fontId="5" fillId="0" borderId="0" xfId="0" applyFont="1" applyFill="1" applyAlignment="1">
      <alignment horizontal="left" vertical="top"/>
    </xf>
    <xf numFmtId="0" fontId="0" fillId="0" borderId="0" xfId="0" applyFill="1" applyAlignment="1">
      <alignment vertical="top"/>
    </xf>
    <xf numFmtId="0" fontId="11" fillId="2" borderId="53" xfId="0" applyFont="1" applyFill="1" applyBorder="1" applyAlignment="1">
      <alignment horizontal="center" vertical="top" wrapText="1"/>
    </xf>
    <xf numFmtId="0" fontId="5" fillId="0" borderId="0" xfId="0" applyFont="1" applyAlignment="1">
      <alignment vertical="top" wrapText="1"/>
    </xf>
    <xf numFmtId="0" fontId="6" fillId="3" borderId="0" xfId="0" applyFont="1" applyFill="1" applyAlignment="1">
      <alignment horizontal="left" vertical="top"/>
    </xf>
    <xf numFmtId="0" fontId="11" fillId="2" borderId="124" xfId="0" applyFont="1" applyFill="1" applyBorder="1" applyAlignment="1">
      <alignment horizontal="centerContinuous" vertical="center" wrapText="1"/>
    </xf>
    <xf numFmtId="0" fontId="11" fillId="2" borderId="72"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11" fillId="2" borderId="125" xfId="0" applyFont="1" applyFill="1" applyBorder="1" applyAlignment="1">
      <alignment horizontal="centerContinuous" vertical="center" wrapText="1"/>
    </xf>
    <xf numFmtId="0" fontId="30" fillId="3" borderId="0" xfId="0" applyFont="1" applyFill="1" applyAlignment="1">
      <alignment horizontal="left" vertical="top"/>
    </xf>
    <xf numFmtId="0" fontId="5" fillId="3" borderId="0" xfId="0" applyFont="1" applyFill="1" applyAlignment="1">
      <alignment vertical="top"/>
    </xf>
    <xf numFmtId="0" fontId="8" fillId="3" borderId="0" xfId="0" applyFont="1" applyFill="1" applyAlignment="1">
      <alignment horizontal="left"/>
    </xf>
    <xf numFmtId="0" fontId="8" fillId="3" borderId="0" xfId="0" applyFont="1" applyFill="1"/>
    <xf numFmtId="0" fontId="11" fillId="2" borderId="126" xfId="0" applyFont="1" applyFill="1" applyBorder="1" applyAlignment="1">
      <alignment horizontal="centerContinuous" vertical="center" wrapText="1"/>
    </xf>
    <xf numFmtId="0" fontId="11" fillId="2" borderId="127" xfId="0" applyFont="1" applyFill="1" applyBorder="1" applyAlignment="1">
      <alignment horizontal="centerContinuous" vertical="center" wrapText="1"/>
    </xf>
    <xf numFmtId="0" fontId="11" fillId="2" borderId="128" xfId="0" applyFont="1" applyFill="1" applyBorder="1" applyAlignment="1">
      <alignment horizontal="centerContinuous" vertical="center" wrapText="1"/>
    </xf>
    <xf numFmtId="0" fontId="11" fillId="2" borderId="129" xfId="0" applyFont="1" applyFill="1" applyBorder="1" applyAlignment="1">
      <alignment horizontal="center" vertical="center" wrapText="1"/>
    </xf>
    <xf numFmtId="0" fontId="3" fillId="0" borderId="0" xfId="0" applyFont="1" applyAlignment="1">
      <alignment horizontal="left" vertical="top" wrapText="1"/>
    </xf>
    <xf numFmtId="0" fontId="17" fillId="0" borderId="0" xfId="0" applyFont="1" applyFill="1" applyBorder="1" applyAlignment="1">
      <alignment wrapText="1"/>
    </xf>
    <xf numFmtId="0" fontId="17" fillId="3" borderId="0" xfId="0" applyFont="1" applyFill="1" applyBorder="1" applyAlignment="1">
      <alignment wrapText="1"/>
    </xf>
    <xf numFmtId="0" fontId="3" fillId="5" borderId="29" xfId="0" applyFont="1" applyFill="1" applyBorder="1" applyAlignment="1">
      <alignment horizontal="center" vertical="center"/>
    </xf>
    <xf numFmtId="0" fontId="5" fillId="4" borderId="111" xfId="0" applyFont="1" applyFill="1" applyBorder="1" applyAlignment="1" applyProtection="1">
      <alignment vertical="top" wrapText="1"/>
    </xf>
    <xf numFmtId="0" fontId="5" fillId="4" borderId="107" xfId="0" applyFont="1" applyFill="1" applyBorder="1" applyAlignment="1" applyProtection="1">
      <alignment vertical="top" wrapText="1"/>
    </xf>
    <xf numFmtId="0" fontId="5" fillId="4" borderId="109" xfId="0" applyFont="1" applyFill="1" applyBorder="1" applyAlignment="1" applyProtection="1">
      <alignment vertical="top" wrapText="1"/>
    </xf>
    <xf numFmtId="0" fontId="6" fillId="4" borderId="25" xfId="0" applyFont="1" applyFill="1" applyBorder="1" applyProtection="1"/>
    <xf numFmtId="0" fontId="5" fillId="4" borderId="106" xfId="0" applyFont="1" applyFill="1" applyBorder="1" applyAlignment="1" applyProtection="1">
      <alignment vertical="top" wrapText="1"/>
    </xf>
    <xf numFmtId="0" fontId="5" fillId="4" borderId="108" xfId="0" applyFont="1" applyFill="1" applyBorder="1" applyAlignment="1" applyProtection="1">
      <alignment vertical="top" wrapText="1"/>
    </xf>
    <xf numFmtId="0" fontId="6" fillId="4" borderId="9" xfId="0" applyFont="1" applyFill="1" applyBorder="1" applyProtection="1"/>
    <xf numFmtId="0" fontId="5" fillId="4" borderId="53" xfId="0" applyFont="1" applyFill="1" applyBorder="1" applyAlignment="1" applyProtection="1">
      <alignment vertical="top" wrapText="1"/>
    </xf>
    <xf numFmtId="0" fontId="6" fillId="4" borderId="53" xfId="0" applyFont="1" applyFill="1" applyBorder="1" applyAlignment="1" applyProtection="1">
      <alignment vertical="top" wrapText="1"/>
    </xf>
    <xf numFmtId="0" fontId="5" fillId="9" borderId="30" xfId="0" applyFont="1" applyFill="1" applyBorder="1" applyAlignment="1" applyProtection="1">
      <alignment vertical="top" wrapText="1"/>
    </xf>
    <xf numFmtId="0" fontId="5" fillId="9" borderId="33" xfId="0" applyFont="1" applyFill="1" applyBorder="1" applyAlignment="1" applyProtection="1">
      <alignment vertical="top" wrapText="1"/>
    </xf>
    <xf numFmtId="0" fontId="5" fillId="9" borderId="38" xfId="0" applyFont="1" applyFill="1" applyBorder="1" applyAlignment="1" applyProtection="1">
      <alignment vertical="top" wrapText="1"/>
    </xf>
    <xf numFmtId="0" fontId="5" fillId="9" borderId="39" xfId="0" applyFont="1" applyFill="1" applyBorder="1" applyAlignment="1" applyProtection="1">
      <alignment vertical="top" wrapText="1"/>
    </xf>
    <xf numFmtId="0" fontId="0" fillId="0" borderId="0" xfId="0"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0" xfId="0" applyFont="1" applyAlignment="1" applyProtection="1">
      <alignment horizontal="center" vertical="top" wrapText="1"/>
      <protection locked="0"/>
    </xf>
    <xf numFmtId="0" fontId="0" fillId="0" borderId="0" xfId="0" applyAlignment="1" applyProtection="1">
      <alignment horizontal="left" wrapText="1"/>
      <protection locked="0"/>
    </xf>
    <xf numFmtId="0" fontId="5" fillId="9" borderId="13" xfId="0" applyFont="1" applyFill="1" applyBorder="1" applyAlignment="1" applyProtection="1">
      <alignment vertical="top" wrapText="1"/>
    </xf>
    <xf numFmtId="0" fontId="0" fillId="9" borderId="13" xfId="0" applyFill="1" applyBorder="1" applyAlignment="1" applyProtection="1">
      <alignment horizontal="left" vertical="top"/>
      <protection locked="0"/>
    </xf>
    <xf numFmtId="0" fontId="0" fillId="0" borderId="13" xfId="0" applyBorder="1" applyAlignment="1" applyProtection="1">
      <alignment wrapText="1"/>
      <protection locked="0"/>
    </xf>
    <xf numFmtId="168" fontId="0" fillId="0" borderId="13" xfId="0" applyNumberFormat="1" applyBorder="1" applyAlignment="1" applyProtection="1">
      <alignment wrapText="1"/>
      <protection locked="0"/>
    </xf>
    <xf numFmtId="0" fontId="29" fillId="0" borderId="0" xfId="0" applyFont="1"/>
    <xf numFmtId="0" fontId="0" fillId="0" borderId="0" xfId="0" applyAlignment="1">
      <alignment horizontal="center"/>
    </xf>
    <xf numFmtId="0" fontId="5" fillId="3" borderId="0" xfId="0" applyFont="1" applyFill="1" applyAlignment="1">
      <alignment horizontal="left" vertical="top"/>
    </xf>
    <xf numFmtId="0" fontId="4" fillId="0" borderId="0" xfId="0" applyFont="1" applyAlignment="1" applyProtection="1">
      <alignment horizontal="left" vertical="top"/>
    </xf>
    <xf numFmtId="0" fontId="0" fillId="0" borderId="0" xfId="0" applyProtection="1">
      <protection locked="0"/>
    </xf>
    <xf numFmtId="0" fontId="10" fillId="17" borderId="135" xfId="0" applyFont="1" applyFill="1" applyBorder="1" applyAlignment="1" applyProtection="1">
      <alignment horizontal="center" vertical="center" wrapText="1"/>
    </xf>
    <xf numFmtId="0" fontId="10" fillId="19" borderId="137" xfId="0" applyFont="1" applyFill="1" applyBorder="1" applyAlignment="1" applyProtection="1">
      <alignment horizontal="center" vertical="center" wrapText="1"/>
    </xf>
    <xf numFmtId="0" fontId="10" fillId="19" borderId="138" xfId="0" applyFont="1" applyFill="1" applyBorder="1" applyAlignment="1" applyProtection="1">
      <alignment horizontal="center" vertical="center" wrapText="1"/>
    </xf>
    <xf numFmtId="0" fontId="11" fillId="2" borderId="72" xfId="0" applyFont="1" applyFill="1" applyBorder="1" applyAlignment="1" applyProtection="1">
      <alignment horizontal="center" vertical="top"/>
    </xf>
    <xf numFmtId="169" fontId="0" fillId="0" borderId="0" xfId="0" applyNumberFormat="1"/>
    <xf numFmtId="0" fontId="10" fillId="18" borderId="142" xfId="0" applyFont="1" applyFill="1" applyBorder="1" applyAlignment="1" applyProtection="1">
      <alignment horizontal="center" vertical="center" wrapText="1"/>
    </xf>
    <xf numFmtId="0" fontId="6" fillId="9" borderId="141" xfId="0" applyFont="1" applyFill="1" applyBorder="1" applyAlignment="1" applyProtection="1">
      <alignment horizontal="right" vertical="top" indent="1"/>
    </xf>
    <xf numFmtId="0" fontId="35" fillId="18" borderId="147" xfId="0" applyFont="1" applyFill="1" applyBorder="1" applyAlignment="1" applyProtection="1">
      <alignment horizontal="center" vertical="center" wrapText="1"/>
    </xf>
    <xf numFmtId="0" fontId="0" fillId="0" borderId="0" xfId="0" applyAlignment="1">
      <alignment horizontal="left" vertical="top"/>
    </xf>
    <xf numFmtId="167" fontId="3" fillId="5" borderId="131" xfId="0" applyNumberFormat="1" applyFont="1" applyFill="1" applyBorder="1" applyAlignment="1">
      <alignment horizontal="center" vertical="center" wrapText="1"/>
    </xf>
    <xf numFmtId="0" fontId="23" fillId="0" borderId="106" xfId="0" applyFont="1" applyBorder="1" applyAlignment="1">
      <alignment wrapText="1"/>
    </xf>
    <xf numFmtId="0" fontId="23" fillId="0" borderId="107" xfId="0" applyFont="1" applyBorder="1" applyAlignment="1">
      <alignment wrapText="1"/>
    </xf>
    <xf numFmtId="0" fontId="23" fillId="0" borderId="108" xfId="0" applyFont="1" applyBorder="1" applyAlignment="1">
      <alignment wrapText="1"/>
    </xf>
    <xf numFmtId="165" fontId="36" fillId="20" borderId="160" xfId="1" applyNumberFormat="1" applyFont="1" applyFill="1" applyBorder="1" applyAlignment="1">
      <alignment horizontal="left"/>
    </xf>
    <xf numFmtId="165" fontId="36" fillId="20" borderId="161" xfId="1" applyNumberFormat="1" applyFont="1" applyFill="1" applyBorder="1" applyAlignment="1">
      <alignment horizontal="left"/>
    </xf>
    <xf numFmtId="165" fontId="36" fillId="20" borderId="162" xfId="1" applyNumberFormat="1" applyFont="1" applyFill="1" applyBorder="1" applyAlignment="1">
      <alignment horizontal="left"/>
    </xf>
    <xf numFmtId="0" fontId="22" fillId="0" borderId="0" xfId="0" applyFont="1" applyAlignment="1" applyProtection="1">
      <alignment vertical="top"/>
    </xf>
    <xf numFmtId="0" fontId="0" fillId="0" borderId="0" xfId="0" applyProtection="1"/>
    <xf numFmtId="6" fontId="36" fillId="20" borderId="53" xfId="0" applyNumberFormat="1" applyFont="1" applyFill="1" applyBorder="1"/>
    <xf numFmtId="0" fontId="11" fillId="2" borderId="6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5" fillId="8" borderId="13" xfId="0" applyFont="1" applyFill="1" applyBorder="1" applyAlignment="1" applyProtection="1">
      <alignment horizontal="center" vertical="top" wrapText="1"/>
      <protection locked="0"/>
    </xf>
    <xf numFmtId="0" fontId="5" fillId="10" borderId="13" xfId="0" applyFont="1" applyFill="1" applyBorder="1" applyAlignment="1" applyProtection="1">
      <alignment horizontal="center" vertical="top" wrapText="1"/>
    </xf>
    <xf numFmtId="0" fontId="0" fillId="0" borderId="0" xfId="0" applyAlignment="1" applyProtection="1">
      <alignment horizontal="center" vertical="top" wrapText="1"/>
      <protection locked="0"/>
    </xf>
    <xf numFmtId="0" fontId="0" fillId="0" borderId="0" xfId="0" applyAlignment="1" applyProtection="1">
      <alignment horizontal="center" vertical="top" wrapText="1"/>
    </xf>
    <xf numFmtId="0" fontId="0" fillId="0" borderId="0" xfId="0" applyAlignment="1" applyProtection="1">
      <alignment horizontal="center" wrapText="1"/>
      <protection locked="0"/>
    </xf>
    <xf numFmtId="0" fontId="39" fillId="0" borderId="0" xfId="4" applyFont="1" applyAlignment="1">
      <alignment horizontal="left" vertical="top"/>
    </xf>
    <xf numFmtId="0" fontId="10" fillId="0" borderId="0" xfId="4" applyFont="1" applyAlignment="1">
      <alignment horizontal="left" vertical="top" wrapText="1"/>
    </xf>
    <xf numFmtId="0" fontId="43" fillId="0" borderId="0" xfId="4" applyFont="1" applyAlignment="1">
      <alignment horizontal="right"/>
    </xf>
    <xf numFmtId="0" fontId="39" fillId="12" borderId="165" xfId="4" applyFont="1" applyFill="1" applyBorder="1" applyAlignment="1">
      <alignment horizontal="center" vertical="center" wrapText="1"/>
    </xf>
    <xf numFmtId="0" fontId="43" fillId="12" borderId="168" xfId="4" applyFont="1" applyFill="1" applyBorder="1" applyAlignment="1">
      <alignment horizontal="center" vertical="center" wrapText="1"/>
    </xf>
    <xf numFmtId="0" fontId="39" fillId="12" borderId="168" xfId="4" applyFont="1" applyFill="1" applyBorder="1" applyAlignment="1">
      <alignment horizontal="center" vertical="center" wrapText="1"/>
    </xf>
    <xf numFmtId="0" fontId="39" fillId="12" borderId="171" xfId="4" applyFont="1" applyFill="1" applyBorder="1" applyAlignment="1">
      <alignment horizontal="left" vertical="top" wrapText="1"/>
    </xf>
    <xf numFmtId="0" fontId="43" fillId="13" borderId="53" xfId="4" applyFont="1" applyFill="1" applyBorder="1" applyAlignment="1">
      <alignment horizontal="center" vertical="top" wrapText="1"/>
    </xf>
    <xf numFmtId="0" fontId="39" fillId="0" borderId="53" xfId="4" applyFont="1" applyBorder="1" applyAlignment="1" applyProtection="1">
      <alignment horizontal="left" vertical="top" wrapText="1"/>
      <protection locked="0"/>
    </xf>
    <xf numFmtId="170" fontId="39" fillId="0" borderId="53" xfId="1" applyNumberFormat="1" applyFont="1" applyBorder="1" applyAlignment="1" applyProtection="1">
      <alignment horizontal="left" vertical="top" wrapText="1"/>
      <protection locked="0"/>
    </xf>
    <xf numFmtId="0" fontId="39" fillId="0" borderId="176" xfId="4" applyFont="1" applyBorder="1" applyAlignment="1" applyProtection="1">
      <alignment horizontal="left" vertical="top" wrapText="1"/>
      <protection locked="0"/>
    </xf>
    <xf numFmtId="170" fontId="39" fillId="0" borderId="176" xfId="1" applyNumberFormat="1" applyFont="1" applyBorder="1" applyAlignment="1" applyProtection="1">
      <alignment horizontal="left" vertical="top" wrapText="1"/>
      <protection locked="0"/>
    </xf>
    <xf numFmtId="0" fontId="40" fillId="0" borderId="0" xfId="4" applyFont="1" applyAlignment="1">
      <alignment horizontal="left" vertical="top"/>
    </xf>
    <xf numFmtId="0" fontId="40" fillId="0" borderId="0" xfId="4" applyFont="1" applyAlignment="1">
      <alignment horizontal="center" vertical="top"/>
    </xf>
    <xf numFmtId="0" fontId="39" fillId="0" borderId="0" xfId="4" applyFont="1" applyAlignment="1" applyProtection="1">
      <alignment vertical="top"/>
      <protection locked="0"/>
    </xf>
    <xf numFmtId="166" fontId="39" fillId="0" borderId="172" xfId="4" applyNumberFormat="1" applyFont="1" applyBorder="1" applyAlignment="1">
      <alignment horizontal="center" vertical="top" wrapText="1"/>
    </xf>
    <xf numFmtId="166" fontId="39" fillId="0" borderId="173" xfId="4" applyNumberFormat="1" applyFont="1" applyBorder="1" applyAlignment="1">
      <alignment horizontal="center" vertical="top" wrapText="1"/>
    </xf>
    <xf numFmtId="0" fontId="40" fillId="0" borderId="0" xfId="4" applyFont="1" applyAlignment="1">
      <alignment horizontal="right" vertical="top"/>
    </xf>
    <xf numFmtId="0" fontId="5" fillId="0" borderId="61" xfId="0" applyFont="1" applyBorder="1" applyAlignment="1" applyProtection="1">
      <alignment horizontal="center" wrapText="1"/>
      <protection locked="0"/>
    </xf>
    <xf numFmtId="0" fontId="5" fillId="0" borderId="78" xfId="0" applyFont="1" applyBorder="1" applyAlignment="1" applyProtection="1">
      <alignment horizontal="center" wrapText="1"/>
      <protection locked="0"/>
    </xf>
    <xf numFmtId="164" fontId="5" fillId="4" borderId="91" xfId="2" applyNumberFormat="1" applyFont="1" applyFill="1" applyBorder="1" applyAlignment="1">
      <alignment horizontal="center" wrapText="1"/>
    </xf>
    <xf numFmtId="0" fontId="5" fillId="0" borderId="84" xfId="0" applyFont="1" applyBorder="1" applyAlignment="1" applyProtection="1">
      <alignment horizontal="center" wrapText="1"/>
      <protection locked="0"/>
    </xf>
    <xf numFmtId="164" fontId="5" fillId="4" borderId="98" xfId="2" applyNumberFormat="1" applyFont="1" applyFill="1" applyBorder="1" applyAlignment="1">
      <alignment horizontal="center" wrapText="1"/>
    </xf>
    <xf numFmtId="0" fontId="5" fillId="0" borderId="3" xfId="0" applyFont="1" applyBorder="1" applyAlignment="1" applyProtection="1">
      <alignment horizontal="center" wrapText="1"/>
      <protection locked="0"/>
    </xf>
    <xf numFmtId="0" fontId="5" fillId="0" borderId="79" xfId="0" applyFont="1" applyBorder="1" applyAlignment="1" applyProtection="1">
      <alignment horizontal="center" wrapText="1"/>
      <protection locked="0"/>
    </xf>
    <xf numFmtId="164" fontId="5" fillId="4" borderId="92" xfId="2" applyNumberFormat="1" applyFont="1" applyFill="1" applyBorder="1" applyAlignment="1">
      <alignment horizontal="center" wrapText="1"/>
    </xf>
    <xf numFmtId="0" fontId="5" fillId="0" borderId="85" xfId="0" applyFont="1" applyBorder="1" applyAlignment="1" applyProtection="1">
      <alignment horizontal="center" wrapText="1"/>
      <protection locked="0"/>
    </xf>
    <xf numFmtId="164" fontId="5" fillId="4" borderId="99" xfId="2" applyNumberFormat="1" applyFont="1" applyFill="1" applyBorder="1" applyAlignment="1">
      <alignment horizontal="center" wrapText="1"/>
    </xf>
    <xf numFmtId="0" fontId="5" fillId="0" borderId="48" xfId="0" applyFont="1" applyBorder="1" applyAlignment="1" applyProtection="1">
      <alignment horizontal="center" wrapText="1"/>
      <protection locked="0"/>
    </xf>
    <xf numFmtId="0" fontId="5" fillId="0" borderId="80" xfId="0" applyFont="1" applyBorder="1" applyAlignment="1" applyProtection="1">
      <alignment horizontal="center" wrapText="1"/>
      <protection locked="0"/>
    </xf>
    <xf numFmtId="164" fontId="5" fillId="4" borderId="93" xfId="2" applyNumberFormat="1" applyFont="1" applyFill="1" applyBorder="1" applyAlignment="1">
      <alignment horizontal="center" wrapText="1"/>
    </xf>
    <xf numFmtId="0" fontId="5" fillId="0" borderId="86" xfId="0" applyFont="1" applyBorder="1" applyAlignment="1" applyProtection="1">
      <alignment horizontal="center" wrapText="1"/>
      <protection locked="0"/>
    </xf>
    <xf numFmtId="164" fontId="5" fillId="4" borderId="100" xfId="2" applyNumberFormat="1" applyFont="1" applyFill="1" applyBorder="1" applyAlignment="1">
      <alignment horizontal="center" wrapText="1"/>
    </xf>
    <xf numFmtId="0" fontId="6" fillId="4" borderId="87" xfId="0" applyFont="1" applyFill="1" applyBorder="1" applyAlignment="1">
      <alignment horizontal="center" wrapText="1"/>
    </xf>
    <xf numFmtId="0" fontId="6" fillId="4" borderId="81" xfId="0" applyFont="1" applyFill="1" applyBorder="1" applyAlignment="1">
      <alignment horizontal="center" wrapText="1"/>
    </xf>
    <xf numFmtId="164" fontId="6" fillId="4" borderId="94" xfId="2" applyNumberFormat="1" applyFont="1" applyFill="1" applyBorder="1" applyAlignment="1">
      <alignment horizontal="center" wrapText="1"/>
    </xf>
    <xf numFmtId="164" fontId="6" fillId="4" borderId="101" xfId="2" applyNumberFormat="1" applyFont="1" applyFill="1" applyBorder="1" applyAlignment="1">
      <alignment horizontal="center" wrapText="1"/>
    </xf>
    <xf numFmtId="0" fontId="5" fillId="0" borderId="66" xfId="0" applyFont="1" applyBorder="1" applyAlignment="1" applyProtection="1">
      <alignment horizontal="center" wrapText="1"/>
      <protection locked="0"/>
    </xf>
    <xf numFmtId="0" fontId="5" fillId="0" borderId="82" xfId="0" applyFont="1" applyBorder="1" applyAlignment="1" applyProtection="1">
      <alignment horizontal="center" wrapText="1"/>
      <protection locked="0"/>
    </xf>
    <xf numFmtId="164" fontId="5" fillId="4" borderId="95" xfId="2" applyNumberFormat="1" applyFont="1" applyFill="1" applyBorder="1" applyAlignment="1">
      <alignment horizontal="center" wrapText="1"/>
    </xf>
    <xf numFmtId="0" fontId="5" fillId="0" borderId="88" xfId="0" applyFont="1" applyBorder="1" applyAlignment="1" applyProtection="1">
      <alignment horizontal="center" wrapText="1"/>
      <protection locked="0"/>
    </xf>
    <xf numFmtId="164" fontId="5" fillId="4" borderId="102" xfId="2" applyNumberFormat="1" applyFont="1" applyFill="1" applyBorder="1" applyAlignment="1">
      <alignment horizontal="center" wrapText="1"/>
    </xf>
    <xf numFmtId="0" fontId="6" fillId="4" borderId="89" xfId="0" applyFont="1" applyFill="1" applyBorder="1" applyAlignment="1">
      <alignment horizontal="center" wrapText="1"/>
    </xf>
    <xf numFmtId="0" fontId="6" fillId="4" borderId="83" xfId="0" applyFont="1" applyFill="1" applyBorder="1" applyAlignment="1">
      <alignment horizontal="center" wrapText="1"/>
    </xf>
    <xf numFmtId="164" fontId="6" fillId="4" borderId="96" xfId="2" applyNumberFormat="1" applyFont="1" applyFill="1" applyBorder="1" applyAlignment="1">
      <alignment horizontal="center" wrapText="1"/>
    </xf>
    <xf numFmtId="164" fontId="6" fillId="4" borderId="103" xfId="2" applyNumberFormat="1" applyFont="1" applyFill="1" applyBorder="1" applyAlignment="1">
      <alignment horizontal="center" wrapText="1"/>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164" fontId="5" fillId="4" borderId="17" xfId="2" applyNumberFormat="1" applyFont="1" applyFill="1" applyBorder="1" applyAlignment="1">
      <alignment horizontal="center" wrapText="1"/>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164" fontId="5" fillId="4" borderId="20" xfId="2" applyNumberFormat="1" applyFont="1" applyFill="1" applyBorder="1" applyAlignment="1">
      <alignment horizontal="center" vertical="center" wrapText="1"/>
    </xf>
    <xf numFmtId="0" fontId="5" fillId="0" borderId="27" xfId="0" applyFont="1" applyBorder="1" applyAlignment="1" applyProtection="1">
      <alignment horizontal="center" vertical="center" wrapText="1"/>
      <protection locked="0"/>
    </xf>
    <xf numFmtId="165" fontId="5" fillId="0" borderId="28" xfId="1" applyNumberFormat="1" applyFont="1" applyBorder="1" applyAlignment="1" applyProtection="1">
      <alignment horizontal="center" vertical="center" wrapText="1"/>
      <protection locked="0"/>
    </xf>
    <xf numFmtId="164" fontId="5" fillId="4" borderId="17" xfId="2" applyNumberFormat="1" applyFont="1" applyFill="1" applyBorder="1" applyAlignment="1">
      <alignment horizontal="center" vertical="center" wrapText="1"/>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164" fontId="5" fillId="4" borderId="14" xfId="2" applyNumberFormat="1" applyFont="1" applyFill="1" applyBorder="1" applyAlignment="1">
      <alignment horizontal="center" vertical="center" wrapText="1"/>
    </xf>
    <xf numFmtId="0" fontId="5" fillId="0" borderId="53" xfId="0" applyFont="1" applyBorder="1" applyAlignment="1" applyProtection="1">
      <alignment horizontal="center" vertical="top" wrapText="1"/>
      <protection locked="0"/>
    </xf>
    <xf numFmtId="1" fontId="5" fillId="0" borderId="53" xfId="0" applyNumberFormat="1" applyFont="1" applyBorder="1" applyAlignment="1" applyProtection="1">
      <alignment horizontal="center" vertical="top" wrapText="1"/>
      <protection locked="0"/>
    </xf>
    <xf numFmtId="164" fontId="5" fillId="15" borderId="53" xfId="0" applyNumberFormat="1" applyFont="1" applyFill="1" applyBorder="1" applyAlignment="1">
      <alignment horizontal="center" vertical="top" wrapText="1"/>
    </xf>
    <xf numFmtId="0" fontId="6" fillId="0" borderId="53" xfId="0" applyFont="1" applyBorder="1" applyAlignment="1">
      <alignment horizontal="center" vertical="top" wrapText="1"/>
    </xf>
    <xf numFmtId="164" fontId="6" fillId="15" borderId="53" xfId="0" applyNumberFormat="1" applyFont="1" applyFill="1" applyBorder="1" applyAlignment="1">
      <alignment horizontal="center" vertical="top" wrapText="1"/>
    </xf>
    <xf numFmtId="0" fontId="5" fillId="0" borderId="49" xfId="0" applyFont="1" applyBorder="1" applyAlignment="1" applyProtection="1">
      <alignment horizontal="center" vertical="top" wrapText="1"/>
      <protection locked="0"/>
    </xf>
    <xf numFmtId="1" fontId="5" fillId="0" borderId="49" xfId="0" applyNumberFormat="1" applyFont="1" applyBorder="1" applyAlignment="1" applyProtection="1">
      <alignment horizontal="center" vertical="top" wrapText="1"/>
      <protection locked="0"/>
    </xf>
    <xf numFmtId="0" fontId="5" fillId="8" borderId="32" xfId="0" applyFont="1" applyFill="1" applyBorder="1" applyAlignment="1" applyProtection="1">
      <alignment horizontal="center" vertical="top" wrapText="1"/>
      <protection locked="0"/>
    </xf>
    <xf numFmtId="0" fontId="5" fillId="8" borderId="31" xfId="0" applyFont="1" applyFill="1" applyBorder="1" applyAlignment="1" applyProtection="1">
      <alignment horizontal="center" vertical="top" wrapText="1"/>
      <protection locked="0"/>
    </xf>
    <xf numFmtId="0" fontId="5" fillId="8" borderId="151" xfId="0" applyFont="1" applyFill="1" applyBorder="1" applyAlignment="1" applyProtection="1">
      <alignment horizontal="center" vertical="top" wrapText="1"/>
    </xf>
    <xf numFmtId="0" fontId="5" fillId="7" borderId="149" xfId="0" applyFont="1" applyFill="1" applyBorder="1" applyAlignment="1" applyProtection="1">
      <alignment horizontal="center" vertical="top" wrapText="1"/>
      <protection locked="0"/>
    </xf>
    <xf numFmtId="0" fontId="5" fillId="7" borderId="133" xfId="0" applyFont="1" applyFill="1" applyBorder="1" applyAlignment="1" applyProtection="1">
      <alignment horizontal="center" vertical="top" wrapText="1"/>
      <protection locked="0"/>
    </xf>
    <xf numFmtId="1" fontId="6" fillId="7" borderId="136" xfId="0" applyNumberFormat="1" applyFont="1" applyFill="1" applyBorder="1" applyAlignment="1" applyProtection="1">
      <alignment horizontal="center" vertical="top" wrapText="1"/>
    </xf>
    <xf numFmtId="0" fontId="5" fillId="8" borderId="34" xfId="0" applyFont="1" applyFill="1" applyBorder="1" applyAlignment="1" applyProtection="1">
      <alignment horizontal="center" vertical="top" wrapText="1"/>
      <protection locked="0"/>
    </xf>
    <xf numFmtId="0" fontId="5" fillId="8" borderId="1" xfId="0" applyFont="1" applyFill="1" applyBorder="1" applyAlignment="1" applyProtection="1">
      <alignment horizontal="center" vertical="top" wrapText="1"/>
      <protection locked="0"/>
    </xf>
    <xf numFmtId="0" fontId="5" fillId="8" borderId="148" xfId="0" applyFont="1" applyFill="1" applyBorder="1" applyAlignment="1" applyProtection="1">
      <alignment horizontal="center" vertical="top" wrapText="1"/>
    </xf>
    <xf numFmtId="0" fontId="6" fillId="7" borderId="136" xfId="0" applyFont="1" applyFill="1" applyBorder="1" applyAlignment="1" applyProtection="1">
      <alignment horizontal="center" vertical="top" wrapText="1"/>
    </xf>
    <xf numFmtId="0" fontId="5" fillId="8" borderId="36" xfId="0" applyFont="1" applyFill="1" applyBorder="1" applyAlignment="1" applyProtection="1">
      <alignment horizontal="center" vertical="top" wrapText="1"/>
      <protection locked="0"/>
    </xf>
    <xf numFmtId="0" fontId="5" fillId="8" borderId="35" xfId="0" applyFont="1" applyFill="1" applyBorder="1" applyAlignment="1" applyProtection="1">
      <alignment horizontal="center" vertical="top" wrapText="1"/>
      <protection locked="0"/>
    </xf>
    <xf numFmtId="0" fontId="5" fillId="8" borderId="146" xfId="0" applyFont="1" applyFill="1" applyBorder="1" applyAlignment="1" applyProtection="1">
      <alignment horizontal="center" vertical="top" wrapText="1"/>
    </xf>
    <xf numFmtId="0" fontId="5" fillId="7" borderId="152" xfId="0" applyFont="1" applyFill="1" applyBorder="1" applyAlignment="1" applyProtection="1">
      <alignment horizontal="center" vertical="top" wrapText="1"/>
      <protection locked="0"/>
    </xf>
    <xf numFmtId="0" fontId="5" fillId="7" borderId="132" xfId="0" applyFont="1" applyFill="1" applyBorder="1" applyAlignment="1" applyProtection="1">
      <alignment horizontal="center" vertical="top" wrapText="1"/>
      <protection locked="0"/>
    </xf>
    <xf numFmtId="0" fontId="6" fillId="7" borderId="142" xfId="0" applyFont="1" applyFill="1" applyBorder="1" applyAlignment="1" applyProtection="1">
      <alignment horizontal="center" vertical="top" wrapText="1"/>
    </xf>
    <xf numFmtId="0" fontId="6" fillId="19" borderId="158" xfId="0" applyFont="1" applyFill="1" applyBorder="1" applyAlignment="1" applyProtection="1">
      <alignment horizontal="center" vertical="top" wrapText="1"/>
    </xf>
    <xf numFmtId="0" fontId="6" fillId="19" borderId="159" xfId="0" applyFont="1" applyFill="1" applyBorder="1" applyAlignment="1" applyProtection="1">
      <alignment horizontal="center" vertical="top" wrapText="1"/>
    </xf>
    <xf numFmtId="0" fontId="6" fillId="19" borderId="131" xfId="0" applyFont="1" applyFill="1" applyBorder="1" applyAlignment="1" applyProtection="1">
      <alignment horizontal="center" vertical="top" wrapText="1"/>
    </xf>
    <xf numFmtId="0" fontId="6" fillId="17" borderId="140" xfId="0" applyFont="1" applyFill="1" applyBorder="1" applyAlignment="1" applyProtection="1">
      <alignment horizontal="center" vertical="top" wrapText="1"/>
    </xf>
    <xf numFmtId="0" fontId="6" fillId="17" borderId="25" xfId="0" applyFont="1" applyFill="1" applyBorder="1" applyAlignment="1" applyProtection="1">
      <alignment horizontal="center" vertical="top" wrapText="1"/>
    </xf>
    <xf numFmtId="0" fontId="6" fillId="4" borderId="131" xfId="0" applyFont="1" applyFill="1" applyBorder="1" applyAlignment="1" applyProtection="1">
      <alignment horizontal="center" vertical="top" wrapText="1"/>
    </xf>
    <xf numFmtId="0" fontId="5" fillId="8" borderId="153" xfId="0" applyFont="1" applyFill="1" applyBorder="1" applyAlignment="1" applyProtection="1">
      <alignment horizontal="center" vertical="top" wrapText="1"/>
      <protection locked="0"/>
    </xf>
    <xf numFmtId="0" fontId="5" fillId="8" borderId="154" xfId="0" applyFont="1" applyFill="1" applyBorder="1" applyAlignment="1" applyProtection="1">
      <alignment horizontal="center" vertical="top" wrapText="1"/>
      <protection locked="0"/>
    </xf>
    <xf numFmtId="0" fontId="5" fillId="7" borderId="155" xfId="0" applyFont="1" applyFill="1" applyBorder="1" applyAlignment="1" applyProtection="1">
      <alignment horizontal="center" vertical="top" wrapText="1"/>
      <protection locked="0"/>
    </xf>
    <xf numFmtId="0" fontId="5" fillId="7" borderId="156" xfId="0" applyFont="1" applyFill="1" applyBorder="1" applyAlignment="1" applyProtection="1">
      <alignment horizontal="center" vertical="top" wrapText="1"/>
      <protection locked="0"/>
    </xf>
    <xf numFmtId="0" fontId="6" fillId="7" borderId="157" xfId="0" applyFont="1" applyFill="1" applyBorder="1" applyAlignment="1" applyProtection="1">
      <alignment horizontal="center" vertical="top" wrapText="1"/>
    </xf>
    <xf numFmtId="0" fontId="5" fillId="7" borderId="150" xfId="0" applyFont="1" applyFill="1" applyBorder="1" applyAlignment="1" applyProtection="1">
      <alignment horizontal="center" vertical="top" wrapText="1"/>
      <protection locked="0"/>
    </xf>
    <xf numFmtId="0" fontId="5" fillId="7" borderId="134" xfId="0" applyFont="1" applyFill="1" applyBorder="1" applyAlignment="1" applyProtection="1">
      <alignment horizontal="center" vertical="top" wrapText="1"/>
      <protection locked="0"/>
    </xf>
    <xf numFmtId="0" fontId="6" fillId="7" borderId="144" xfId="0" applyFont="1" applyFill="1" applyBorder="1" applyAlignment="1" applyProtection="1">
      <alignment horizontal="center" vertical="top" wrapText="1"/>
    </xf>
    <xf numFmtId="0" fontId="5" fillId="8" borderId="143" xfId="0" applyFont="1" applyFill="1" applyBorder="1" applyAlignment="1" applyProtection="1">
      <alignment horizontal="center" vertical="top" wrapText="1"/>
    </xf>
    <xf numFmtId="0" fontId="6" fillId="7" borderId="145" xfId="0" applyFont="1" applyFill="1" applyBorder="1" applyAlignment="1" applyProtection="1">
      <alignment horizontal="center" vertical="top" wrapText="1"/>
    </xf>
    <xf numFmtId="0" fontId="6" fillId="19" borderId="41" xfId="0" applyFont="1" applyFill="1" applyBorder="1" applyAlignment="1" applyProtection="1">
      <alignment horizontal="center" vertical="top" wrapText="1"/>
    </xf>
    <xf numFmtId="0" fontId="6" fillId="19" borderId="42" xfId="0" applyFont="1" applyFill="1" applyBorder="1" applyAlignment="1" applyProtection="1">
      <alignment horizontal="center" vertical="top" wrapText="1"/>
    </xf>
    <xf numFmtId="0" fontId="6" fillId="17" borderId="142" xfId="0" applyFont="1" applyFill="1" applyBorder="1" applyAlignment="1" applyProtection="1">
      <alignment horizontal="center" vertical="top" wrapText="1"/>
    </xf>
    <xf numFmtId="0" fontId="6" fillId="17" borderId="132" xfId="0" applyFont="1" applyFill="1" applyBorder="1" applyAlignment="1" applyProtection="1">
      <alignment horizontal="center" vertical="top" wrapText="1"/>
    </xf>
    <xf numFmtId="0" fontId="6" fillId="4" borderId="143" xfId="0" applyFont="1" applyFill="1" applyBorder="1" applyAlignment="1" applyProtection="1">
      <alignment horizontal="center" vertical="top" wrapText="1"/>
    </xf>
    <xf numFmtId="0" fontId="6" fillId="19" borderId="45" xfId="0" applyFont="1" applyFill="1" applyBorder="1" applyAlignment="1" applyProtection="1">
      <alignment horizontal="center" vertical="top" wrapText="1"/>
    </xf>
    <xf numFmtId="0" fontId="6" fillId="19" borderId="44" xfId="0" applyFont="1" applyFill="1" applyBorder="1" applyAlignment="1" applyProtection="1">
      <alignment horizontal="center" vertical="top" wrapText="1"/>
    </xf>
    <xf numFmtId="0" fontId="6" fillId="19" borderId="46" xfId="0" applyFont="1" applyFill="1" applyBorder="1" applyAlignment="1" applyProtection="1">
      <alignment horizontal="center" vertical="top" wrapText="1"/>
    </xf>
    <xf numFmtId="0" fontId="6" fillId="19" borderId="143" xfId="0" applyFont="1" applyFill="1" applyBorder="1" applyAlignment="1" applyProtection="1">
      <alignment horizontal="center" vertical="top" wrapText="1"/>
    </xf>
    <xf numFmtId="0" fontId="6" fillId="17" borderId="131" xfId="0" applyFont="1" applyFill="1" applyBorder="1" applyAlignment="1" applyProtection="1">
      <alignment horizontal="center" vertical="top" wrapText="1"/>
    </xf>
    <xf numFmtId="0" fontId="0" fillId="0" borderId="0" xfId="0" applyFont="1"/>
    <xf numFmtId="0" fontId="48" fillId="0" borderId="0" xfId="0" applyFont="1" applyAlignment="1">
      <alignment horizontal="center"/>
    </xf>
    <xf numFmtId="49" fontId="35" fillId="0" borderId="13" xfId="0" applyNumberFormat="1" applyFont="1" applyBorder="1" applyAlignment="1" applyProtection="1">
      <alignment horizontal="center"/>
    </xf>
    <xf numFmtId="49" fontId="35" fillId="4" borderId="13" xfId="0" applyNumberFormat="1" applyFont="1" applyFill="1" applyBorder="1" applyAlignment="1" applyProtection="1">
      <alignment horizontal="center"/>
    </xf>
    <xf numFmtId="49" fontId="43" fillId="0" borderId="0" xfId="0" applyNumberFormat="1" applyFont="1" applyAlignment="1">
      <alignment horizontal="center"/>
    </xf>
    <xf numFmtId="0" fontId="40" fillId="0" borderId="0" xfId="0" applyFont="1"/>
    <xf numFmtId="0" fontId="43" fillId="0" borderId="0" xfId="0" applyFont="1"/>
    <xf numFmtId="0" fontId="35" fillId="0" borderId="24" xfId="0" applyFont="1" applyBorder="1" applyAlignment="1" applyProtection="1">
      <alignment horizontal="center" wrapText="1"/>
    </xf>
    <xf numFmtId="49" fontId="35" fillId="0" borderId="24" xfId="0" applyNumberFormat="1" applyFont="1" applyBorder="1" applyAlignment="1" applyProtection="1">
      <alignment horizontal="center" wrapText="1"/>
    </xf>
    <xf numFmtId="49" fontId="35" fillId="4" borderId="24" xfId="0" applyNumberFormat="1" applyFont="1" applyFill="1" applyBorder="1" applyAlignment="1" applyProtection="1">
      <alignment horizontal="center" wrapText="1"/>
    </xf>
    <xf numFmtId="9" fontId="46" fillId="0" borderId="24" xfId="2" applyFont="1" applyBorder="1" applyAlignment="1" applyProtection="1">
      <alignment horizontal="center" wrapText="1"/>
      <protection locked="0"/>
    </xf>
    <xf numFmtId="9" fontId="46" fillId="0" borderId="13" xfId="2" applyFont="1" applyBorder="1" applyAlignment="1" applyProtection="1">
      <alignment wrapText="1"/>
      <protection locked="0"/>
    </xf>
    <xf numFmtId="0" fontId="47" fillId="0" borderId="0" xfId="0" applyFont="1" applyAlignment="1">
      <alignment vertical="center"/>
    </xf>
    <xf numFmtId="0" fontId="23" fillId="0" borderId="0" xfId="0" applyFont="1" applyAlignment="1">
      <alignment wrapText="1"/>
    </xf>
    <xf numFmtId="0" fontId="40" fillId="0" borderId="0" xfId="0" applyFont="1" applyBorder="1" applyAlignment="1"/>
    <xf numFmtId="0" fontId="46" fillId="4" borderId="13" xfId="0" applyFont="1" applyFill="1" applyBorder="1" applyAlignment="1" applyProtection="1">
      <alignment wrapText="1"/>
    </xf>
    <xf numFmtId="0" fontId="39" fillId="0" borderId="0" xfId="0" applyFont="1" applyFill="1" applyBorder="1" applyAlignment="1">
      <alignment wrapText="1"/>
    </xf>
    <xf numFmtId="3" fontId="39" fillId="0" borderId="53" xfId="4" applyNumberFormat="1" applyFont="1" applyBorder="1" applyAlignment="1" applyProtection="1">
      <alignment horizontal="left" vertical="top" wrapText="1"/>
      <protection locked="0"/>
    </xf>
    <xf numFmtId="0" fontId="43" fillId="12" borderId="13" xfId="4" applyFont="1" applyFill="1" applyBorder="1" applyAlignment="1">
      <alignment horizontal="center" vertical="center" wrapText="1"/>
    </xf>
    <xf numFmtId="0" fontId="39" fillId="12" borderId="13" xfId="4" applyFont="1" applyFill="1" applyBorder="1" applyAlignment="1">
      <alignment horizontal="center" vertical="center" wrapText="1"/>
    </xf>
    <xf numFmtId="0" fontId="39" fillId="12" borderId="13" xfId="4" applyFont="1" applyFill="1" applyBorder="1" applyAlignment="1">
      <alignment horizontal="left" vertical="top" wrapText="1"/>
    </xf>
    <xf numFmtId="0" fontId="43" fillId="13" borderId="13" xfId="4" applyFont="1" applyFill="1" applyBorder="1" applyAlignment="1">
      <alignment horizontal="center" vertical="top" wrapText="1"/>
    </xf>
    <xf numFmtId="166" fontId="39" fillId="0" borderId="13" xfId="4" applyNumberFormat="1" applyFont="1" applyBorder="1" applyAlignment="1">
      <alignment horizontal="center" vertical="top" wrapText="1"/>
    </xf>
    <xf numFmtId="0" fontId="39" fillId="0" borderId="13" xfId="4" applyFont="1" applyBorder="1" applyAlignment="1" applyProtection="1">
      <alignment horizontal="left" vertical="top" wrapText="1"/>
      <protection locked="0"/>
    </xf>
    <xf numFmtId="3" fontId="39" fillId="0" borderId="13" xfId="4" applyNumberFormat="1" applyFont="1" applyBorder="1" applyAlignment="1" applyProtection="1">
      <alignment horizontal="left" vertical="top" wrapText="1"/>
      <protection locked="0"/>
    </xf>
    <xf numFmtId="44" fontId="39" fillId="0" borderId="13" xfId="1" applyFont="1" applyBorder="1" applyAlignment="1" applyProtection="1">
      <alignment horizontal="left" vertical="top" wrapText="1"/>
      <protection locked="0"/>
    </xf>
    <xf numFmtId="0" fontId="35" fillId="0" borderId="3" xfId="0" applyFont="1" applyBorder="1" applyAlignment="1" applyProtection="1">
      <alignment horizontal="center" wrapText="1"/>
    </xf>
    <xf numFmtId="0" fontId="35" fillId="0" borderId="4" xfId="0" applyFont="1" applyBorder="1" applyAlignment="1" applyProtection="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40" fillId="10" borderId="13" xfId="0" applyFont="1" applyFill="1" applyBorder="1" applyAlignment="1" applyProtection="1">
      <alignment horizontal="center" vertical="top" wrapText="1"/>
    </xf>
    <xf numFmtId="0" fontId="6" fillId="9" borderId="13" xfId="0" applyFont="1" applyFill="1" applyBorder="1" applyAlignment="1" applyProtection="1">
      <alignment vertical="top" wrapText="1"/>
    </xf>
    <xf numFmtId="0" fontId="6" fillId="10" borderId="13" xfId="0" applyFont="1" applyFill="1" applyBorder="1" applyAlignment="1" applyProtection="1">
      <alignment horizontal="center" vertical="top" wrapText="1"/>
    </xf>
    <xf numFmtId="6" fontId="36" fillId="20" borderId="49" xfId="0" applyNumberFormat="1" applyFont="1" applyFill="1" applyBorder="1"/>
    <xf numFmtId="0" fontId="23" fillId="8" borderId="107" xfId="0" applyFont="1" applyFill="1" applyBorder="1" applyAlignment="1">
      <alignment wrapText="1"/>
    </xf>
    <xf numFmtId="0" fontId="23" fillId="20" borderId="107" xfId="0" applyFont="1" applyFill="1" applyBorder="1" applyAlignment="1">
      <alignment wrapText="1"/>
    </xf>
    <xf numFmtId="165" fontId="23" fillId="20" borderId="161" xfId="1" applyNumberFormat="1" applyFont="1" applyFill="1" applyBorder="1" applyAlignment="1">
      <alignment horizontal="left"/>
    </xf>
    <xf numFmtId="6" fontId="36" fillId="20" borderId="179" xfId="0" applyNumberFormat="1" applyFont="1" applyFill="1" applyBorder="1"/>
    <xf numFmtId="6" fontId="36" fillId="20" borderId="53" xfId="0" applyNumberFormat="1" applyFont="1" applyFill="1" applyBorder="1" applyProtection="1">
      <protection locked="0"/>
    </xf>
    <xf numFmtId="3" fontId="5" fillId="8" borderId="34" xfId="0" applyNumberFormat="1" applyFont="1" applyFill="1" applyBorder="1" applyAlignment="1" applyProtection="1">
      <alignment horizontal="center" vertical="top" wrapText="1"/>
      <protection locked="0"/>
    </xf>
    <xf numFmtId="0" fontId="46" fillId="0" borderId="24" xfId="0" applyFont="1" applyBorder="1" applyAlignment="1" applyProtection="1">
      <alignment horizontal="left" wrapText="1"/>
      <protection locked="0"/>
    </xf>
    <xf numFmtId="0" fontId="46" fillId="0" borderId="24" xfId="0" applyFont="1" applyBorder="1" applyAlignment="1" applyProtection="1">
      <alignment horizontal="center" wrapText="1"/>
      <protection locked="0"/>
    </xf>
    <xf numFmtId="2" fontId="46" fillId="3" borderId="24" xfId="0" applyNumberFormat="1" applyFont="1" applyFill="1" applyBorder="1" applyAlignment="1" applyProtection="1">
      <alignment horizontal="center" wrapText="1"/>
      <protection locked="0"/>
    </xf>
    <xf numFmtId="7" fontId="46" fillId="0" borderId="24" xfId="3" applyNumberFormat="1" applyFont="1" applyBorder="1" applyAlignment="1" applyProtection="1">
      <alignment horizontal="right" wrapText="1"/>
      <protection locked="0"/>
    </xf>
    <xf numFmtId="49" fontId="46" fillId="0" borderId="24" xfId="0" applyNumberFormat="1" applyFont="1" applyBorder="1" applyAlignment="1" applyProtection="1">
      <alignment horizontal="left" wrapText="1"/>
      <protection locked="0"/>
    </xf>
    <xf numFmtId="2" fontId="46" fillId="0" borderId="24" xfId="0" applyNumberFormat="1" applyFont="1" applyBorder="1" applyAlignment="1" applyProtection="1">
      <alignment horizontal="center" wrapText="1"/>
      <protection locked="0"/>
    </xf>
    <xf numFmtId="49" fontId="0" fillId="0" borderId="13" xfId="0" applyNumberFormat="1" applyBorder="1" applyAlignment="1" applyProtection="1">
      <alignment vertical="top" wrapText="1"/>
      <protection locked="0"/>
    </xf>
    <xf numFmtId="0" fontId="0" fillId="0" borderId="0" xfId="0" applyAlignment="1">
      <alignment horizontal="center"/>
    </xf>
    <xf numFmtId="0" fontId="33" fillId="2" borderId="0" xfId="0" applyFont="1" applyFill="1" applyAlignment="1">
      <alignment horizontal="center" vertical="center" wrapText="1"/>
    </xf>
    <xf numFmtId="0" fontId="32" fillId="2" borderId="0" xfId="0" applyFont="1" applyFill="1" applyAlignment="1">
      <alignment horizontal="center" vertical="center"/>
    </xf>
    <xf numFmtId="0" fontId="31" fillId="16" borderId="0" xfId="0" applyFont="1" applyFill="1" applyAlignment="1">
      <alignment horizontal="center" vertical="center"/>
    </xf>
    <xf numFmtId="0" fontId="31" fillId="4" borderId="0" xfId="0" applyFont="1" applyFill="1" applyAlignment="1">
      <alignment horizontal="center" vertical="center"/>
    </xf>
    <xf numFmtId="0" fontId="37" fillId="0" borderId="0" xfId="0" applyFont="1" applyAlignment="1">
      <alignment horizontal="center" wrapText="1"/>
    </xf>
    <xf numFmtId="0" fontId="5" fillId="0" borderId="13" xfId="0" applyFont="1" applyBorder="1" applyAlignment="1" applyProtection="1">
      <alignment horizontal="left"/>
      <protection locked="0"/>
    </xf>
    <xf numFmtId="0" fontId="5" fillId="0" borderId="13" xfId="0" applyFont="1" applyBorder="1" applyAlignment="1" applyProtection="1">
      <alignment horizontal="left" wrapText="1"/>
      <protection locked="0"/>
    </xf>
    <xf numFmtId="0" fontId="5" fillId="0" borderId="15" xfId="0" applyFont="1" applyBorder="1" applyAlignment="1">
      <alignment horizontal="left" vertical="center" wrapText="1"/>
    </xf>
    <xf numFmtId="0" fontId="5" fillId="0" borderId="58" xfId="0" applyFont="1" applyBorder="1" applyAlignment="1">
      <alignment horizontal="left" vertical="center" wrapText="1"/>
    </xf>
    <xf numFmtId="0" fontId="5" fillId="0" borderId="12" xfId="0" applyFont="1" applyBorder="1" applyAlignment="1">
      <alignment horizontal="left" vertical="center" wrapText="1"/>
    </xf>
    <xf numFmtId="0" fontId="5" fillId="0" borderId="2" xfId="0" applyFont="1" applyBorder="1" applyAlignment="1">
      <alignment horizontal="left" vertical="center" wrapText="1"/>
    </xf>
    <xf numFmtId="0" fontId="5" fillId="0" borderId="18" xfId="0" applyFont="1" applyBorder="1" applyAlignment="1">
      <alignment horizontal="left" vertical="center" wrapText="1"/>
    </xf>
    <xf numFmtId="0" fontId="5" fillId="0" borderId="23" xfId="0" applyFont="1" applyBorder="1" applyAlignment="1">
      <alignment horizontal="left" vertical="center" wrapText="1"/>
    </xf>
    <xf numFmtId="0" fontId="11" fillId="2" borderId="5"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9"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103" xfId="0" applyFont="1" applyFill="1" applyBorder="1" applyAlignment="1">
      <alignment horizontal="center" vertical="center" wrapText="1"/>
    </xf>
    <xf numFmtId="0" fontId="5" fillId="0" borderId="0" xfId="0" applyFont="1" applyAlignment="1">
      <alignment horizontal="left" vertical="top" wrapText="1"/>
    </xf>
    <xf numFmtId="0" fontId="5" fillId="0" borderId="27" xfId="0" applyFont="1" applyBorder="1" applyAlignment="1">
      <alignment horizontal="left" vertical="center" wrapText="1"/>
    </xf>
    <xf numFmtId="0" fontId="5" fillId="0" borderId="59" xfId="0" applyFont="1" applyBorder="1" applyAlignment="1">
      <alignment horizontal="left" vertical="center" wrapText="1"/>
    </xf>
    <xf numFmtId="0" fontId="11" fillId="2" borderId="5" xfId="0" applyFont="1" applyFill="1" applyBorder="1" applyAlignment="1">
      <alignment horizontal="center" vertical="center" wrapText="1"/>
    </xf>
    <xf numFmtId="0" fontId="5" fillId="3" borderId="0" xfId="0" applyFont="1" applyFill="1" applyAlignment="1">
      <alignment horizontal="left" vertical="top"/>
    </xf>
    <xf numFmtId="0" fontId="11" fillId="2" borderId="54" xfId="0" applyFont="1" applyFill="1" applyBorder="1" applyAlignment="1">
      <alignment horizontal="center" vertical="top" wrapText="1"/>
    </xf>
    <xf numFmtId="0" fontId="11" fillId="2" borderId="55" xfId="0" applyFont="1" applyFill="1" applyBorder="1" applyAlignment="1">
      <alignment horizontal="center" vertical="top" wrapText="1"/>
    </xf>
    <xf numFmtId="0" fontId="11" fillId="2" borderId="52" xfId="0" applyFont="1" applyFill="1" applyBorder="1" applyAlignment="1">
      <alignment horizontal="center" vertical="top" wrapText="1"/>
    </xf>
    <xf numFmtId="0" fontId="11" fillId="2" borderId="53" xfId="0" applyFont="1" applyFill="1" applyBorder="1" applyAlignment="1">
      <alignment horizontal="center" vertical="center" wrapText="1"/>
    </xf>
    <xf numFmtId="0" fontId="11" fillId="2" borderId="53" xfId="0" applyFont="1" applyFill="1" applyBorder="1" applyAlignment="1">
      <alignment horizontal="center" vertical="center"/>
    </xf>
    <xf numFmtId="0" fontId="5" fillId="0" borderId="122" xfId="0" applyFont="1" applyBorder="1" applyAlignment="1" applyProtection="1">
      <alignment horizontal="center" vertical="top" wrapText="1"/>
      <protection locked="0"/>
    </xf>
    <xf numFmtId="0" fontId="5" fillId="0" borderId="49" xfId="0" applyFont="1" applyBorder="1" applyAlignment="1" applyProtection="1">
      <alignment horizontal="center" vertical="top" wrapText="1"/>
      <protection locked="0"/>
    </xf>
    <xf numFmtId="1" fontId="5" fillId="0" borderId="122" xfId="0" applyNumberFormat="1" applyFont="1" applyBorder="1" applyAlignment="1" applyProtection="1">
      <alignment horizontal="center" vertical="top" wrapText="1"/>
      <protection locked="0"/>
    </xf>
    <xf numFmtId="1" fontId="5" fillId="0" borderId="49" xfId="0" applyNumberFormat="1" applyFont="1" applyBorder="1" applyAlignment="1" applyProtection="1">
      <alignment horizontal="center" vertical="top" wrapText="1"/>
      <protection locked="0"/>
    </xf>
    <xf numFmtId="164" fontId="5" fillId="15" borderId="122" xfId="0" applyNumberFormat="1" applyFont="1" applyFill="1" applyBorder="1" applyAlignment="1">
      <alignment horizontal="center" vertical="top" wrapText="1"/>
    </xf>
    <xf numFmtId="164" fontId="5" fillId="15" borderId="49" xfId="0" applyNumberFormat="1" applyFont="1" applyFill="1" applyBorder="1" applyAlignment="1">
      <alignment horizontal="center" vertical="top" wrapText="1"/>
    </xf>
    <xf numFmtId="164" fontId="5" fillId="15" borderId="56" xfId="0" applyNumberFormat="1" applyFont="1" applyFill="1" applyBorder="1" applyAlignment="1">
      <alignment horizontal="center" vertical="top" wrapText="1"/>
    </xf>
    <xf numFmtId="164" fontId="5" fillId="15" borderId="113" xfId="0" applyNumberFormat="1" applyFont="1" applyFill="1" applyBorder="1" applyAlignment="1">
      <alignment horizontal="center" vertical="top" wrapText="1"/>
    </xf>
    <xf numFmtId="0" fontId="5" fillId="4" borderId="56" xfId="0" applyFont="1" applyFill="1" applyBorder="1" applyAlignment="1" applyProtection="1">
      <alignment horizontal="left" vertical="top" wrapText="1"/>
    </xf>
    <xf numFmtId="0" fontId="5" fillId="4" borderId="113" xfId="0" applyFont="1" applyFill="1" applyBorder="1" applyAlignment="1" applyProtection="1">
      <alignment horizontal="left" vertical="top" wrapText="1"/>
    </xf>
    <xf numFmtId="0" fontId="5" fillId="0" borderId="13" xfId="0" applyFont="1" applyBorder="1" applyAlignment="1" applyProtection="1">
      <alignment horizontal="left" vertical="top"/>
      <protection locked="0"/>
    </xf>
    <xf numFmtId="0" fontId="5" fillId="0" borderId="13" xfId="0" applyFont="1" applyBorder="1" applyAlignment="1" applyProtection="1">
      <alignment horizontal="left" vertical="top" wrapText="1"/>
      <protection locked="0"/>
    </xf>
    <xf numFmtId="0" fontId="11" fillId="2" borderId="122"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8" fillId="3" borderId="0" xfId="0" applyFont="1" applyFill="1" applyAlignment="1">
      <alignment horizontal="left" vertical="top" wrapText="1"/>
    </xf>
    <xf numFmtId="0" fontId="34" fillId="0" borderId="0" xfId="0" applyFont="1" applyAlignment="1" applyProtection="1">
      <alignment horizontal="left" vertical="top"/>
    </xf>
    <xf numFmtId="0" fontId="0" fillId="0" borderId="0" xfId="0" applyAlignment="1">
      <alignment horizontal="left" vertical="top"/>
    </xf>
    <xf numFmtId="0" fontId="35" fillId="19" borderId="25" xfId="0" applyFont="1" applyFill="1" applyBorder="1" applyAlignment="1" applyProtection="1">
      <alignment horizontal="center" vertical="top" wrapText="1"/>
    </xf>
    <xf numFmtId="0" fontId="35" fillId="19" borderId="139" xfId="0" applyFont="1" applyFill="1" applyBorder="1" applyAlignment="1" applyProtection="1">
      <alignment horizontal="center" vertical="top" wrapText="1"/>
    </xf>
    <xf numFmtId="0" fontId="35" fillId="17" borderId="25" xfId="0" applyFont="1" applyFill="1" applyBorder="1" applyAlignment="1" applyProtection="1">
      <alignment horizontal="center" vertical="top" wrapText="1"/>
    </xf>
    <xf numFmtId="0" fontId="35" fillId="17" borderId="140" xfId="0" applyFont="1" applyFill="1" applyBorder="1" applyAlignment="1" applyProtection="1">
      <alignment horizontal="center" vertical="top" wrapText="1"/>
    </xf>
    <xf numFmtId="0" fontId="34" fillId="0" borderId="0" xfId="0" applyFont="1" applyAlignment="1">
      <alignment vertical="top" wrapText="1"/>
    </xf>
    <xf numFmtId="0" fontId="0" fillId="0" borderId="0" xfId="0" applyFont="1" applyAlignment="1">
      <alignment vertical="top" wrapText="1"/>
    </xf>
    <xf numFmtId="0" fontId="10" fillId="19" borderId="135" xfId="0" applyFont="1" applyFill="1" applyBorder="1" applyAlignment="1" applyProtection="1">
      <alignment horizontal="center" vertical="center" wrapText="1"/>
    </xf>
    <xf numFmtId="0" fontId="10" fillId="19" borderId="146" xfId="0" applyFont="1" applyFill="1" applyBorder="1" applyAlignment="1" applyProtection="1">
      <alignment horizontal="center" vertical="center" wrapText="1"/>
    </xf>
    <xf numFmtId="0" fontId="0" fillId="0" borderId="23" xfId="0" applyFill="1" applyBorder="1" applyAlignment="1" applyProtection="1">
      <alignment horizontal="left" vertical="top"/>
      <protection locked="0"/>
    </xf>
    <xf numFmtId="0" fontId="0" fillId="0" borderId="66" xfId="0" applyFill="1" applyBorder="1" applyAlignment="1" applyProtection="1">
      <alignment horizontal="left" vertical="top"/>
      <protection locked="0"/>
    </xf>
    <xf numFmtId="0" fontId="0" fillId="0" borderId="67" xfId="0" applyFill="1" applyBorder="1" applyAlignment="1" applyProtection="1">
      <alignment horizontal="left" vertical="top"/>
      <protection locked="0"/>
    </xf>
    <xf numFmtId="0" fontId="0" fillId="0" borderId="2"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64"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61" xfId="0" applyFill="1" applyBorder="1" applyAlignment="1" applyProtection="1">
      <alignment horizontal="left" vertical="top"/>
      <protection locked="0"/>
    </xf>
    <xf numFmtId="0" fontId="0" fillId="0" borderId="62" xfId="0" applyFill="1" applyBorder="1" applyAlignment="1" applyProtection="1">
      <alignment horizontal="left" vertical="top"/>
      <protection locked="0"/>
    </xf>
    <xf numFmtId="0" fontId="2" fillId="2" borderId="130" xfId="0" applyFont="1" applyFill="1" applyBorder="1" applyAlignment="1" applyProtection="1">
      <alignment horizontal="center" vertical="top" wrapText="1"/>
    </xf>
    <xf numFmtId="0" fontId="0" fillId="0" borderId="0" xfId="0" applyBorder="1" applyAlignment="1">
      <alignment horizontal="center" vertical="top" wrapText="1"/>
    </xf>
    <xf numFmtId="0" fontId="0" fillId="0" borderId="0" xfId="0" applyAlignment="1">
      <alignment vertical="top"/>
    </xf>
    <xf numFmtId="9" fontId="0" fillId="9" borderId="13" xfId="2" applyFont="1" applyFill="1" applyBorder="1" applyAlignment="1" applyProtection="1">
      <alignment horizontal="center" vertical="top"/>
    </xf>
    <xf numFmtId="0" fontId="0" fillId="0" borderId="13" xfId="0" applyBorder="1" applyAlignment="1">
      <alignment vertical="top"/>
    </xf>
    <xf numFmtId="0" fontId="0" fillId="9" borderId="2" xfId="0" applyFill="1" applyBorder="1" applyAlignment="1" applyProtection="1">
      <alignment horizontal="left" vertical="top"/>
      <protection locked="0"/>
    </xf>
    <xf numFmtId="0" fontId="0" fillId="9" borderId="3" xfId="0" applyFill="1" applyBorder="1" applyAlignment="1" applyProtection="1">
      <alignment horizontal="left" vertical="top"/>
      <protection locked="0"/>
    </xf>
    <xf numFmtId="0" fontId="0" fillId="9" borderId="4" xfId="0" applyFill="1" applyBorder="1" applyAlignment="1" applyProtection="1">
      <alignment horizontal="left" vertical="top"/>
      <protection locked="0"/>
    </xf>
    <xf numFmtId="0" fontId="0" fillId="9" borderId="2" xfId="0" applyFill="1" applyBorder="1" applyAlignment="1" applyProtection="1">
      <alignment horizontal="left" vertical="top" wrapText="1"/>
      <protection locked="0"/>
    </xf>
    <xf numFmtId="0" fontId="0" fillId="9" borderId="4" xfId="0" applyFill="1" applyBorder="1" applyAlignment="1" applyProtection="1">
      <alignment horizontal="left" vertical="top" wrapText="1"/>
      <protection locked="0"/>
    </xf>
    <xf numFmtId="0" fontId="4" fillId="0" borderId="0" xfId="0" applyFont="1" applyAlignment="1" applyProtection="1">
      <alignment horizontal="left" vertical="top"/>
    </xf>
    <xf numFmtId="0" fontId="3" fillId="0" borderId="130"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0" xfId="0" applyFont="1" applyAlignment="1">
      <alignment horizontal="left"/>
    </xf>
    <xf numFmtId="0" fontId="3" fillId="0" borderId="0" xfId="0" applyFont="1" applyAlignment="1">
      <alignment horizontal="left" wrapText="1"/>
    </xf>
    <xf numFmtId="0" fontId="35" fillId="0" borderId="0" xfId="0" applyFont="1" applyAlignment="1">
      <alignment horizontal="left"/>
    </xf>
    <xf numFmtId="0" fontId="40" fillId="0" borderId="51" xfId="0" applyFont="1" applyBorder="1" applyAlignment="1">
      <alignment horizontal="left"/>
    </xf>
    <xf numFmtId="0" fontId="47" fillId="0" borderId="0" xfId="0" applyFont="1" applyAlignment="1">
      <alignment horizontal="left" vertical="center" wrapText="1"/>
    </xf>
    <xf numFmtId="0" fontId="23" fillId="0" borderId="0" xfId="0" applyFont="1" applyAlignment="1">
      <alignment horizontal="left" vertical="top" wrapText="1"/>
    </xf>
    <xf numFmtId="0" fontId="40" fillId="0" borderId="50" xfId="0" applyFont="1" applyBorder="1" applyAlignment="1">
      <alignment horizontal="left"/>
    </xf>
    <xf numFmtId="0" fontId="47" fillId="0" borderId="0" xfId="0" applyFont="1" applyAlignment="1">
      <alignment horizontal="left"/>
    </xf>
    <xf numFmtId="49" fontId="45" fillId="0" borderId="0" xfId="0" applyNumberFormat="1" applyFont="1" applyAlignment="1">
      <alignment horizontal="left" vertical="top"/>
    </xf>
    <xf numFmtId="0" fontId="35" fillId="0" borderId="0" xfId="0" applyFont="1" applyBorder="1" applyAlignment="1">
      <alignment horizontal="left"/>
    </xf>
    <xf numFmtId="0" fontId="45" fillId="0" borderId="0" xfId="0" applyFont="1" applyBorder="1" applyAlignment="1">
      <alignment horizontal="left"/>
    </xf>
    <xf numFmtId="0" fontId="47" fillId="0" borderId="0" xfId="0" applyFont="1" applyAlignment="1">
      <alignment horizontal="center" wrapText="1"/>
    </xf>
    <xf numFmtId="0" fontId="47" fillId="0" borderId="0" xfId="0" applyFont="1" applyAlignment="1">
      <alignment horizontal="center"/>
    </xf>
    <xf numFmtId="0" fontId="46" fillId="0" borderId="50" xfId="0" applyNumberFormat="1" applyFont="1" applyBorder="1" applyAlignment="1" applyProtection="1">
      <alignment horizontal="left"/>
      <protection locked="0" hidden="1"/>
    </xf>
    <xf numFmtId="0" fontId="35" fillId="0" borderId="0" xfId="0" applyFont="1" applyFill="1" applyBorder="1" applyAlignment="1">
      <alignment horizontal="left"/>
    </xf>
    <xf numFmtId="0" fontId="46" fillId="0" borderId="0" xfId="0" applyFont="1" applyFill="1" applyBorder="1" applyAlignment="1" applyProtection="1">
      <alignment horizontal="left"/>
      <protection locked="0"/>
    </xf>
    <xf numFmtId="0" fontId="35" fillId="0" borderId="51" xfId="0" applyFont="1" applyBorder="1" applyAlignment="1" applyProtection="1">
      <alignment horizontal="left"/>
    </xf>
    <xf numFmtId="0" fontId="40" fillId="0" borderId="22" xfId="0" applyFont="1" applyBorder="1" applyAlignment="1">
      <alignment horizontal="center" vertical="center"/>
    </xf>
    <xf numFmtId="49" fontId="49" fillId="0" borderId="0" xfId="0" applyNumberFormat="1" applyFont="1" applyAlignment="1">
      <alignment horizontal="left"/>
    </xf>
    <xf numFmtId="0" fontId="49" fillId="0" borderId="48" xfId="0" applyFont="1" applyBorder="1" applyAlignment="1">
      <alignment horizontal="left"/>
    </xf>
    <xf numFmtId="0" fontId="35" fillId="11" borderId="2" xfId="0" applyFont="1" applyFill="1" applyBorder="1" applyAlignment="1" applyProtection="1">
      <alignment horizontal="right" wrapText="1"/>
    </xf>
    <xf numFmtId="0" fontId="35" fillId="11" borderId="3" xfId="0" applyFont="1" applyFill="1" applyBorder="1" applyAlignment="1" applyProtection="1">
      <alignment horizontal="right" wrapText="1"/>
    </xf>
    <xf numFmtId="0" fontId="35" fillId="11" borderId="4" xfId="0" applyFont="1" applyFill="1" applyBorder="1" applyAlignment="1" applyProtection="1">
      <alignment horizontal="right" wrapText="1"/>
    </xf>
    <xf numFmtId="7" fontId="35" fillId="0" borderId="2" xfId="3" applyNumberFormat="1" applyFont="1" applyBorder="1" applyAlignment="1" applyProtection="1">
      <alignment horizontal="center" vertical="center" wrapText="1"/>
      <protection hidden="1"/>
    </xf>
    <xf numFmtId="0" fontId="0" fillId="0" borderId="3" xfId="0" applyBorder="1" applyAlignment="1">
      <alignment horizontal="center" wrapText="1"/>
    </xf>
    <xf numFmtId="0" fontId="50" fillId="0" borderId="0" xfId="0" applyFont="1" applyFill="1" applyBorder="1" applyAlignment="1">
      <alignment horizontal="center" wrapText="1"/>
    </xf>
    <xf numFmtId="0" fontId="51" fillId="0" borderId="0" xfId="0" applyFont="1" applyFill="1" applyBorder="1" applyAlignment="1">
      <alignment wrapText="1"/>
    </xf>
    <xf numFmtId="0" fontId="23" fillId="0" borderId="0" xfId="0" applyFont="1" applyFill="1" applyBorder="1" applyAlignment="1">
      <alignment wrapText="1"/>
    </xf>
    <xf numFmtId="0" fontId="27" fillId="0" borderId="114" xfId="0" applyFont="1" applyBorder="1" applyAlignment="1">
      <alignment horizontal="center"/>
    </xf>
    <xf numFmtId="0" fontId="27" fillId="0" borderId="115" xfId="0" applyFont="1" applyBorder="1" applyAlignment="1">
      <alignment horizontal="center"/>
    </xf>
    <xf numFmtId="0" fontId="27" fillId="0" borderId="116" xfId="0" applyFont="1" applyBorder="1" applyAlignment="1">
      <alignment horizontal="center"/>
    </xf>
    <xf numFmtId="0" fontId="0" fillId="0" borderId="0" xfId="0" applyAlignment="1">
      <alignment horizontal="left" vertical="top" wrapText="1"/>
    </xf>
    <xf numFmtId="0" fontId="28" fillId="0" borderId="119" xfId="0" applyFont="1" applyBorder="1" applyAlignment="1">
      <alignment horizontal="left" vertical="top" wrapText="1"/>
    </xf>
    <xf numFmtId="0" fontId="28" fillId="0" borderId="120" xfId="0" applyFont="1" applyBorder="1" applyAlignment="1">
      <alignment horizontal="left" vertical="top"/>
    </xf>
    <xf numFmtId="0" fontId="28" fillId="0" borderId="121" xfId="0" applyFont="1" applyBorder="1" applyAlignment="1">
      <alignment horizontal="left" vertical="top"/>
    </xf>
    <xf numFmtId="0" fontId="20" fillId="0" borderId="68"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18" fillId="0" borderId="55" xfId="0" applyFont="1" applyFill="1" applyBorder="1" applyAlignment="1">
      <alignment wrapText="1"/>
    </xf>
    <xf numFmtId="0" fontId="18" fillId="0" borderId="52" xfId="0" applyFont="1" applyFill="1" applyBorder="1" applyAlignment="1">
      <alignment wrapText="1"/>
    </xf>
    <xf numFmtId="0" fontId="17" fillId="0" borderId="55" xfId="0" applyFont="1" applyFill="1" applyBorder="1" applyAlignment="1">
      <alignment wrapText="1"/>
    </xf>
    <xf numFmtId="0" fontId="17" fillId="0" borderId="52" xfId="0" applyFont="1" applyFill="1" applyBorder="1" applyAlignment="1">
      <alignment wrapText="1"/>
    </xf>
    <xf numFmtId="8" fontId="20" fillId="0" borderId="55" xfId="0" applyNumberFormat="1" applyFont="1" applyFill="1" applyBorder="1" applyAlignment="1">
      <alignment horizontal="center" wrapText="1"/>
    </xf>
    <xf numFmtId="0" fontId="20" fillId="0" borderId="52" xfId="0" applyFont="1" applyFill="1" applyBorder="1" applyAlignment="1">
      <alignment horizontal="center" wrapText="1"/>
    </xf>
    <xf numFmtId="9" fontId="20" fillId="0" borderId="55" xfId="0" applyNumberFormat="1" applyFont="1" applyFill="1" applyBorder="1" applyAlignment="1">
      <alignment horizontal="center" wrapText="1"/>
    </xf>
    <xf numFmtId="0" fontId="20" fillId="0" borderId="70" xfId="0" applyFont="1" applyFill="1" applyBorder="1" applyAlignment="1">
      <alignment horizontal="center" wrapText="1"/>
    </xf>
    <xf numFmtId="0" fontId="15" fillId="0" borderId="69" xfId="0" applyFont="1" applyFill="1" applyBorder="1" applyAlignment="1">
      <alignment horizontal="right" wrapText="1"/>
    </xf>
    <xf numFmtId="0" fontId="15" fillId="0" borderId="117" xfId="0" applyFont="1" applyFill="1" applyBorder="1" applyAlignment="1">
      <alignment horizontal="right" wrapText="1"/>
    </xf>
    <xf numFmtId="0" fontId="15" fillId="0" borderId="118" xfId="0" applyFont="1" applyFill="1" applyBorder="1" applyAlignment="1">
      <alignment horizontal="right" wrapText="1"/>
    </xf>
    <xf numFmtId="8" fontId="26" fillId="0" borderId="117" xfId="0" applyNumberFormat="1" applyFont="1" applyFill="1" applyBorder="1" applyAlignment="1">
      <alignment wrapText="1"/>
    </xf>
    <xf numFmtId="0" fontId="26" fillId="0" borderId="118" xfId="0" applyFont="1" applyFill="1" applyBorder="1" applyAlignment="1">
      <alignment wrapText="1"/>
    </xf>
    <xf numFmtId="0" fontId="17" fillId="14" borderId="117" xfId="0" applyFont="1" applyFill="1" applyBorder="1" applyAlignment="1">
      <alignment wrapText="1"/>
    </xf>
    <xf numFmtId="0" fontId="17" fillId="14" borderId="71" xfId="0" applyFont="1" applyFill="1" applyBorder="1" applyAlignment="1">
      <alignment wrapText="1"/>
    </xf>
    <xf numFmtId="0" fontId="18" fillId="0" borderId="55"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21" fillId="0" borderId="55" xfId="0" applyFont="1" applyFill="1" applyBorder="1" applyAlignment="1">
      <alignment vertical="top" wrapText="1"/>
    </xf>
    <xf numFmtId="0" fontId="21" fillId="0" borderId="52" xfId="0" applyFont="1" applyFill="1" applyBorder="1" applyAlignment="1">
      <alignment vertical="top" wrapText="1"/>
    </xf>
    <xf numFmtId="6" fontId="20" fillId="0" borderId="55" xfId="0" applyNumberFormat="1" applyFont="1" applyFill="1" applyBorder="1" applyAlignment="1">
      <alignment horizontal="center" wrapText="1"/>
    </xf>
    <xf numFmtId="0" fontId="21" fillId="0" borderId="55" xfId="0" applyFont="1" applyFill="1" applyBorder="1" applyAlignment="1">
      <alignment wrapText="1"/>
    </xf>
    <xf numFmtId="0" fontId="21" fillId="0" borderId="52" xfId="0" applyFont="1" applyFill="1" applyBorder="1" applyAlignment="1">
      <alignment wrapText="1"/>
    </xf>
    <xf numFmtId="0" fontId="15" fillId="0" borderId="55" xfId="0" applyFont="1" applyFill="1" applyBorder="1" applyAlignment="1">
      <alignment horizontal="center" vertical="center" wrapText="1"/>
    </xf>
    <xf numFmtId="0" fontId="15" fillId="0" borderId="70" xfId="0" applyFont="1" applyFill="1" applyBorder="1" applyAlignment="1">
      <alignment horizontal="center" vertical="center" wrapText="1"/>
    </xf>
    <xf numFmtId="0" fontId="26" fillId="3" borderId="75" xfId="0" applyNumberFormat="1" applyFont="1" applyFill="1" applyBorder="1" applyAlignment="1">
      <alignment horizontal="center" vertical="center" wrapText="1"/>
    </xf>
    <xf numFmtId="0" fontId="26" fillId="3" borderId="77" xfId="0" applyNumberFormat="1" applyFont="1" applyFill="1" applyBorder="1" applyAlignment="1">
      <alignment horizontal="center" vertical="center" wrapText="1"/>
    </xf>
    <xf numFmtId="0" fontId="26" fillId="3" borderId="113" xfId="0" applyNumberFormat="1" applyFont="1" applyFill="1" applyBorder="1" applyAlignment="1">
      <alignment horizontal="center" vertical="center" wrapText="1"/>
    </xf>
    <xf numFmtId="0" fontId="26" fillId="3" borderId="76" xfId="0" applyNumberFormat="1" applyFont="1" applyFill="1" applyBorder="1" applyAlignment="1">
      <alignment horizontal="center" vertical="center" wrapText="1"/>
    </xf>
    <xf numFmtId="0" fontId="15" fillId="0" borderId="68"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39" fillId="0" borderId="0" xfId="4" applyFont="1" applyAlignment="1">
      <alignment horizontal="left" vertical="top" wrapText="1"/>
    </xf>
    <xf numFmtId="0" fontId="40" fillId="0" borderId="0" xfId="4" applyFont="1" applyAlignment="1">
      <alignment horizontal="left" vertical="top" wrapText="1"/>
    </xf>
    <xf numFmtId="0" fontId="43" fillId="0" borderId="0" xfId="4" applyFont="1" applyAlignment="1">
      <alignment horizontal="left" vertical="top" wrapText="1"/>
    </xf>
    <xf numFmtId="0" fontId="40" fillId="0" borderId="0" xfId="4" applyFont="1" applyAlignment="1">
      <alignment horizontal="left" vertical="top"/>
    </xf>
    <xf numFmtId="0" fontId="39" fillId="0" borderId="0" xfId="4" applyFont="1" applyAlignment="1">
      <alignment horizontal="center" vertical="top" wrapText="1"/>
    </xf>
    <xf numFmtId="0" fontId="39" fillId="0" borderId="0" xfId="4" applyFont="1" applyAlignment="1">
      <alignment horizontal="center" vertical="top"/>
    </xf>
    <xf numFmtId="0" fontId="43" fillId="0" borderId="0" xfId="4" applyFont="1" applyAlignment="1">
      <alignment horizontal="center" vertical="top"/>
    </xf>
    <xf numFmtId="0" fontId="39" fillId="0" borderId="54" xfId="4" applyFont="1" applyBorder="1" applyAlignment="1" applyProtection="1">
      <alignment horizontal="left" vertical="top" wrapText="1"/>
      <protection locked="0"/>
    </xf>
    <xf numFmtId="0" fontId="39" fillId="0" borderId="52" xfId="4" applyFont="1" applyBorder="1" applyAlignment="1" applyProtection="1">
      <alignment horizontal="left" vertical="top" wrapText="1"/>
      <protection locked="0"/>
    </xf>
    <xf numFmtId="170" fontId="39" fillId="0" borderId="54" xfId="1" applyNumberFormat="1" applyFont="1" applyBorder="1" applyAlignment="1" applyProtection="1">
      <alignment horizontal="left" vertical="top" wrapText="1"/>
      <protection locked="0"/>
    </xf>
    <xf numFmtId="170" fontId="39" fillId="0" borderId="55" xfId="1" applyNumberFormat="1" applyFont="1" applyBorder="1" applyAlignment="1" applyProtection="1">
      <alignment horizontal="left" vertical="top" wrapText="1"/>
      <protection locked="0"/>
    </xf>
    <xf numFmtId="170" fontId="39" fillId="0" borderId="164" xfId="1" applyNumberFormat="1" applyFont="1" applyBorder="1" applyAlignment="1" applyProtection="1">
      <alignment horizontal="left" vertical="top" wrapText="1"/>
      <protection locked="0"/>
    </xf>
    <xf numFmtId="0" fontId="39" fillId="0" borderId="174" xfId="4" applyFont="1" applyBorder="1" applyAlignment="1" applyProtection="1">
      <alignment horizontal="left" vertical="top" wrapText="1"/>
      <protection locked="0"/>
    </xf>
    <xf numFmtId="0" fontId="39" fillId="0" borderId="175" xfId="4" applyFont="1" applyBorder="1" applyAlignment="1" applyProtection="1">
      <alignment horizontal="left" vertical="top" wrapText="1"/>
      <protection locked="0"/>
    </xf>
    <xf numFmtId="170" fontId="39" fillId="0" borderId="174" xfId="1" applyNumberFormat="1" applyFont="1" applyBorder="1" applyAlignment="1" applyProtection="1">
      <alignment horizontal="left" vertical="top" wrapText="1"/>
      <protection locked="0"/>
    </xf>
    <xf numFmtId="170" fontId="39" fillId="0" borderId="177" xfId="1" applyNumberFormat="1" applyFont="1" applyBorder="1" applyAlignment="1" applyProtection="1">
      <alignment horizontal="left" vertical="top" wrapText="1"/>
      <protection locked="0"/>
    </xf>
    <xf numFmtId="170" fontId="39" fillId="0" borderId="178" xfId="1" applyNumberFormat="1" applyFont="1" applyBorder="1" applyAlignment="1" applyProtection="1">
      <alignment horizontal="left" vertical="top" wrapText="1"/>
      <protection locked="0"/>
    </xf>
    <xf numFmtId="0" fontId="42" fillId="0" borderId="0" xfId="4" applyFont="1" applyBorder="1" applyAlignment="1">
      <alignment horizontal="center" vertical="center"/>
    </xf>
    <xf numFmtId="0" fontId="0" fillId="0" borderId="52" xfId="0" applyBorder="1" applyAlignment="1" applyProtection="1">
      <alignment horizontal="left" vertical="top" wrapText="1"/>
      <protection locked="0"/>
    </xf>
    <xf numFmtId="0" fontId="43" fillId="12" borderId="166" xfId="4" applyFont="1" applyFill="1" applyBorder="1" applyAlignment="1">
      <alignment horizontal="center" vertical="center" wrapText="1"/>
    </xf>
    <xf numFmtId="0" fontId="43" fillId="12" borderId="167" xfId="4" applyFont="1" applyFill="1" applyBorder="1" applyAlignment="1">
      <alignment horizontal="center" vertical="center" wrapText="1"/>
    </xf>
    <xf numFmtId="0" fontId="39" fillId="12" borderId="166" xfId="4" applyFont="1" applyFill="1" applyBorder="1" applyAlignment="1">
      <alignment horizontal="center" vertical="center" wrapText="1"/>
    </xf>
    <xf numFmtId="0" fontId="39" fillId="12" borderId="169" xfId="4" applyFont="1" applyFill="1" applyBorder="1" applyAlignment="1">
      <alignment horizontal="center" vertical="center" wrapText="1"/>
    </xf>
    <xf numFmtId="0" fontId="39" fillId="12" borderId="170" xfId="4" applyFont="1" applyFill="1" applyBorder="1" applyAlignment="1">
      <alignment horizontal="center" vertical="center" wrapText="1"/>
    </xf>
    <xf numFmtId="0" fontId="43" fillId="13" borderId="54" xfId="4" applyFont="1" applyFill="1" applyBorder="1" applyAlignment="1">
      <alignment horizontal="center" vertical="top" wrapText="1"/>
    </xf>
    <xf numFmtId="0" fontId="43" fillId="13" borderId="52" xfId="4" applyFont="1" applyFill="1" applyBorder="1" applyAlignment="1">
      <alignment horizontal="center" vertical="top" wrapText="1"/>
    </xf>
    <xf numFmtId="0" fontId="43" fillId="13" borderId="55" xfId="4" applyFont="1" applyFill="1" applyBorder="1" applyAlignment="1">
      <alignment horizontal="center" vertical="top" wrapText="1"/>
    </xf>
    <xf numFmtId="0" fontId="43" fillId="13" borderId="164" xfId="4" applyFont="1" applyFill="1" applyBorder="1" applyAlignment="1">
      <alignment horizontal="center" vertical="top" wrapText="1"/>
    </xf>
    <xf numFmtId="0" fontId="40" fillId="0" borderId="0" xfId="4" applyFont="1" applyAlignment="1">
      <alignment horizontal="center" vertical="center"/>
    </xf>
    <xf numFmtId="0" fontId="38" fillId="0" borderId="0" xfId="4" applyFont="1" applyAlignment="1">
      <alignment horizontal="center" vertical="top" wrapText="1"/>
    </xf>
    <xf numFmtId="0" fontId="39" fillId="0" borderId="22" xfId="4" applyFont="1" applyBorder="1" applyAlignment="1" applyProtection="1">
      <alignment horizontal="left"/>
      <protection locked="0"/>
    </xf>
    <xf numFmtId="0" fontId="40" fillId="0" borderId="0" xfId="4" applyFont="1" applyAlignment="1">
      <alignment horizontal="left" vertical="center"/>
    </xf>
    <xf numFmtId="0" fontId="39" fillId="0" borderId="0" xfId="4" applyFont="1" applyAlignment="1">
      <alignment horizontal="left" vertical="top"/>
    </xf>
    <xf numFmtId="0" fontId="39" fillId="0" borderId="13" xfId="4" applyFont="1" applyBorder="1" applyAlignment="1" applyProtection="1">
      <alignment horizontal="left" vertical="top" wrapText="1"/>
      <protection locked="0"/>
    </xf>
    <xf numFmtId="44" fontId="39" fillId="0" borderId="13" xfId="1" applyFont="1" applyBorder="1" applyAlignment="1" applyProtection="1">
      <alignment horizontal="left" vertical="top" wrapText="1"/>
      <protection locked="0"/>
    </xf>
    <xf numFmtId="0" fontId="43" fillId="13" borderId="13" xfId="4" applyFont="1" applyFill="1" applyBorder="1" applyAlignment="1">
      <alignment horizontal="center" vertical="top" wrapText="1"/>
    </xf>
    <xf numFmtId="0" fontId="43" fillId="12" borderId="13" xfId="4" applyFont="1" applyFill="1" applyBorder="1" applyAlignment="1">
      <alignment horizontal="center" vertical="center" wrapText="1"/>
    </xf>
    <xf numFmtId="0" fontId="39" fillId="12" borderId="13" xfId="4" applyFont="1" applyFill="1" applyBorder="1" applyAlignment="1">
      <alignment horizontal="center" vertical="center" wrapText="1"/>
    </xf>
    <xf numFmtId="0" fontId="10" fillId="0" borderId="0" xfId="4" applyFont="1" applyAlignment="1">
      <alignment horizontal="center" vertical="top"/>
    </xf>
    <xf numFmtId="0" fontId="38" fillId="0" borderId="0" xfId="4" applyFont="1" applyAlignment="1">
      <alignment horizontal="center" vertical="top"/>
    </xf>
    <xf numFmtId="0" fontId="40" fillId="0" borderId="0" xfId="4" applyFont="1" applyAlignment="1">
      <alignment horizontal="center" vertical="top"/>
    </xf>
    <xf numFmtId="0" fontId="24" fillId="0" borderId="0" xfId="0" applyFont="1" applyAlignment="1">
      <alignment horizontal="center" vertical="center"/>
    </xf>
    <xf numFmtId="0" fontId="37" fillId="0" borderId="163" xfId="0" applyFont="1" applyBorder="1" applyAlignment="1">
      <alignment horizontal="center" vertical="top"/>
    </xf>
    <xf numFmtId="0" fontId="25" fillId="0" borderId="163" xfId="0" applyFont="1" applyBorder="1" applyAlignment="1">
      <alignment horizontal="center" vertical="top"/>
    </xf>
  </cellXfs>
  <cellStyles count="5">
    <cellStyle name="Currency" xfId="1" builtinId="4"/>
    <cellStyle name="Currency 2" xfId="3"/>
    <cellStyle name="Normal" xfId="0" builtinId="0"/>
    <cellStyle name="Normal 2" xfId="4"/>
    <cellStyle name="Percent" xfId="2" builtinId="5"/>
  </cellStyles>
  <dxfs count="12">
    <dxf>
      <numFmt numFmtId="0" formatCode="General"/>
      <alignment horizontal="center" textRotation="0" wrapText="1" indent="0" justifyLastLine="0" shrinkToFit="0" readingOrder="0"/>
    </dxf>
    <dxf>
      <alignment horizontal="center" textRotation="0" wrapText="1" indent="0" justifyLastLine="0" shrinkToFit="0" readingOrder="0"/>
      <protection locked="0" hidden="0"/>
    </dxf>
    <dxf>
      <alignment horizontal="center" textRotation="0" wrapText="1" indent="0" justifyLastLine="0" shrinkToFit="0" readingOrder="0"/>
      <protection locked="0" hidden="0"/>
    </dxf>
    <dxf>
      <alignment horizontal="center" textRotation="0" wrapText="1" indent="0" justifyLastLine="0" shrinkToFit="0" readingOrder="0"/>
      <protection locked="0" hidden="0"/>
    </dxf>
    <dxf>
      <alignment horizontal="center" textRotation="0" wrapText="1" indent="0" justifyLastLine="0" shrinkToFit="0" readingOrder="0"/>
      <protection locked="0" hidden="0"/>
    </dxf>
    <dxf>
      <alignment horizontal="left" textRotation="0" wrapText="1" indent="0" justifyLastLine="0" shrinkToFit="0" readingOrder="0"/>
      <protection locked="0" hidden="0"/>
    </dxf>
    <dxf>
      <alignment horizontal="left" textRotation="0" wrapText="1" indent="0" justifyLastLine="0" shrinkToFit="0" readingOrder="0"/>
      <protection locked="0" hidden="0"/>
    </dxf>
    <dxf>
      <alignment horizontal="left" textRotation="0" wrapText="1" indent="0" justifyLastLine="0" shrinkToFit="0" readingOrder="0"/>
      <protection locked="0" hidden="0"/>
    </dxf>
    <dxf>
      <border outline="0">
        <top style="thin">
          <color indexed="64"/>
        </top>
      </border>
    </dxf>
    <dxf>
      <alignment textRotation="0" wrapText="1" justifyLastLine="0" shrinkToFit="0" readingOrder="0"/>
    </dxf>
    <dxf>
      <border outline="0">
        <bottom style="thin">
          <color indexed="64"/>
        </bottom>
      </border>
    </dxf>
    <dxf>
      <font>
        <b/>
        <i val="0"/>
        <strike val="0"/>
        <condense val="0"/>
        <extend val="0"/>
        <outline val="0"/>
        <shadow val="0"/>
        <u val="none"/>
        <vertAlign val="baseline"/>
        <sz val="10"/>
        <color rgb="FF000000"/>
        <name val="Calibri"/>
        <scheme val="minor"/>
      </font>
      <fill>
        <patternFill patternType="solid">
          <fgColor indexed="64"/>
          <bgColor rgb="FF8EA9DB"/>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EEDBF9"/>
      <color rgb="FFD7A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ocumenttasks/documenttask1.xml><?xml version="1.0" encoding="utf-8"?>
<Tasks xmlns="http://schemas.microsoft.com/office/tasks/2019/documenttasks">
  <Task id="{38275639-3429-42B8-B95D-3526A5B020CC}">
    <Anchor>
      <Comment id="{51746CC0-4E5C-4459-9F2E-414EC4F69111}"/>
    </Anchor>
    <History>
      <Event time="2021-02-09T15:10:33.26" id="{81973580-C697-4CE2-825C-4650205219F0}">
        <Attribution userId="S::tara.goodman@fldoe.org::ca3758d0-d876-4440-b779-9bbf1d23e8db" userName="Goodman, Tara" userProvider="AD"/>
        <Anchor>
          <Comment id="{2FC3FEE0-F2F0-40F6-8663-03C50B33B0F7}"/>
        </Anchor>
        <Create/>
      </Event>
      <Event time="2021-02-09T15:10:33.26" id="{344D04FB-ABCF-44A7-B999-F4C5024CEB4A}">
        <Attribution userId="S::tara.goodman@fldoe.org::ca3758d0-d876-4440-b779-9bbf1d23e8db" userName="Goodman, Tara" userProvider="AD"/>
        <Anchor>
          <Comment id="{2FC3FEE0-F2F0-40F6-8663-03C50B33B0F7}"/>
        </Anchor>
        <Assign userId="S::Kathleen.Taylor@FLDOE.ORG::2738a0f6-34aa-4e70-bc21-7088ea76941c" userName="Taylor, Kathleen" userProvider="AD"/>
      </Event>
      <Event time="2021-02-09T15:10:33.26" id="{A643E7D5-48B4-4715-87D8-CDEB705DEA69}">
        <Attribution userId="S::tara.goodman@fldoe.org::ca3758d0-d876-4440-b779-9bbf1d23e8db" userName="Goodman, Tara" userProvider="AD"/>
        <Anchor>
          <Comment id="{2FC3FEE0-F2F0-40F6-8663-03C50B33B0F7}"/>
        </Anchor>
        <SetTitle title="@Taylor, Kathleen Can you confirm?"/>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114300</xdr:rowOff>
    </xdr:from>
    <xdr:to>
      <xdr:col>12</xdr:col>
      <xdr:colOff>228600</xdr:colOff>
      <xdr:row>11</xdr:row>
      <xdr:rowOff>143867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14300"/>
          <a:ext cx="7429500" cy="21250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597647</xdr:colOff>
      <xdr:row>67</xdr:row>
      <xdr:rowOff>22412</xdr:rowOff>
    </xdr:from>
    <xdr:to>
      <xdr:col>8</xdr:col>
      <xdr:colOff>502397</xdr:colOff>
      <xdr:row>68</xdr:row>
      <xdr:rowOff>228787</xdr:rowOff>
    </xdr:to>
    <xdr:pic>
      <xdr:nvPicPr>
        <xdr:cNvPr id="4" name="Picture 1" descr="FDOE Logo_Small (2)">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2747" y="27858272"/>
          <a:ext cx="2152650" cy="457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438150</xdr:colOff>
      <xdr:row>53</xdr:row>
      <xdr:rowOff>47625</xdr:rowOff>
    </xdr:from>
    <xdr:to>
      <xdr:col>8</xdr:col>
      <xdr:colOff>342900</xdr:colOff>
      <xdr:row>54</xdr:row>
      <xdr:rowOff>285750</xdr:rowOff>
    </xdr:to>
    <xdr:pic>
      <xdr:nvPicPr>
        <xdr:cNvPr id="5" name="Picture 1" descr="FDOE Logo_Small (2)">
          <a:extLst>
            <a:ext uri="{FF2B5EF4-FFF2-40B4-BE49-F238E27FC236}">
              <a16:creationId xmlns:a16="http://schemas.microsoft.com/office/drawing/2014/main" id="{00000000-0008-0000-0900-000005000000}"/>
            </a:ext>
            <a:ext uri="{147F2762-F138-4A5C-976F-8EAC2B608ADB}">
              <a16:predDERef xmlns:a16="http://schemas.microsoft.com/office/drawing/2014/main" pre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0" y="24987885"/>
          <a:ext cx="2152650" cy="451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597647</xdr:colOff>
      <xdr:row>67</xdr:row>
      <xdr:rowOff>22412</xdr:rowOff>
    </xdr:from>
    <xdr:to>
      <xdr:col>8</xdr:col>
      <xdr:colOff>502397</xdr:colOff>
      <xdr:row>68</xdr:row>
      <xdr:rowOff>228787</xdr:rowOff>
    </xdr:to>
    <xdr:pic>
      <xdr:nvPicPr>
        <xdr:cNvPr id="2" name="Picture 1" descr="FDOE Logo_Small (2)">
          <a:extLst>
            <a:ext uri="{FF2B5EF4-FFF2-40B4-BE49-F238E27FC236}">
              <a16:creationId xmlns:a16="http://schemas.microsoft.com/office/drawing/2014/main" id="{D70D7A94-DF06-463A-9136-D082DACE8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36997" y="15948212"/>
          <a:ext cx="2095500" cy="45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438150</xdr:colOff>
      <xdr:row>53</xdr:row>
      <xdr:rowOff>47625</xdr:rowOff>
    </xdr:from>
    <xdr:to>
      <xdr:col>8</xdr:col>
      <xdr:colOff>342900</xdr:colOff>
      <xdr:row>54</xdr:row>
      <xdr:rowOff>285750</xdr:rowOff>
    </xdr:to>
    <xdr:pic>
      <xdr:nvPicPr>
        <xdr:cNvPr id="3" name="Picture 1" descr="FDOE Logo_Small (2)">
          <a:extLst>
            <a:ext uri="{FF2B5EF4-FFF2-40B4-BE49-F238E27FC236}">
              <a16:creationId xmlns:a16="http://schemas.microsoft.com/office/drawing/2014/main" id="{FD03A683-A75A-4E90-8A45-11530BCF0157}"/>
            </a:ext>
            <a:ext uri="{147F2762-F138-4A5C-976F-8EAC2B608ADB}">
              <a16:predDERef xmlns:a16="http://schemas.microsoft.com/office/drawing/2014/main" pred="{D70D7A94-DF06-463A-9136-D082DACE8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0" y="13115925"/>
          <a:ext cx="20955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257175</xdr:colOff>
      <xdr:row>2</xdr:row>
      <xdr:rowOff>180975</xdr:rowOff>
    </xdr:from>
    <xdr:to>
      <xdr:col>7</xdr:col>
      <xdr:colOff>485776</xdr:colOff>
      <xdr:row>4</xdr:row>
      <xdr:rowOff>66675</xdr:rowOff>
    </xdr:to>
    <xdr:sp macro="" textlink="$T$1">
      <xdr:nvSpPr>
        <xdr:cNvPr id="3" name="Rectangle 2">
          <a:extLst>
            <a:ext uri="{FF2B5EF4-FFF2-40B4-BE49-F238E27FC236}">
              <a16:creationId xmlns:a16="http://schemas.microsoft.com/office/drawing/2014/main" id="{00000000-0008-0000-0B00-000003000000}"/>
            </a:ext>
          </a:extLst>
        </xdr:cNvPr>
        <xdr:cNvSpPr/>
      </xdr:nvSpPr>
      <xdr:spPr>
        <a:xfrm>
          <a:off x="6724650" y="1343025"/>
          <a:ext cx="1095376" cy="4762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fld id="{7B61056F-AFE0-41F9-A80F-5FB5CF189D03}" type="TxLink">
            <a:rPr lang="en-US" sz="1000" b="1" i="0" u="none" strike="noStrike">
              <a:solidFill>
                <a:srgbClr val="000000"/>
              </a:solidFill>
              <a:latin typeface="+mn-lt"/>
              <a:cs typeface="Times New Roman"/>
            </a:rPr>
            <a:pPr algn="l"/>
            <a:t>TAPS Number
22B022</a:t>
          </a:fld>
          <a:endParaRPr lang="en-US" sz="1100">
            <a:latin typeface="+mn-l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19050</xdr:colOff>
      <xdr:row>2</xdr:row>
      <xdr:rowOff>219075</xdr:rowOff>
    </xdr:from>
    <xdr:to>
      <xdr:col>7</xdr:col>
      <xdr:colOff>381000</xdr:colOff>
      <xdr:row>4</xdr:row>
      <xdr:rowOff>180974</xdr:rowOff>
    </xdr:to>
    <xdr:sp macro="" textlink="">
      <xdr:nvSpPr>
        <xdr:cNvPr id="6" name="TextBox 5">
          <a:extLst>
            <a:ext uri="{FF2B5EF4-FFF2-40B4-BE49-F238E27FC236}">
              <a16:creationId xmlns:a16="http://schemas.microsoft.com/office/drawing/2014/main" id="{AA03B45D-63A6-4DB8-8622-F71B9F052725}"/>
            </a:ext>
            <a:ext uri="{147F2762-F138-4A5C-976F-8EAC2B608ADB}">
              <a16:predDERef xmlns:a16="http://schemas.microsoft.com/office/drawing/2014/main" pred="{6035D87B-7571-43AA-9EE7-9B080C25F83A}"/>
            </a:ext>
          </a:extLst>
        </xdr:cNvPr>
        <xdr:cNvSpPr txBox="1"/>
      </xdr:nvSpPr>
      <xdr:spPr>
        <a:xfrm>
          <a:off x="6667500" y="1381125"/>
          <a:ext cx="1228725" cy="55244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000" b="1">
              <a:latin typeface="Arial" panose="020B0604020202020204" pitchFamily="34" charset="0"/>
              <a:cs typeface="Arial" panose="020B0604020202020204" pitchFamily="34" charset="0"/>
            </a:rPr>
            <a:t>TAPS Number</a:t>
          </a:r>
        </a:p>
        <a:p>
          <a:r>
            <a:rPr lang="en-US" sz="1000" b="1">
              <a:latin typeface="Arial" panose="020B0604020202020204" pitchFamily="34" charset="0"/>
              <a:cs typeface="Arial" panose="020B0604020202020204" pitchFamily="34" charset="0"/>
            </a:rPr>
            <a:t>22B023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loridadoe.sharepoint.com/Users/TARA~1.GOO/AppData/Local/Temp/TAPS-21B088-RapidCredentialing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s"/>
      <sheetName val="Schools"/>
      <sheetName val="Object_Function Codes"/>
      <sheetName val="Percent Complete"/>
      <sheetName val="Title"/>
      <sheetName val="Assurances"/>
      <sheetName val="Part A - Program Chart"/>
      <sheetName val="Part B - Matching"/>
      <sheetName val="Part C - Narrative"/>
      <sheetName val="DOE 101S"/>
      <sheetName val="Projected Equipment"/>
      <sheetName val="Appendix A"/>
      <sheetName val="Appendix B"/>
      <sheetName val="Allocation"/>
      <sheetName val="2021 Programs"/>
      <sheetName val="TAPS-21B088-RapidCredentialingA"/>
    </sheetNames>
    <sheetDataSet>
      <sheetData sheetId="0"/>
      <sheetData sheetId="1"/>
      <sheetData sheetId="2"/>
      <sheetData sheetId="3"/>
      <sheetData sheetId="4"/>
      <sheetData sheetId="5"/>
      <sheetData sheetId="6"/>
      <sheetData sheetId="7"/>
      <sheetData sheetId="8"/>
      <sheetData sheetId="9"/>
      <sheetData sheetId="10"/>
      <sheetData sheetId="11">
        <row r="3">
          <cell r="A3" t="str">
            <v>0615100103</v>
          </cell>
        </row>
        <row r="4">
          <cell r="A4" t="str">
            <v>0615130204</v>
          </cell>
        </row>
        <row r="5">
          <cell r="A5" t="str">
            <v>0647010305</v>
          </cell>
          <cell r="B5" t="str">
            <v>K200200</v>
          </cell>
        </row>
        <row r="6">
          <cell r="A6" t="str">
            <v>0450040807</v>
          </cell>
        </row>
        <row r="7">
          <cell r="A7" t="str">
            <v>0609049902</v>
          </cell>
        </row>
        <row r="8">
          <cell r="A8" t="str">
            <v>0609070209</v>
          </cell>
        </row>
        <row r="9">
          <cell r="A9" t="str">
            <v>0609070210</v>
          </cell>
        </row>
        <row r="10">
          <cell r="A10" t="str">
            <v>0609070211</v>
          </cell>
        </row>
        <row r="11">
          <cell r="A11" t="str">
            <v>0609070219</v>
          </cell>
        </row>
        <row r="12">
          <cell r="A12" t="str">
            <v>0610010507</v>
          </cell>
        </row>
        <row r="13">
          <cell r="A13" t="str">
            <v>0610010513</v>
          </cell>
        </row>
        <row r="14">
          <cell r="A14" t="str">
            <v>0610030414</v>
          </cell>
        </row>
        <row r="15">
          <cell r="A15" t="str">
            <v>0611080302</v>
          </cell>
        </row>
        <row r="16">
          <cell r="A16" t="str">
            <v>0615030508</v>
          </cell>
        </row>
        <row r="17">
          <cell r="A17" t="str">
            <v>0647010304</v>
          </cell>
        </row>
        <row r="18">
          <cell r="A18" t="str">
            <v>0650010203</v>
          </cell>
        </row>
        <row r="19">
          <cell r="A19" t="str">
            <v>0650010208</v>
          </cell>
        </row>
        <row r="20">
          <cell r="A20" t="str">
            <v>0650010215</v>
          </cell>
        </row>
        <row r="21">
          <cell r="A21" t="str">
            <v>0650050201</v>
          </cell>
        </row>
        <row r="22">
          <cell r="A22" t="str">
            <v>0650060204</v>
          </cell>
        </row>
        <row r="23">
          <cell r="A23" t="str">
            <v>0650060205</v>
          </cell>
        </row>
        <row r="24">
          <cell r="A24" t="str">
            <v>0650060206</v>
          </cell>
        </row>
        <row r="25">
          <cell r="A25" t="str">
            <v>0650060209</v>
          </cell>
        </row>
        <row r="26">
          <cell r="A26" t="str">
            <v>0650091302</v>
          </cell>
        </row>
        <row r="27">
          <cell r="A27" t="str">
            <v>0552020103</v>
          </cell>
        </row>
        <row r="28">
          <cell r="A28" t="str">
            <v>0552020104</v>
          </cell>
        </row>
        <row r="29">
          <cell r="A29" t="str">
            <v>0552020108</v>
          </cell>
        </row>
        <row r="30">
          <cell r="A30" t="str">
            <v>0552030203</v>
          </cell>
        </row>
        <row r="31">
          <cell r="A31" t="str">
            <v>0552030204</v>
          </cell>
        </row>
        <row r="32">
          <cell r="A32" t="str">
            <v>0419070905</v>
          </cell>
          <cell r="B32" t="str">
            <v>V200410</v>
          </cell>
        </row>
        <row r="33">
          <cell r="A33" t="str">
            <v>0419070914</v>
          </cell>
          <cell r="B33" t="str">
            <v>V200310</v>
          </cell>
        </row>
        <row r="34">
          <cell r="A34" t="str">
            <v>0419070907</v>
          </cell>
        </row>
        <row r="35">
          <cell r="A35" t="str">
            <v>0419070908</v>
          </cell>
        </row>
        <row r="36">
          <cell r="A36" t="str">
            <v>0615050304</v>
          </cell>
        </row>
        <row r="37">
          <cell r="A37" t="str">
            <v>0252190805</v>
          </cell>
          <cell r="B37" t="str">
            <v>M810014</v>
          </cell>
        </row>
        <row r="38">
          <cell r="A38" t="str">
            <v>0252190806</v>
          </cell>
          <cell r="B38" t="str">
            <v>M810015</v>
          </cell>
        </row>
        <row r="39">
          <cell r="A39" t="str">
            <v>0252190809</v>
          </cell>
          <cell r="B39" t="str">
            <v>M810017</v>
          </cell>
        </row>
        <row r="40">
          <cell r="A40" t="str">
            <v>0252190810</v>
          </cell>
          <cell r="B40" t="str">
            <v>M810021</v>
          </cell>
        </row>
        <row r="41">
          <cell r="A41" t="str">
            <v>0252080302</v>
          </cell>
        </row>
        <row r="42">
          <cell r="A42" t="str">
            <v>0252080303</v>
          </cell>
        </row>
        <row r="43">
          <cell r="A43" t="str">
            <v>0351090408</v>
          </cell>
        </row>
        <row r="44">
          <cell r="A44" t="str">
            <v>0351100901</v>
          </cell>
          <cell r="B44" t="str">
            <v>H170302</v>
          </cell>
        </row>
        <row r="45">
          <cell r="A45" t="str">
            <v>0351260200</v>
          </cell>
          <cell r="B45" t="str">
            <v>H170604</v>
          </cell>
        </row>
        <row r="46">
          <cell r="A46" t="str">
            <v>0351390200</v>
          </cell>
          <cell r="B46" t="str">
            <v>H170602</v>
          </cell>
        </row>
        <row r="47">
          <cell r="A47" t="str">
            <v>0351390202</v>
          </cell>
          <cell r="B47" t="str">
            <v>H170692</v>
          </cell>
        </row>
        <row r="48">
          <cell r="A48" t="str">
            <v>0351390203</v>
          </cell>
          <cell r="B48" t="str">
            <v>H170690</v>
          </cell>
        </row>
        <row r="49">
          <cell r="A49" t="str">
            <v>0351090413</v>
          </cell>
          <cell r="B49" t="str">
            <v>W170212</v>
          </cell>
        </row>
        <row r="50">
          <cell r="A50" t="str">
            <v>0351090415</v>
          </cell>
        </row>
        <row r="51">
          <cell r="A51" t="str">
            <v>0451159903</v>
          </cell>
        </row>
        <row r="52">
          <cell r="A52" t="str">
            <v>0511010307</v>
          </cell>
        </row>
        <row r="53">
          <cell r="A53" t="str">
            <v>0511010311</v>
          </cell>
        </row>
        <row r="54">
          <cell r="A54" t="str">
            <v>0511010313</v>
          </cell>
        </row>
        <row r="55">
          <cell r="A55" t="str">
            <v>0511020103</v>
          </cell>
        </row>
        <row r="56">
          <cell r="A56" t="str">
            <v>0511020307</v>
          </cell>
        </row>
        <row r="57">
          <cell r="A57" t="str">
            <v>0511020309</v>
          </cell>
        </row>
        <row r="58">
          <cell r="A58" t="str">
            <v>0511100311</v>
          </cell>
        </row>
        <row r="59">
          <cell r="A59" t="str">
            <v>0611050101</v>
          </cell>
        </row>
        <row r="60">
          <cell r="A60" t="str">
            <v>0743010907</v>
          </cell>
          <cell r="B60" t="str">
            <v>P430208</v>
          </cell>
        </row>
        <row r="61">
          <cell r="A61" t="str">
            <v>0722030203</v>
          </cell>
        </row>
        <row r="62">
          <cell r="A62" t="str">
            <v>0615000007</v>
          </cell>
        </row>
        <row r="63">
          <cell r="A63" t="str">
            <v>0615000012</v>
          </cell>
        </row>
        <row r="64">
          <cell r="A64" t="str">
            <v>0615000015</v>
          </cell>
        </row>
        <row r="65">
          <cell r="A65" t="str">
            <v>0615030310</v>
          </cell>
        </row>
        <row r="66">
          <cell r="A66" t="str">
            <v>0615030313</v>
          </cell>
        </row>
        <row r="67">
          <cell r="A67" t="str">
            <v>0615030411</v>
          </cell>
        </row>
        <row r="68">
          <cell r="A68" t="str">
            <v>0615040514</v>
          </cell>
        </row>
        <row r="69">
          <cell r="A69" t="str">
            <v>0615050303</v>
          </cell>
        </row>
        <row r="70">
          <cell r="A70" t="str">
            <v>0615050517</v>
          </cell>
        </row>
        <row r="71">
          <cell r="A71" t="str">
            <v>0615061203</v>
          </cell>
        </row>
        <row r="72">
          <cell r="A72" t="str">
            <v>0615070202</v>
          </cell>
        </row>
        <row r="73">
          <cell r="A73" t="str">
            <v>0615070203</v>
          </cell>
        </row>
        <row r="74">
          <cell r="A74" t="str">
            <v>0615080501</v>
          </cell>
        </row>
        <row r="75">
          <cell r="A75" t="str">
            <v>0615080503</v>
          </cell>
        </row>
        <row r="76">
          <cell r="A76" t="str">
            <v>0647010406</v>
          </cell>
        </row>
        <row r="77">
          <cell r="A77" t="str">
            <v>0648051002</v>
          </cell>
        </row>
        <row r="78">
          <cell r="A78" t="str">
            <v>0652020502</v>
          </cell>
        </row>
        <row r="79">
          <cell r="A79" t="str">
            <v>0252150101</v>
          </cell>
          <cell r="B79" t="str">
            <v>M200100</v>
          </cell>
        </row>
        <row r="80">
          <cell r="A80" t="str">
            <v>0252150107</v>
          </cell>
          <cell r="B80" t="str">
            <v>M807010</v>
          </cell>
        </row>
        <row r="81">
          <cell r="A81" t="str">
            <v>0252070100</v>
          </cell>
        </row>
        <row r="82">
          <cell r="A82" t="str">
            <v>0649020500</v>
          </cell>
          <cell r="B82" t="str">
            <v>I490205</v>
          </cell>
        </row>
        <row r="83">
          <cell r="A83" t="str">
            <v>0649020502</v>
          </cell>
          <cell r="B83" t="str">
            <v>I490251</v>
          </cell>
        </row>
        <row r="84">
          <cell r="A84" t="str">
            <v>0647060516</v>
          </cell>
        </row>
        <row r="85">
          <cell r="A85" t="str">
            <v>0649010403</v>
          </cell>
        </row>
        <row r="86">
          <cell r="A86" t="str">
            <v>0649010404</v>
          </cell>
        </row>
        <row r="87">
          <cell r="A87" t="str">
            <v>0649010405</v>
          </cell>
        </row>
        <row r="88">
          <cell r="A88" t="str">
            <v>0649010408</v>
          </cell>
        </row>
        <row r="89">
          <cell r="A89" t="str">
            <v>0652020302</v>
          </cell>
        </row>
        <row r="90">
          <cell r="A90" t="str">
            <v>0652020303</v>
          </cell>
        </row>
        <row r="91">
          <cell r="A91" t="str">
            <v>0652020901</v>
          </cell>
        </row>
        <row r="92">
          <cell r="A92" t="str">
            <v>0101010102</v>
          </cell>
        </row>
        <row r="93">
          <cell r="A93" t="str">
            <v>0101050703</v>
          </cell>
        </row>
        <row r="94">
          <cell r="A94" t="str">
            <v>0101060503</v>
          </cell>
        </row>
        <row r="95">
          <cell r="A95" t="str">
            <v>0101060504</v>
          </cell>
        </row>
        <row r="96">
          <cell r="A96" t="str">
            <v>0103060101</v>
          </cell>
        </row>
        <row r="97">
          <cell r="A97" t="str">
            <v>0703010403</v>
          </cell>
        </row>
        <row r="98">
          <cell r="A98" t="str">
            <v>0703010404</v>
          </cell>
        </row>
        <row r="99">
          <cell r="A99" t="str">
            <v>0615050101</v>
          </cell>
        </row>
        <row r="100">
          <cell r="A100" t="str">
            <v>0715020102</v>
          </cell>
        </row>
        <row r="101">
          <cell r="A101" t="str">
            <v>0552041102</v>
          </cell>
          <cell r="B101" t="str">
            <v>B079100</v>
          </cell>
        </row>
        <row r="102">
          <cell r="A102" t="str">
            <v>0552020403</v>
          </cell>
        </row>
        <row r="103">
          <cell r="A103" t="str">
            <v>0552040704</v>
          </cell>
        </row>
        <row r="104">
          <cell r="A104" t="str">
            <v>0552070308</v>
          </cell>
        </row>
        <row r="105">
          <cell r="A105" t="str">
            <v>0419070802</v>
          </cell>
          <cell r="B105" t="str">
            <v>V200206</v>
          </cell>
        </row>
        <row r="106">
          <cell r="A106" t="str">
            <v>0413030111</v>
          </cell>
        </row>
        <row r="107">
          <cell r="A107" t="str">
            <v>0413121000</v>
          </cell>
        </row>
        <row r="108">
          <cell r="A108" t="str">
            <v>0419070906</v>
          </cell>
        </row>
        <row r="109">
          <cell r="A109" t="str">
            <v>0713100306</v>
          </cell>
        </row>
        <row r="110">
          <cell r="A110" t="str">
            <v>0713150100</v>
          </cell>
        </row>
        <row r="111">
          <cell r="A111" t="str">
            <v>0252190807</v>
          </cell>
          <cell r="B111" t="str">
            <v>M810016</v>
          </cell>
        </row>
        <row r="112">
          <cell r="A112" t="str">
            <v>0615050600</v>
          </cell>
          <cell r="B112" t="str">
            <v>I470304</v>
          </cell>
        </row>
        <row r="113">
          <cell r="A113" t="str">
            <v>0249030401</v>
          </cell>
        </row>
        <row r="114">
          <cell r="A114" t="str">
            <v>0249030403</v>
          </cell>
        </row>
        <row r="115">
          <cell r="A115" t="str">
            <v>0249030404</v>
          </cell>
        </row>
        <row r="116">
          <cell r="A116" t="str">
            <v>0252090403</v>
          </cell>
        </row>
        <row r="117">
          <cell r="A117" t="str">
            <v>0252090405</v>
          </cell>
        </row>
        <row r="118">
          <cell r="A118" t="str">
            <v>0252090507</v>
          </cell>
        </row>
        <row r="119">
          <cell r="A119" t="str">
            <v>0252090508</v>
          </cell>
        </row>
        <row r="120">
          <cell r="A120" t="str">
            <v>0612050104</v>
          </cell>
        </row>
        <row r="121">
          <cell r="A121" t="str">
            <v>0612050105</v>
          </cell>
        </row>
        <row r="122">
          <cell r="A122" t="str">
            <v>0612050302</v>
          </cell>
        </row>
        <row r="123">
          <cell r="A123" t="str">
            <v>0612050401</v>
          </cell>
        </row>
        <row r="124">
          <cell r="A124" t="str">
            <v>0451159902</v>
          </cell>
        </row>
        <row r="125">
          <cell r="A125" t="str">
            <v>0451159904</v>
          </cell>
        </row>
        <row r="126">
          <cell r="A126" t="str">
            <v>0451159905</v>
          </cell>
        </row>
        <row r="127">
          <cell r="A127" t="str">
            <v>0451159906</v>
          </cell>
        </row>
        <row r="128">
          <cell r="A128" t="str">
            <v>0743010200</v>
          </cell>
          <cell r="B128" t="str">
            <v>P430102</v>
          </cell>
        </row>
        <row r="129">
          <cell r="A129" t="str">
            <v>0743010205</v>
          </cell>
          <cell r="B129" t="str">
            <v>P430152</v>
          </cell>
        </row>
        <row r="130">
          <cell r="A130" t="str">
            <v>0743010709</v>
          </cell>
          <cell r="B130" t="str">
            <v>P430116</v>
          </cell>
        </row>
        <row r="131">
          <cell r="A131" t="str">
            <v>0743010900</v>
          </cell>
          <cell r="B131" t="str">
            <v>P430109</v>
          </cell>
        </row>
        <row r="132">
          <cell r="A132" t="str">
            <v>0743019903</v>
          </cell>
          <cell r="B132" t="str">
            <v>P439991</v>
          </cell>
        </row>
        <row r="133">
          <cell r="A133" t="str">
            <v>0743020303</v>
          </cell>
          <cell r="B133" t="str">
            <v>P430210</v>
          </cell>
        </row>
        <row r="134">
          <cell r="A134" t="str">
            <v>0743039900</v>
          </cell>
          <cell r="B134" t="str">
            <v>P090101</v>
          </cell>
        </row>
        <row r="135">
          <cell r="A135" t="str">
            <v>0743010306</v>
          </cell>
        </row>
        <row r="136">
          <cell r="A136" t="str">
            <v>0743011202</v>
          </cell>
        </row>
        <row r="137">
          <cell r="A137" t="str">
            <v>0743020111</v>
          </cell>
        </row>
        <row r="138">
          <cell r="A138" t="str">
            <v>0615040601</v>
          </cell>
        </row>
        <row r="139">
          <cell r="A139" t="str">
            <v>0615061302</v>
          </cell>
        </row>
        <row r="140">
          <cell r="A140" t="str">
            <v>0615061303</v>
          </cell>
        </row>
        <row r="141">
          <cell r="A141" t="str">
            <v>0252140112</v>
          </cell>
        </row>
        <row r="142">
          <cell r="A142" t="str">
            <v>0647060506</v>
          </cell>
        </row>
        <row r="143">
          <cell r="A143" t="str">
            <v>0649010406</v>
          </cell>
        </row>
      </sheetData>
      <sheetData sheetId="12"/>
      <sheetData sheetId="13"/>
      <sheetData sheetId="14">
        <row r="2">
          <cell r="A2" t="str">
            <v>0351060108</v>
          </cell>
          <cell r="B2" t="str">
            <v/>
          </cell>
          <cell r="C2" t="str">
            <v>Dental Assisting Technology and Management--ATD</v>
          </cell>
          <cell r="D2" t="str">
            <v>ATD</v>
          </cell>
        </row>
        <row r="3">
          <cell r="A3" t="str">
            <v>0351070706</v>
          </cell>
          <cell r="B3" t="str">
            <v/>
          </cell>
          <cell r="C3" t="str">
            <v>Medical Record Transcribing--ATD</v>
          </cell>
          <cell r="D3" t="str">
            <v>ATD</v>
          </cell>
        </row>
        <row r="4">
          <cell r="A4" t="str">
            <v>0351070713</v>
          </cell>
          <cell r="B4" t="str">
            <v/>
          </cell>
          <cell r="C4" t="str">
            <v>Medical Coder/Biller--ATD</v>
          </cell>
          <cell r="D4" t="str">
            <v>ATD</v>
          </cell>
        </row>
        <row r="5">
          <cell r="A5" t="str">
            <v>0351080503</v>
          </cell>
          <cell r="B5" t="str">
            <v/>
          </cell>
          <cell r="C5" t="str">
            <v>Pharmacy Technician -ATD</v>
          </cell>
          <cell r="D5" t="str">
            <v>ATD</v>
          </cell>
        </row>
        <row r="6">
          <cell r="A6" t="str">
            <v>0351090408</v>
          </cell>
          <cell r="B6" t="str">
            <v/>
          </cell>
          <cell r="C6" t="str">
            <v>Emergency Medical Technician - ATD</v>
          </cell>
          <cell r="D6" t="str">
            <v>ATD</v>
          </cell>
        </row>
        <row r="7">
          <cell r="A7" t="str">
            <v>0351090417</v>
          </cell>
          <cell r="B7" t="str">
            <v/>
          </cell>
          <cell r="C7" t="str">
            <v>Paramedic</v>
          </cell>
          <cell r="D7" t="str">
            <v>ATD</v>
          </cell>
        </row>
        <row r="8">
          <cell r="A8" t="str">
            <v>0351100401</v>
          </cell>
          <cell r="B8" t="str">
            <v/>
          </cell>
          <cell r="C8" t="str">
            <v>Medical Clinical Laboratory Technician -ATD</v>
          </cell>
          <cell r="D8" t="str">
            <v>ATD</v>
          </cell>
        </row>
        <row r="9">
          <cell r="A9" t="str">
            <v>0101060602</v>
          </cell>
          <cell r="B9" t="str">
            <v>A010616</v>
          </cell>
          <cell r="C9" t="str">
            <v>Nursery Management</v>
          </cell>
          <cell r="D9" t="str">
            <v>CAR</v>
          </cell>
        </row>
        <row r="10">
          <cell r="A10" t="str">
            <v>0101060703</v>
          </cell>
          <cell r="B10" t="str">
            <v>A200100</v>
          </cell>
          <cell r="C10" t="str">
            <v>Landscape &amp; Turf Management</v>
          </cell>
          <cell r="D10" t="str">
            <v>CAR</v>
          </cell>
        </row>
        <row r="11">
          <cell r="A11" t="str">
            <v>0151080810</v>
          </cell>
          <cell r="B11" t="str">
            <v>A010512</v>
          </cell>
          <cell r="C11" t="str">
            <v>Veterinary Assisting</v>
          </cell>
          <cell r="D11" t="str">
            <v>CAR</v>
          </cell>
        </row>
        <row r="12">
          <cell r="A12" t="str">
            <v>0252040900</v>
          </cell>
          <cell r="B12" t="str">
            <v>M812040</v>
          </cell>
          <cell r="C12" t="str">
            <v>Distribution and Logistics Management</v>
          </cell>
          <cell r="D12" t="str">
            <v>CAR</v>
          </cell>
        </row>
        <row r="13">
          <cell r="A13" t="str">
            <v>0252080112</v>
          </cell>
          <cell r="B13" t="str">
            <v>F100300</v>
          </cell>
          <cell r="C13" t="str">
            <v>Loan Originator - Mortgage</v>
          </cell>
          <cell r="D13" t="str">
            <v>CAR</v>
          </cell>
        </row>
        <row r="14">
          <cell r="A14" t="str">
            <v>0252150101</v>
          </cell>
          <cell r="B14" t="str">
            <v>M200100</v>
          </cell>
          <cell r="C14" t="str">
            <v>Real Estate Sales Associate Post Licensing</v>
          </cell>
          <cell r="D14" t="str">
            <v>CAR</v>
          </cell>
        </row>
        <row r="15">
          <cell r="A15" t="str">
            <v>0252150107</v>
          </cell>
          <cell r="B15" t="str">
            <v>M807010</v>
          </cell>
          <cell r="C15" t="str">
            <v>Real Estate Sales Agent</v>
          </cell>
          <cell r="D15" t="str">
            <v>CAR</v>
          </cell>
        </row>
        <row r="16">
          <cell r="A16" t="str">
            <v>0252190803</v>
          </cell>
          <cell r="B16" t="str">
            <v>M810012</v>
          </cell>
          <cell r="C16" t="str">
            <v>Insurance Sales Agent - Life, Health and Annuities</v>
          </cell>
          <cell r="D16" t="str">
            <v>CAR</v>
          </cell>
        </row>
        <row r="17">
          <cell r="A17" t="str">
            <v>0252190805</v>
          </cell>
          <cell r="B17" t="str">
            <v>M810014</v>
          </cell>
          <cell r="C17" t="str">
            <v>Insurance General Lines Agent</v>
          </cell>
          <cell r="D17" t="str">
            <v>CAR</v>
          </cell>
        </row>
        <row r="18">
          <cell r="A18" t="str">
            <v>0252190806</v>
          </cell>
          <cell r="B18" t="str">
            <v>M810015</v>
          </cell>
          <cell r="C18" t="str">
            <v>Insurance Claims Adjuster</v>
          </cell>
          <cell r="D18" t="str">
            <v>CAR</v>
          </cell>
        </row>
        <row r="19">
          <cell r="A19" t="str">
            <v>0252190807</v>
          </cell>
          <cell r="B19" t="str">
            <v>M810016</v>
          </cell>
          <cell r="C19" t="str">
            <v>Insurance Customer Service Representative</v>
          </cell>
          <cell r="D19" t="str">
            <v>CAR</v>
          </cell>
        </row>
        <row r="20">
          <cell r="A20" t="str">
            <v>0252190809</v>
          </cell>
          <cell r="B20" t="str">
            <v>M810017</v>
          </cell>
          <cell r="C20" t="str">
            <v>Life Insurance Marketing</v>
          </cell>
          <cell r="D20" t="str">
            <v>CAR</v>
          </cell>
        </row>
        <row r="21">
          <cell r="A21" t="str">
            <v>0252190810</v>
          </cell>
          <cell r="B21" t="str">
            <v>M810021</v>
          </cell>
          <cell r="C21" t="str">
            <v>Personal Lines Insurance Agent (20-44)</v>
          </cell>
          <cell r="D21" t="str">
            <v>CAR</v>
          </cell>
        </row>
        <row r="22">
          <cell r="A22" t="str">
            <v>0252190811</v>
          </cell>
          <cell r="B22" t="str">
            <v>F100400</v>
          </cell>
          <cell r="C22" t="str">
            <v>Property Adjuster Estimating</v>
          </cell>
          <cell r="D22" t="str">
            <v>CAR</v>
          </cell>
        </row>
        <row r="23">
          <cell r="A23" t="str">
            <v>0351060112</v>
          </cell>
          <cell r="B23" t="str">
            <v>H170106</v>
          </cell>
          <cell r="C23" t="str">
            <v>Dental Assisting</v>
          </cell>
          <cell r="D23" t="str">
            <v>CAR</v>
          </cell>
        </row>
        <row r="24">
          <cell r="A24" t="str">
            <v>0351060306</v>
          </cell>
          <cell r="B24" t="str">
            <v>H170108</v>
          </cell>
          <cell r="C24" t="str">
            <v>Dental Laboratory Technology</v>
          </cell>
          <cell r="D24" t="str">
            <v>CAR</v>
          </cell>
        </row>
        <row r="25">
          <cell r="A25" t="str">
            <v>0351070302</v>
          </cell>
          <cell r="B25" t="str">
            <v>H170107</v>
          </cell>
          <cell r="C25" t="str">
            <v>Health Unit Coordinator/Monitor Technician</v>
          </cell>
          <cell r="D25" t="str">
            <v>CAR</v>
          </cell>
        </row>
        <row r="26">
          <cell r="A26" t="str">
            <v>0351070701</v>
          </cell>
          <cell r="B26" t="str">
            <v>H170506</v>
          </cell>
          <cell r="C26" t="str">
            <v>Medical Record Transcribing/Healthcare Documentation</v>
          </cell>
          <cell r="D26" t="str">
            <v>CAR</v>
          </cell>
        </row>
        <row r="27">
          <cell r="A27" t="str">
            <v>0351070716</v>
          </cell>
          <cell r="B27" t="str">
            <v>H170529</v>
          </cell>
          <cell r="C27" t="str">
            <v>Medical Coder/Biller</v>
          </cell>
          <cell r="D27" t="str">
            <v>CAR</v>
          </cell>
        </row>
        <row r="28">
          <cell r="A28" t="str">
            <v>0351080102</v>
          </cell>
          <cell r="B28" t="str">
            <v>H170515</v>
          </cell>
          <cell r="C28" t="str">
            <v>Medical Assisting</v>
          </cell>
          <cell r="D28" t="str">
            <v>CAR</v>
          </cell>
        </row>
        <row r="29">
          <cell r="A29" t="str">
            <v>0351080201</v>
          </cell>
          <cell r="B29" t="str">
            <v>H170306</v>
          </cell>
          <cell r="C29" t="str">
            <v>Medical Laboratory Assisting</v>
          </cell>
          <cell r="D29" t="str">
            <v>CAR</v>
          </cell>
        </row>
        <row r="30">
          <cell r="A30" t="str">
            <v>0351080506</v>
          </cell>
          <cell r="B30" t="str">
            <v>H170500</v>
          </cell>
          <cell r="C30" t="str">
            <v>Pharmacy Technician</v>
          </cell>
          <cell r="D30" t="str">
            <v>CAR</v>
          </cell>
        </row>
        <row r="31">
          <cell r="A31" t="str">
            <v>0351080605</v>
          </cell>
          <cell r="B31" t="str">
            <v>H170800</v>
          </cell>
          <cell r="C31" t="str">
            <v>Orthopedic Technology</v>
          </cell>
          <cell r="D31" t="str">
            <v>CAR</v>
          </cell>
        </row>
        <row r="32">
          <cell r="A32" t="str">
            <v>0351081000</v>
          </cell>
          <cell r="B32" t="str">
            <v>H171500</v>
          </cell>
          <cell r="C32" t="str">
            <v>Emergency Medical Responder</v>
          </cell>
          <cell r="D32" t="str">
            <v>CAR</v>
          </cell>
        </row>
        <row r="33">
          <cell r="A33" t="str">
            <v>0351089902</v>
          </cell>
          <cell r="B33" t="str">
            <v>H170222</v>
          </cell>
          <cell r="C33" t="str">
            <v>Central Sterile Processing Technology</v>
          </cell>
          <cell r="D33" t="str">
            <v>CAR</v>
          </cell>
        </row>
        <row r="34">
          <cell r="A34" t="str">
            <v>0351090203</v>
          </cell>
          <cell r="B34" t="str">
            <v>H170208</v>
          </cell>
          <cell r="C34" t="str">
            <v>Electrocardiograph Technology</v>
          </cell>
          <cell r="D34" t="str">
            <v>CAR</v>
          </cell>
        </row>
        <row r="35">
          <cell r="A35" t="str">
            <v>0351090414</v>
          </cell>
          <cell r="B35" t="str">
            <v>W170213</v>
          </cell>
          <cell r="C35" t="str">
            <v>Emergency Medical Technician</v>
          </cell>
          <cell r="D35" t="str">
            <v>CAR</v>
          </cell>
        </row>
        <row r="36">
          <cell r="A36" t="str">
            <v>0351090416</v>
          </cell>
          <cell r="B36" t="str">
            <v>W170211</v>
          </cell>
          <cell r="C36" t="str">
            <v>Paramedic</v>
          </cell>
          <cell r="D36" t="str">
            <v>CAR</v>
          </cell>
        </row>
        <row r="37">
          <cell r="A37" t="str">
            <v>0351090706</v>
          </cell>
          <cell r="B37" t="str">
            <v>W170210</v>
          </cell>
          <cell r="C37" t="str">
            <v>Radiologic Technology</v>
          </cell>
          <cell r="D37" t="str">
            <v>CAR</v>
          </cell>
        </row>
        <row r="38">
          <cell r="A38" t="str">
            <v>0351090905</v>
          </cell>
          <cell r="B38" t="str">
            <v>H170211</v>
          </cell>
          <cell r="C38" t="str">
            <v>Surgical Technology</v>
          </cell>
          <cell r="D38" t="str">
            <v>CAR</v>
          </cell>
        </row>
        <row r="39">
          <cell r="A39" t="str">
            <v>0351100901</v>
          </cell>
          <cell r="B39" t="str">
            <v>H170302</v>
          </cell>
          <cell r="C39" t="str">
            <v>Phlebotomy</v>
          </cell>
          <cell r="D39" t="str">
            <v>CAR</v>
          </cell>
        </row>
        <row r="40">
          <cell r="A40" t="str">
            <v>0351101100</v>
          </cell>
          <cell r="B40" t="str">
            <v>H170207</v>
          </cell>
          <cell r="C40" t="str">
            <v>Hemodialysis Technician</v>
          </cell>
          <cell r="D40" t="str">
            <v>CAR</v>
          </cell>
        </row>
        <row r="41">
          <cell r="A41" t="str">
            <v>0351150204</v>
          </cell>
          <cell r="B41" t="str">
            <v>H180100</v>
          </cell>
          <cell r="C41" t="str">
            <v>Mental Health Technician</v>
          </cell>
          <cell r="D41" t="str">
            <v>CAR</v>
          </cell>
        </row>
        <row r="42">
          <cell r="A42" t="str">
            <v>0351180203</v>
          </cell>
          <cell r="B42" t="str">
            <v>H170705</v>
          </cell>
          <cell r="C42" t="str">
            <v>Optometric Assisting</v>
          </cell>
          <cell r="D42" t="str">
            <v>CAR</v>
          </cell>
        </row>
        <row r="43">
          <cell r="A43" t="str">
            <v>0351260200</v>
          </cell>
          <cell r="B43" t="str">
            <v>H170604</v>
          </cell>
          <cell r="C43" t="str">
            <v>Home Health Aide</v>
          </cell>
          <cell r="D43" t="str">
            <v>CAR</v>
          </cell>
        </row>
        <row r="44">
          <cell r="A44" t="str">
            <v>0351310302</v>
          </cell>
          <cell r="B44" t="str">
            <v>N300100</v>
          </cell>
          <cell r="C44" t="str">
            <v>Nutrition and Dietetic Clerk</v>
          </cell>
          <cell r="D44" t="str">
            <v>CAR</v>
          </cell>
        </row>
        <row r="45">
          <cell r="A45" t="str">
            <v>0351310405</v>
          </cell>
          <cell r="B45" t="str">
            <v>N900100</v>
          </cell>
          <cell r="C45" t="str">
            <v>Dietetic Management and Supervision</v>
          </cell>
          <cell r="D45" t="str">
            <v>CAR</v>
          </cell>
        </row>
        <row r="46">
          <cell r="A46" t="str">
            <v>0351350102</v>
          </cell>
          <cell r="B46" t="str">
            <v>H120406</v>
          </cell>
          <cell r="C46" t="str">
            <v>Massage Therapy</v>
          </cell>
          <cell r="D46" t="str">
            <v>CAR</v>
          </cell>
        </row>
        <row r="47">
          <cell r="A47" t="str">
            <v>0351390101</v>
          </cell>
          <cell r="B47" t="str">
            <v>H170607</v>
          </cell>
          <cell r="C47" t="str">
            <v>Practical Nursing</v>
          </cell>
          <cell r="D47" t="str">
            <v>CAR</v>
          </cell>
        </row>
        <row r="48">
          <cell r="A48" t="str">
            <v>0351390200</v>
          </cell>
          <cell r="B48" t="str">
            <v>H170602</v>
          </cell>
          <cell r="C48" t="str">
            <v>Nursing Assistant (Long-Term Care)</v>
          </cell>
          <cell r="D48" t="str">
            <v>CAR</v>
          </cell>
        </row>
        <row r="49">
          <cell r="A49" t="str">
            <v>0351390202</v>
          </cell>
          <cell r="B49" t="str">
            <v>H170692</v>
          </cell>
          <cell r="C49" t="str">
            <v>Patient Care Assistant</v>
          </cell>
          <cell r="D49" t="str">
            <v>CAR</v>
          </cell>
        </row>
        <row r="50">
          <cell r="A50" t="str">
            <v>0351390203</v>
          </cell>
          <cell r="B50" t="str">
            <v>H170690</v>
          </cell>
          <cell r="C50" t="str">
            <v>Nursing Assistant (Articulated)</v>
          </cell>
          <cell r="D50" t="str">
            <v>CAR</v>
          </cell>
        </row>
        <row r="51">
          <cell r="A51" t="str">
            <v>0351390205</v>
          </cell>
          <cell r="B51" t="str">
            <v>H170694</v>
          </cell>
          <cell r="C51" t="str">
            <v>Patient Care Technician</v>
          </cell>
          <cell r="D51" t="str">
            <v>CAR</v>
          </cell>
        </row>
        <row r="52">
          <cell r="A52" t="str">
            <v>0412050312</v>
          </cell>
          <cell r="B52" t="str">
            <v>N100500</v>
          </cell>
          <cell r="C52" t="str">
            <v>Professional Culinary Arts &amp; Hospitality</v>
          </cell>
          <cell r="D52" t="str">
            <v>CAR</v>
          </cell>
        </row>
        <row r="53">
          <cell r="A53" t="str">
            <v>0419070802</v>
          </cell>
          <cell r="B53" t="str">
            <v>V200206</v>
          </cell>
          <cell r="C53" t="str">
            <v>Child Care Center Operations</v>
          </cell>
          <cell r="D53" t="str">
            <v>CAR</v>
          </cell>
        </row>
        <row r="54">
          <cell r="A54" t="str">
            <v>0419070905</v>
          </cell>
          <cell r="B54" t="str">
            <v>V200410</v>
          </cell>
          <cell r="C54" t="str">
            <v>Family Child Care Training</v>
          </cell>
          <cell r="D54" t="str">
            <v>CAR</v>
          </cell>
        </row>
        <row r="55">
          <cell r="A55" t="str">
            <v>0419070913</v>
          </cell>
          <cell r="B55" t="str">
            <v>E300100</v>
          </cell>
          <cell r="C55" t="str">
            <v>Early Childhood Education</v>
          </cell>
          <cell r="D55" t="str">
            <v>CAR</v>
          </cell>
        </row>
        <row r="56">
          <cell r="A56" t="str">
            <v>0419070914</v>
          </cell>
          <cell r="B56" t="str">
            <v>V200310</v>
          </cell>
          <cell r="C56" t="str">
            <v>School Age Professional Certificate</v>
          </cell>
          <cell r="D56" t="str">
            <v>CAR</v>
          </cell>
        </row>
        <row r="57">
          <cell r="A57" t="str">
            <v>0450040804</v>
          </cell>
          <cell r="B57" t="str">
            <v>V200600</v>
          </cell>
          <cell r="C57" t="str">
            <v>Interior Decorating Services</v>
          </cell>
          <cell r="D57" t="str">
            <v>CAR</v>
          </cell>
        </row>
        <row r="58">
          <cell r="A58" t="str">
            <v>0509070200</v>
          </cell>
          <cell r="B58" t="str">
            <v>Y500100</v>
          </cell>
          <cell r="C58" t="str">
            <v>Digital Media Technology</v>
          </cell>
          <cell r="D58" t="str">
            <v>CAR</v>
          </cell>
        </row>
        <row r="59">
          <cell r="A59" t="str">
            <v>0510030306</v>
          </cell>
          <cell r="B59" t="str">
            <v>B070600</v>
          </cell>
          <cell r="C59" t="str">
            <v>Digital Design</v>
          </cell>
          <cell r="D59" t="str">
            <v>CAR</v>
          </cell>
        </row>
        <row r="60">
          <cell r="A60" t="str">
            <v>0510030307</v>
          </cell>
          <cell r="B60" t="str">
            <v>K700100</v>
          </cell>
          <cell r="C60" t="str">
            <v>Digital Design 1</v>
          </cell>
          <cell r="D60" t="str">
            <v>CAR</v>
          </cell>
        </row>
        <row r="61">
          <cell r="A61" t="str">
            <v>0510030308</v>
          </cell>
          <cell r="B61" t="str">
            <v>K700200</v>
          </cell>
          <cell r="C61" t="str">
            <v>Digital Design 2</v>
          </cell>
          <cell r="D61" t="str">
            <v>CAR</v>
          </cell>
        </row>
        <row r="62">
          <cell r="A62" t="str">
            <v>0511010302</v>
          </cell>
          <cell r="B62" t="str">
            <v>Y300400</v>
          </cell>
          <cell r="C62" t="str">
            <v>Applied Information Technology</v>
          </cell>
          <cell r="D62" t="str">
            <v>CAR</v>
          </cell>
        </row>
        <row r="63">
          <cell r="A63" t="str">
            <v>0511020102</v>
          </cell>
          <cell r="B63" t="str">
            <v>Y700500</v>
          </cell>
          <cell r="C63" t="str">
            <v>Web Application Development &amp; Programming</v>
          </cell>
          <cell r="D63" t="str">
            <v>CAR</v>
          </cell>
        </row>
        <row r="64">
          <cell r="A64" t="str">
            <v>0511020202</v>
          </cell>
          <cell r="B64" t="str">
            <v>B070320</v>
          </cell>
          <cell r="C64" t="str">
            <v>Business Computer Programming</v>
          </cell>
          <cell r="D64" t="str">
            <v>CAR</v>
          </cell>
        </row>
        <row r="65">
          <cell r="A65" t="str">
            <v>0511020313</v>
          </cell>
          <cell r="B65" t="str">
            <v>Y700200</v>
          </cell>
          <cell r="C65" t="str">
            <v>Java Development &amp; Programming</v>
          </cell>
          <cell r="D65" t="str">
            <v>CAR</v>
          </cell>
        </row>
        <row r="66">
          <cell r="A66" t="str">
            <v>0511020314</v>
          </cell>
          <cell r="B66" t="str">
            <v>Y700400</v>
          </cell>
          <cell r="C66" t="str">
            <v>.NET Application Development and Programming</v>
          </cell>
          <cell r="D66" t="str">
            <v>CAR</v>
          </cell>
        </row>
        <row r="67">
          <cell r="A67" t="str">
            <v>0511020315</v>
          </cell>
          <cell r="B67" t="str">
            <v>Y700300</v>
          </cell>
          <cell r="C67" t="str">
            <v>Database Application Development &amp; Programming</v>
          </cell>
          <cell r="D67" t="str">
            <v>CAR</v>
          </cell>
        </row>
        <row r="68">
          <cell r="A68" t="str">
            <v>0511080100</v>
          </cell>
          <cell r="B68" t="str">
            <v>Y700100</v>
          </cell>
          <cell r="C68" t="str">
            <v>Web Development</v>
          </cell>
          <cell r="D68" t="str">
            <v>CAR</v>
          </cell>
        </row>
        <row r="69">
          <cell r="A69" t="str">
            <v>0511080207</v>
          </cell>
          <cell r="B69" t="str">
            <v>Y300100</v>
          </cell>
          <cell r="C69" t="str">
            <v>Database and Programming Essentials</v>
          </cell>
          <cell r="D69" t="str">
            <v>CAR</v>
          </cell>
        </row>
        <row r="70">
          <cell r="A70" t="str">
            <v>0511080402</v>
          </cell>
          <cell r="B70" t="str">
            <v>Y500200</v>
          </cell>
          <cell r="C70" t="str">
            <v>Modeling Simulation Production</v>
          </cell>
          <cell r="D70" t="str">
            <v>CAR</v>
          </cell>
        </row>
        <row r="71">
          <cell r="A71" t="str">
            <v>0511080403</v>
          </cell>
          <cell r="B71" t="str">
            <v>Y500300</v>
          </cell>
          <cell r="C71" t="str">
            <v>Modeling Simulation Design</v>
          </cell>
          <cell r="D71" t="str">
            <v>CAR</v>
          </cell>
        </row>
        <row r="72">
          <cell r="A72" t="str">
            <v>0511090102</v>
          </cell>
          <cell r="B72" t="str">
            <v>B078000</v>
          </cell>
          <cell r="C72" t="str">
            <v>Network Support Services</v>
          </cell>
          <cell r="D72" t="str">
            <v>CAR</v>
          </cell>
        </row>
        <row r="73">
          <cell r="A73" t="str">
            <v>0511090105</v>
          </cell>
          <cell r="B73" t="str">
            <v>B079300</v>
          </cell>
          <cell r="C73" t="str">
            <v>Network Systems Administration</v>
          </cell>
          <cell r="D73" t="str">
            <v>CAR</v>
          </cell>
        </row>
        <row r="74">
          <cell r="A74" t="str">
            <v>0511090107</v>
          </cell>
          <cell r="B74" t="str">
            <v>Y100200</v>
          </cell>
          <cell r="C74" t="str">
            <v>Computer Systems &amp; Information Technology (CSIT)</v>
          </cell>
          <cell r="D74" t="str">
            <v>CAR</v>
          </cell>
        </row>
        <row r="75">
          <cell r="A75" t="str">
            <v>0511100123</v>
          </cell>
          <cell r="B75" t="str">
            <v>Y300500</v>
          </cell>
          <cell r="C75" t="str">
            <v>Enterprise Network and Server Support Technology</v>
          </cell>
          <cell r="D75" t="str">
            <v>CAR</v>
          </cell>
        </row>
        <row r="76">
          <cell r="A76" t="str">
            <v>0511100124</v>
          </cell>
          <cell r="B76" t="str">
            <v>Y300600</v>
          </cell>
          <cell r="C76" t="str">
            <v>Enterprise Desktop and Mobile Support Technology</v>
          </cell>
          <cell r="D76" t="str">
            <v>CAR</v>
          </cell>
        </row>
        <row r="77">
          <cell r="A77" t="str">
            <v>0511100302</v>
          </cell>
          <cell r="B77" t="str">
            <v>Y100300</v>
          </cell>
          <cell r="C77" t="str">
            <v>Applied Cybersecurity</v>
          </cell>
          <cell r="D77" t="str">
            <v>CAR</v>
          </cell>
        </row>
        <row r="78">
          <cell r="A78" t="str">
            <v>0511100303</v>
          </cell>
          <cell r="B78" t="str">
            <v>Y100400</v>
          </cell>
          <cell r="C78" t="str">
            <v>Cloud Computing &amp; Virtualization</v>
          </cell>
          <cell r="D78" t="str">
            <v>CAR</v>
          </cell>
        </row>
        <row r="79">
          <cell r="A79" t="str">
            <v>0515120200</v>
          </cell>
          <cell r="B79" t="str">
            <v>Y100100</v>
          </cell>
          <cell r="C79" t="str">
            <v>Technology Support Services</v>
          </cell>
          <cell r="D79" t="str">
            <v>CAR</v>
          </cell>
        </row>
        <row r="80">
          <cell r="A80" t="str">
            <v>0522030103</v>
          </cell>
          <cell r="B80" t="str">
            <v>B072000</v>
          </cell>
          <cell r="C80" t="str">
            <v>Legal Administrative Specialist</v>
          </cell>
          <cell r="D80" t="str">
            <v>CAR</v>
          </cell>
        </row>
        <row r="81">
          <cell r="A81" t="str">
            <v>0522030305</v>
          </cell>
          <cell r="B81" t="str">
            <v>B700600</v>
          </cell>
          <cell r="C81" t="str">
            <v>Court Reporting 2</v>
          </cell>
          <cell r="D81" t="str">
            <v>CAR</v>
          </cell>
        </row>
        <row r="82">
          <cell r="A82" t="str">
            <v>0522030306</v>
          </cell>
          <cell r="B82" t="str">
            <v>B700700</v>
          </cell>
          <cell r="C82" t="str">
            <v>Court Reporting 3</v>
          </cell>
          <cell r="D82" t="str">
            <v>CAR</v>
          </cell>
        </row>
        <row r="83">
          <cell r="A83" t="str">
            <v>0522030311</v>
          </cell>
          <cell r="B83" t="str">
            <v>B600100</v>
          </cell>
          <cell r="C83" t="str">
            <v>Court Reporting Technology</v>
          </cell>
          <cell r="D83" t="str">
            <v>CAR</v>
          </cell>
        </row>
        <row r="84">
          <cell r="A84" t="str">
            <v>0545070214</v>
          </cell>
          <cell r="B84" t="str">
            <v>T860020</v>
          </cell>
          <cell r="C84" t="str">
            <v>Geospatial/Geographic Information System (GIS) Technology</v>
          </cell>
          <cell r="D84" t="str">
            <v>CAR</v>
          </cell>
        </row>
        <row r="85">
          <cell r="A85" t="str">
            <v>0550041114</v>
          </cell>
          <cell r="B85" t="str">
            <v>B082100</v>
          </cell>
          <cell r="C85" t="str">
            <v>Game/Simulation/Animation Visual Design</v>
          </cell>
          <cell r="D85" t="str">
            <v>CAR</v>
          </cell>
        </row>
        <row r="86">
          <cell r="A86" t="str">
            <v>0550041115</v>
          </cell>
          <cell r="B86" t="str">
            <v>B082200</v>
          </cell>
          <cell r="C86" t="str">
            <v>Game/Simulation/Animation Audio/Video Effects</v>
          </cell>
          <cell r="D86" t="str">
            <v>CAR</v>
          </cell>
        </row>
        <row r="87">
          <cell r="A87" t="str">
            <v>0550041116</v>
          </cell>
          <cell r="B87" t="str">
            <v>B082300</v>
          </cell>
          <cell r="C87" t="str">
            <v>Game/Simulation/Animation Programming</v>
          </cell>
          <cell r="D87" t="str">
            <v>CAR</v>
          </cell>
        </row>
        <row r="88">
          <cell r="A88" t="str">
            <v>0550041117</v>
          </cell>
          <cell r="B88" t="str">
            <v>B082400</v>
          </cell>
          <cell r="C88" t="str">
            <v>Game/Simulation/Animation Advanced Applications</v>
          </cell>
          <cell r="D88" t="str">
            <v>CAR</v>
          </cell>
        </row>
        <row r="89">
          <cell r="A89" t="str">
            <v>0551071603</v>
          </cell>
          <cell r="B89" t="str">
            <v>B070300</v>
          </cell>
          <cell r="C89" t="str">
            <v>Medical Administrative Specialist</v>
          </cell>
          <cell r="D89" t="str">
            <v>CAR</v>
          </cell>
        </row>
        <row r="90">
          <cell r="A90" t="str">
            <v>0552020101</v>
          </cell>
          <cell r="B90" t="str">
            <v>B060200</v>
          </cell>
          <cell r="C90" t="str">
            <v>Business Management and Analysis</v>
          </cell>
          <cell r="D90" t="str">
            <v>CAR</v>
          </cell>
        </row>
        <row r="91">
          <cell r="A91" t="str">
            <v>0552030202</v>
          </cell>
          <cell r="B91" t="str">
            <v>B070110</v>
          </cell>
          <cell r="C91" t="str">
            <v>Accounting Operations</v>
          </cell>
          <cell r="D91" t="str">
            <v>CAR</v>
          </cell>
        </row>
        <row r="92">
          <cell r="A92" t="str">
            <v>0552040103</v>
          </cell>
          <cell r="B92" t="str">
            <v>B070330</v>
          </cell>
          <cell r="C92" t="str">
            <v>Administrative Office Specialist</v>
          </cell>
          <cell r="D92" t="str">
            <v>CAR</v>
          </cell>
        </row>
        <row r="93">
          <cell r="A93" t="str">
            <v>0552041102</v>
          </cell>
          <cell r="B93" t="str">
            <v>B079100</v>
          </cell>
          <cell r="C93" t="str">
            <v>Customer Assistance Technology</v>
          </cell>
          <cell r="D93" t="str">
            <v>CAR</v>
          </cell>
        </row>
        <row r="94">
          <cell r="A94" t="str">
            <v>0609070208</v>
          </cell>
          <cell r="B94" t="str">
            <v>K100200</v>
          </cell>
          <cell r="C94" t="str">
            <v>Digital Media/Multimedia Design</v>
          </cell>
          <cell r="D94" t="str">
            <v>CAR</v>
          </cell>
        </row>
        <row r="95">
          <cell r="A95" t="str">
            <v>0610010524</v>
          </cell>
          <cell r="B95" t="str">
            <v>K100400</v>
          </cell>
          <cell r="C95" t="str">
            <v>Digital Video Technology</v>
          </cell>
          <cell r="D95" t="str">
            <v>CAR</v>
          </cell>
        </row>
        <row r="96">
          <cell r="A96" t="str">
            <v>0610020218</v>
          </cell>
          <cell r="B96" t="str">
            <v>K300300</v>
          </cell>
          <cell r="C96" t="str">
            <v>Television Production Technology</v>
          </cell>
          <cell r="D96" t="str">
            <v>CAR</v>
          </cell>
        </row>
        <row r="97">
          <cell r="A97" t="str">
            <v>0610030400</v>
          </cell>
          <cell r="B97" t="str">
            <v>I480200</v>
          </cell>
          <cell r="C97" t="str">
            <v>3 D Animation Technology</v>
          </cell>
          <cell r="D97" t="str">
            <v>CAR</v>
          </cell>
        </row>
        <row r="98">
          <cell r="A98" t="str">
            <v>0610030500</v>
          </cell>
          <cell r="B98" t="str">
            <v>I480201</v>
          </cell>
          <cell r="C98" t="str">
            <v>Printing and Graphic Communications</v>
          </cell>
          <cell r="D98" t="str">
            <v>CAR</v>
          </cell>
        </row>
        <row r="99">
          <cell r="A99" t="str">
            <v>0610030501</v>
          </cell>
          <cell r="B99" t="str">
            <v>I480205</v>
          </cell>
          <cell r="C99" t="str">
            <v>Digital Printing Technology</v>
          </cell>
          <cell r="D99" t="str">
            <v>CAR</v>
          </cell>
        </row>
        <row r="100">
          <cell r="A100" t="str">
            <v>0612040102</v>
          </cell>
          <cell r="B100" t="str">
            <v>D500100</v>
          </cell>
          <cell r="C100" t="str">
            <v>Cosmetology</v>
          </cell>
          <cell r="D100" t="str">
            <v>CAR</v>
          </cell>
        </row>
        <row r="101">
          <cell r="A101" t="str">
            <v>0612040200</v>
          </cell>
          <cell r="B101" t="str">
            <v>I120402</v>
          </cell>
          <cell r="C101" t="str">
            <v>Barbering</v>
          </cell>
          <cell r="D101" t="str">
            <v>CAR</v>
          </cell>
        </row>
        <row r="102">
          <cell r="A102" t="str">
            <v>0612040805</v>
          </cell>
          <cell r="B102" t="str">
            <v>I120424</v>
          </cell>
          <cell r="C102" t="str">
            <v>Facials Specialty</v>
          </cell>
          <cell r="D102" t="str">
            <v>CAR</v>
          </cell>
        </row>
        <row r="103">
          <cell r="A103" t="str">
            <v>0612040902</v>
          </cell>
          <cell r="B103" t="str">
            <v>D500200</v>
          </cell>
          <cell r="C103" t="str">
            <v>Advanced Esthetics</v>
          </cell>
          <cell r="D103" t="str">
            <v>CAR</v>
          </cell>
        </row>
        <row r="104">
          <cell r="A104" t="str">
            <v>0612041004</v>
          </cell>
          <cell r="B104" t="str">
            <v>I120414</v>
          </cell>
          <cell r="C104" t="str">
            <v>Nails Specialty</v>
          </cell>
          <cell r="D104" t="str">
            <v>CAR</v>
          </cell>
        </row>
        <row r="105">
          <cell r="A105" t="str">
            <v>0612050103</v>
          </cell>
          <cell r="B105" t="str">
            <v>N100600</v>
          </cell>
          <cell r="C105" t="str">
            <v>Baking and Pastry Arts</v>
          </cell>
          <cell r="D105" t="str">
            <v>CAR</v>
          </cell>
        </row>
        <row r="106">
          <cell r="A106" t="str">
            <v>0612050303</v>
          </cell>
          <cell r="B106" t="str">
            <v>N100510</v>
          </cell>
          <cell r="C106" t="str">
            <v>Culinary Vegetarian and Plant Based Specialty</v>
          </cell>
          <cell r="D106" t="str">
            <v>CAR</v>
          </cell>
        </row>
        <row r="107">
          <cell r="A107" t="str">
            <v>0612050304</v>
          </cell>
          <cell r="B107" t="str">
            <v>N100520</v>
          </cell>
          <cell r="C107" t="str">
            <v>Fundamental Foodservice Skills</v>
          </cell>
          <cell r="D107" t="str">
            <v>CAR</v>
          </cell>
        </row>
        <row r="108">
          <cell r="A108" t="str">
            <v>0615030315</v>
          </cell>
          <cell r="B108" t="str">
            <v>J540100</v>
          </cell>
          <cell r="C108" t="str">
            <v>Electronic Technology 1</v>
          </cell>
          <cell r="D108" t="str">
            <v>CAR</v>
          </cell>
        </row>
        <row r="109">
          <cell r="A109" t="str">
            <v>0615030316</v>
          </cell>
          <cell r="B109" t="str">
            <v>J540200</v>
          </cell>
          <cell r="C109" t="str">
            <v>Electronic Technology 2</v>
          </cell>
          <cell r="D109" t="str">
            <v>CAR</v>
          </cell>
        </row>
        <row r="110">
          <cell r="A110" t="str">
            <v>0615030332</v>
          </cell>
          <cell r="B110" t="str">
            <v>J540300</v>
          </cell>
          <cell r="C110" t="str">
            <v>Electronic Systems Technician</v>
          </cell>
          <cell r="D110" t="str">
            <v>CAR</v>
          </cell>
        </row>
        <row r="111">
          <cell r="A111" t="str">
            <v>0615040106</v>
          </cell>
          <cell r="B111" t="str">
            <v>J400100</v>
          </cell>
          <cell r="C111" t="str">
            <v>Biomedical Equipment Repair Technology</v>
          </cell>
          <cell r="D111" t="str">
            <v>CAR</v>
          </cell>
        </row>
        <row r="112">
          <cell r="A112" t="str">
            <v>0615040400</v>
          </cell>
          <cell r="B112" t="str">
            <v>I150404</v>
          </cell>
          <cell r="C112" t="str">
            <v>Electrical and Instrumentation Technology</v>
          </cell>
          <cell r="D112" t="str">
            <v>CAR</v>
          </cell>
        </row>
        <row r="113">
          <cell r="A113" t="str">
            <v>0615040401</v>
          </cell>
          <cell r="B113" t="str">
            <v>J110100</v>
          </cell>
          <cell r="C113" t="str">
            <v>Electrical and Instrumentation Technology 1</v>
          </cell>
          <cell r="D113" t="str">
            <v>CAR</v>
          </cell>
        </row>
        <row r="114">
          <cell r="A114" t="str">
            <v>0615040402</v>
          </cell>
          <cell r="B114" t="str">
            <v>J110200</v>
          </cell>
          <cell r="C114" t="str">
            <v>Electrical and Instrumentation Technology 2</v>
          </cell>
          <cell r="D114" t="str">
            <v>CAR</v>
          </cell>
        </row>
        <row r="115">
          <cell r="A115" t="str">
            <v>0615040606</v>
          </cell>
          <cell r="B115" t="str">
            <v>J100200</v>
          </cell>
          <cell r="C115" t="str">
            <v>Advanced Manufacturing and Production Technology</v>
          </cell>
          <cell r="D115" t="str">
            <v>CAR</v>
          </cell>
        </row>
        <row r="116">
          <cell r="A116" t="str">
            <v>0615049901</v>
          </cell>
          <cell r="B116" t="str">
            <v>J200200</v>
          </cell>
          <cell r="C116" t="str">
            <v>Mechatronics Technology</v>
          </cell>
          <cell r="D116" t="str">
            <v>CAR</v>
          </cell>
        </row>
        <row r="117">
          <cell r="A117" t="str">
            <v>0615050110</v>
          </cell>
          <cell r="B117" t="str">
            <v>C400410</v>
          </cell>
          <cell r="C117" t="str">
            <v>Heating. Ventilation, Air-Conditioning/Refrigeration (HVAC/R)1</v>
          </cell>
          <cell r="D117" t="str">
            <v>CAR</v>
          </cell>
        </row>
        <row r="118">
          <cell r="A118" t="str">
            <v>0615050111</v>
          </cell>
          <cell r="B118" t="str">
            <v>C400400</v>
          </cell>
          <cell r="C118" t="str">
            <v>Heating. Ventilation, Air-Conditioning/Refrigeration (HVAC/R)</v>
          </cell>
          <cell r="D118" t="str">
            <v>CAR</v>
          </cell>
        </row>
        <row r="119">
          <cell r="A119" t="str">
            <v>0615050112</v>
          </cell>
          <cell r="B119" t="str">
            <v>C400420</v>
          </cell>
          <cell r="C119" t="str">
            <v>Heating. Ventilation, Air-Conditioning/Refrigeration (HVAC/R)2</v>
          </cell>
          <cell r="D119" t="str">
            <v>CAR</v>
          </cell>
        </row>
        <row r="120">
          <cell r="A120" t="str">
            <v>0615050502</v>
          </cell>
          <cell r="B120" t="str">
            <v>X600400</v>
          </cell>
          <cell r="C120" t="str">
            <v>Solar Photovoltaic System Design, Installation and Maintenance - Entry Level</v>
          </cell>
          <cell r="D120" t="str">
            <v>CAR</v>
          </cell>
        </row>
        <row r="121">
          <cell r="A121" t="str">
            <v>0615050600</v>
          </cell>
          <cell r="B121" t="str">
            <v>I470304</v>
          </cell>
          <cell r="C121" t="str">
            <v>Public Works</v>
          </cell>
          <cell r="D121" t="str">
            <v>CAR</v>
          </cell>
        </row>
        <row r="122">
          <cell r="A122" t="str">
            <v>0615061200</v>
          </cell>
          <cell r="B122" t="str">
            <v>I150603</v>
          </cell>
          <cell r="C122" t="str">
            <v>Industrial Technology</v>
          </cell>
          <cell r="D122" t="str">
            <v>CAR</v>
          </cell>
        </row>
        <row r="123">
          <cell r="A123" t="str">
            <v>0615130100</v>
          </cell>
          <cell r="B123" t="str">
            <v>C100200</v>
          </cell>
          <cell r="C123" t="str">
            <v>Drafting</v>
          </cell>
          <cell r="D123" t="str">
            <v>CAR</v>
          </cell>
        </row>
        <row r="124">
          <cell r="A124" t="str">
            <v>0615130113</v>
          </cell>
          <cell r="B124" t="str">
            <v>C100300</v>
          </cell>
          <cell r="C124" t="str">
            <v>Computer Aided Drawing and Modeling</v>
          </cell>
          <cell r="D124" t="str">
            <v>CAR</v>
          </cell>
        </row>
        <row r="125">
          <cell r="A125" t="str">
            <v>0646010103</v>
          </cell>
          <cell r="B125" t="str">
            <v>I463112</v>
          </cell>
          <cell r="C125" t="str">
            <v>Brick and Block Masonry</v>
          </cell>
          <cell r="D125" t="str">
            <v>CAR</v>
          </cell>
        </row>
        <row r="126">
          <cell r="A126" t="str">
            <v>0646020117</v>
          </cell>
          <cell r="B126" t="str">
            <v>C510300</v>
          </cell>
          <cell r="C126" t="str">
            <v>Carpentry</v>
          </cell>
          <cell r="D126" t="str">
            <v>CAR</v>
          </cell>
        </row>
        <row r="127">
          <cell r="A127" t="str">
            <v>0646030202</v>
          </cell>
          <cell r="B127" t="str">
            <v>I460312</v>
          </cell>
          <cell r="C127" t="str">
            <v>Electricity</v>
          </cell>
          <cell r="D127" t="str">
            <v>CAR</v>
          </cell>
        </row>
        <row r="128">
          <cell r="A128" t="str">
            <v>0646030204</v>
          </cell>
          <cell r="B128" t="str">
            <v>I460314</v>
          </cell>
          <cell r="C128" t="str">
            <v>Electrician</v>
          </cell>
          <cell r="D128" t="str">
            <v>CAR</v>
          </cell>
        </row>
        <row r="129">
          <cell r="A129" t="str">
            <v>0646030300</v>
          </cell>
          <cell r="B129" t="str">
            <v>I460303</v>
          </cell>
          <cell r="C129" t="str">
            <v>Electrical Line Service and Repair</v>
          </cell>
          <cell r="D129" t="str">
            <v>CAR</v>
          </cell>
        </row>
        <row r="130">
          <cell r="A130" t="str">
            <v>0646030302</v>
          </cell>
          <cell r="B130" t="str">
            <v>X100100</v>
          </cell>
          <cell r="C130" t="str">
            <v>Electrical Lineworker</v>
          </cell>
          <cell r="D130" t="str">
            <v>CAR</v>
          </cell>
        </row>
        <row r="131">
          <cell r="A131" t="str">
            <v>0646041502</v>
          </cell>
          <cell r="B131" t="str">
            <v>I460401</v>
          </cell>
          <cell r="C131" t="str">
            <v>Building Construction Technologies</v>
          </cell>
          <cell r="D131" t="str">
            <v>CAR</v>
          </cell>
        </row>
        <row r="132">
          <cell r="A132" t="str">
            <v>0646041506</v>
          </cell>
          <cell r="B132" t="str">
            <v>C100100</v>
          </cell>
          <cell r="C132" t="str">
            <v>Building Trades and Construction Design Technology</v>
          </cell>
          <cell r="D132" t="str">
            <v>CAR</v>
          </cell>
        </row>
        <row r="133">
          <cell r="A133" t="str">
            <v>0646050303</v>
          </cell>
          <cell r="B133" t="str">
            <v>I460514</v>
          </cell>
          <cell r="C133" t="str">
            <v>Industrial Pipefitter</v>
          </cell>
          <cell r="D133" t="str">
            <v>CAR</v>
          </cell>
        </row>
        <row r="134">
          <cell r="A134" t="str">
            <v>0646050312</v>
          </cell>
          <cell r="B134" t="str">
            <v>C500500</v>
          </cell>
          <cell r="C134" t="str">
            <v>Plumbing</v>
          </cell>
          <cell r="D134" t="str">
            <v>CAR</v>
          </cell>
        </row>
        <row r="135">
          <cell r="A135" t="str">
            <v>0647000001</v>
          </cell>
          <cell r="B135" t="str">
            <v>J550100</v>
          </cell>
          <cell r="C135" t="str">
            <v>Gaming Machine Repair Technician</v>
          </cell>
          <cell r="D135" t="str">
            <v>CAR</v>
          </cell>
        </row>
        <row r="136">
          <cell r="A136" t="str">
            <v>0647000002</v>
          </cell>
          <cell r="B136" t="str">
            <v>X500200</v>
          </cell>
          <cell r="C136" t="str">
            <v>Natural Gas Operations and Distribution</v>
          </cell>
          <cell r="D136" t="str">
            <v>CAR</v>
          </cell>
        </row>
        <row r="137">
          <cell r="A137" t="str">
            <v>0647010106</v>
          </cell>
          <cell r="B137" t="str">
            <v>C700100</v>
          </cell>
          <cell r="C137" t="str">
            <v>Electronic Systems Integration and Automation</v>
          </cell>
          <cell r="D137" t="str">
            <v>CAR</v>
          </cell>
        </row>
        <row r="138">
          <cell r="A138" t="str">
            <v>0647010305</v>
          </cell>
          <cell r="B138" t="str">
            <v>K200200</v>
          </cell>
          <cell r="C138" t="str">
            <v>Stage Production</v>
          </cell>
          <cell r="D138" t="str">
            <v>CAR</v>
          </cell>
        </row>
        <row r="139">
          <cell r="A139" t="str">
            <v>0647010604</v>
          </cell>
          <cell r="B139" t="str">
            <v>J620300</v>
          </cell>
          <cell r="C139" t="str">
            <v>Major Appliance and Refrigeration Technician</v>
          </cell>
          <cell r="D139" t="str">
            <v>CAR</v>
          </cell>
        </row>
        <row r="140">
          <cell r="A140" t="str">
            <v>0647020106</v>
          </cell>
          <cell r="B140" t="str">
            <v>I470203</v>
          </cell>
          <cell r="C140" t="str">
            <v>Air Conditioning, Refrigeration and Heating Technology</v>
          </cell>
          <cell r="D140" t="str">
            <v>CAR</v>
          </cell>
        </row>
        <row r="141">
          <cell r="A141" t="str">
            <v>0647020107</v>
          </cell>
          <cell r="B141" t="str">
            <v>C400100</v>
          </cell>
          <cell r="C141" t="str">
            <v>Air Conditioning, Refrigeration and Heating  Technology 1</v>
          </cell>
          <cell r="D141" t="str">
            <v>CAR</v>
          </cell>
        </row>
        <row r="142">
          <cell r="A142" t="str">
            <v>0647020108</v>
          </cell>
          <cell r="B142" t="str">
            <v>C400200</v>
          </cell>
          <cell r="C142" t="str">
            <v>Air Conditioning, Refrigeration and Heating  Technology 2</v>
          </cell>
          <cell r="D142" t="str">
            <v>CAR</v>
          </cell>
        </row>
        <row r="143">
          <cell r="A143" t="str">
            <v>0647030201</v>
          </cell>
          <cell r="B143" t="str">
            <v>T440100</v>
          </cell>
          <cell r="C143" t="str">
            <v>Heavy Equipment Service Technician</v>
          </cell>
          <cell r="D143" t="str">
            <v>CAR</v>
          </cell>
        </row>
        <row r="144">
          <cell r="A144" t="str">
            <v>0647030300</v>
          </cell>
          <cell r="B144" t="str">
            <v>I470303</v>
          </cell>
          <cell r="C144" t="str">
            <v>Industrial Machinery Maintenance &amp; Repair</v>
          </cell>
          <cell r="D144" t="str">
            <v>CAR</v>
          </cell>
        </row>
        <row r="145">
          <cell r="A145" t="str">
            <v>0647030302</v>
          </cell>
          <cell r="B145" t="str">
            <v>I470313</v>
          </cell>
          <cell r="C145" t="str">
            <v>Millwright</v>
          </cell>
          <cell r="D145" t="str">
            <v>CAR</v>
          </cell>
        </row>
        <row r="146">
          <cell r="A146" t="str">
            <v>0647030303</v>
          </cell>
          <cell r="B146" t="str">
            <v>J590100</v>
          </cell>
          <cell r="C146" t="str">
            <v>Industrial Machinery Maintenance 1</v>
          </cell>
          <cell r="D146" t="str">
            <v>CAR</v>
          </cell>
        </row>
        <row r="147">
          <cell r="A147" t="str">
            <v>0647030304</v>
          </cell>
          <cell r="B147" t="str">
            <v>J590200</v>
          </cell>
          <cell r="C147" t="str">
            <v>Industrial Machinery Maintenance 2</v>
          </cell>
          <cell r="D147" t="str">
            <v>CAR</v>
          </cell>
        </row>
        <row r="148">
          <cell r="A148" t="str">
            <v>0647030305</v>
          </cell>
          <cell r="B148" t="str">
            <v>J590400</v>
          </cell>
          <cell r="C148" t="str">
            <v>Millwright 1</v>
          </cell>
          <cell r="D148" t="str">
            <v>CAR</v>
          </cell>
        </row>
        <row r="149">
          <cell r="A149" t="str">
            <v>0647030306</v>
          </cell>
          <cell r="B149" t="str">
            <v>J590500</v>
          </cell>
          <cell r="C149" t="str">
            <v>Millwright 2</v>
          </cell>
          <cell r="D149" t="str">
            <v>CAR</v>
          </cell>
        </row>
        <row r="150">
          <cell r="A150" t="str">
            <v>0647040804</v>
          </cell>
          <cell r="B150" t="str">
            <v>J450400</v>
          </cell>
          <cell r="C150" t="str">
            <v>Jewelry Making and Repair 1</v>
          </cell>
          <cell r="D150" t="str">
            <v>CAR</v>
          </cell>
        </row>
        <row r="151">
          <cell r="A151" t="str">
            <v>0647040805</v>
          </cell>
          <cell r="B151" t="str">
            <v>J450500</v>
          </cell>
          <cell r="C151" t="str">
            <v>Jewelry Making and Repair 2</v>
          </cell>
          <cell r="D151" t="str">
            <v>CAR</v>
          </cell>
        </row>
        <row r="152">
          <cell r="A152" t="str">
            <v>0647040808</v>
          </cell>
          <cell r="B152" t="str">
            <v>J450600</v>
          </cell>
          <cell r="C152" t="str">
            <v>Jewelry Design and Repair 1</v>
          </cell>
          <cell r="D152" t="str">
            <v>CAR</v>
          </cell>
        </row>
        <row r="153">
          <cell r="A153" t="str">
            <v>0647040809</v>
          </cell>
          <cell r="B153" t="str">
            <v>J450700</v>
          </cell>
          <cell r="C153" t="str">
            <v>Jewelry Design and Repair 2</v>
          </cell>
          <cell r="D153" t="str">
            <v>CAR</v>
          </cell>
        </row>
        <row r="154">
          <cell r="A154" t="str">
            <v>0647060306</v>
          </cell>
          <cell r="B154" t="str">
            <v>T401300</v>
          </cell>
          <cell r="C154" t="str">
            <v>Automotive Collision Technology Technician</v>
          </cell>
          <cell r="D154" t="str">
            <v>CAR</v>
          </cell>
        </row>
        <row r="155">
          <cell r="A155" t="str">
            <v>0647060406</v>
          </cell>
          <cell r="B155" t="str">
            <v>I470604</v>
          </cell>
          <cell r="C155" t="str">
            <v>Advanced Automotive Service Technology</v>
          </cell>
          <cell r="D155" t="str">
            <v>CAR</v>
          </cell>
        </row>
        <row r="156">
          <cell r="A156" t="str">
            <v>0647060411</v>
          </cell>
          <cell r="B156" t="str">
            <v>T400700</v>
          </cell>
          <cell r="C156" t="str">
            <v>Automotive Service Technology 1</v>
          </cell>
          <cell r="D156" t="str">
            <v>CAR</v>
          </cell>
        </row>
        <row r="157">
          <cell r="A157" t="str">
            <v>0647060412</v>
          </cell>
          <cell r="B157" t="str">
            <v>T400800</v>
          </cell>
          <cell r="C157" t="str">
            <v>Automotive Service Technology 2</v>
          </cell>
          <cell r="D157" t="str">
            <v>CAR</v>
          </cell>
        </row>
        <row r="158">
          <cell r="A158" t="str">
            <v>0647060413</v>
          </cell>
          <cell r="B158" t="str">
            <v>T600100</v>
          </cell>
          <cell r="C158" t="str">
            <v>Advanced Automotive Service Technology 1</v>
          </cell>
          <cell r="D158" t="str">
            <v>CAR</v>
          </cell>
        </row>
        <row r="159">
          <cell r="A159" t="str">
            <v>0647060414</v>
          </cell>
          <cell r="B159" t="str">
            <v>T600200</v>
          </cell>
          <cell r="C159" t="str">
            <v>Advanced Automotive Service Technology 2</v>
          </cell>
          <cell r="D159" t="str">
            <v>CAR</v>
          </cell>
        </row>
        <row r="160">
          <cell r="A160" t="str">
            <v>0647060420</v>
          </cell>
          <cell r="B160" t="str">
            <v>T401100</v>
          </cell>
          <cell r="C160" t="str">
            <v>Automotive CNG/LPG Technology</v>
          </cell>
          <cell r="D160" t="str">
            <v>CAR</v>
          </cell>
        </row>
        <row r="161">
          <cell r="A161" t="str">
            <v>0647060421</v>
          </cell>
          <cell r="B161" t="str">
            <v>T401200</v>
          </cell>
          <cell r="C161" t="str">
            <v>Alternative Fuels Technology</v>
          </cell>
          <cell r="D161" t="str">
            <v>CAR</v>
          </cell>
        </row>
        <row r="162">
          <cell r="A162" t="str">
            <v>0647060422</v>
          </cell>
          <cell r="B162" t="str">
            <v>T404100</v>
          </cell>
          <cell r="C162" t="str">
            <v>Automotive Maintenance and Light Repair Technician</v>
          </cell>
          <cell r="D162" t="str">
            <v>CAR</v>
          </cell>
        </row>
        <row r="163">
          <cell r="A163" t="str">
            <v>0647060423</v>
          </cell>
          <cell r="B163" t="str">
            <v>T400710</v>
          </cell>
          <cell r="C163" t="str">
            <v>Automotive Drivetrain Technician</v>
          </cell>
          <cell r="D163" t="str">
            <v>CAR</v>
          </cell>
        </row>
        <row r="164">
          <cell r="A164" t="str">
            <v>0647060424</v>
          </cell>
          <cell r="B164" t="str">
            <v>T400720</v>
          </cell>
          <cell r="C164" t="str">
            <v>Automotive Electrical Technician</v>
          </cell>
          <cell r="D164" t="str">
            <v>CAR</v>
          </cell>
        </row>
        <row r="165">
          <cell r="A165" t="str">
            <v>0647060425</v>
          </cell>
          <cell r="B165" t="str">
            <v>T400730</v>
          </cell>
          <cell r="C165" t="str">
            <v>Automotive General Service Technician</v>
          </cell>
          <cell r="D165" t="str">
            <v>CAR</v>
          </cell>
        </row>
        <row r="166">
          <cell r="A166" t="str">
            <v>0647060426</v>
          </cell>
          <cell r="B166" t="str">
            <v>T400740</v>
          </cell>
          <cell r="C166" t="str">
            <v>Automotive Performance Technician</v>
          </cell>
          <cell r="D166" t="str">
            <v>CAR</v>
          </cell>
        </row>
        <row r="167">
          <cell r="A167" t="str">
            <v>0647060427</v>
          </cell>
          <cell r="B167" t="str">
            <v>T400910</v>
          </cell>
          <cell r="C167" t="str">
            <v>Automotive Customer Service Advisor</v>
          </cell>
          <cell r="D167" t="str">
            <v>CAR</v>
          </cell>
        </row>
        <row r="168">
          <cell r="A168" t="str">
            <v>0647060515</v>
          </cell>
          <cell r="B168" t="str">
            <v>T440400</v>
          </cell>
          <cell r="C168" t="str">
            <v>Diesel Maintenance Technician</v>
          </cell>
          <cell r="D168" t="str">
            <v>CAR</v>
          </cell>
        </row>
        <row r="169">
          <cell r="A169" t="str">
            <v>0647060604</v>
          </cell>
          <cell r="B169" t="str">
            <v>T410300</v>
          </cell>
          <cell r="C169" t="str">
            <v>Power Equipment Technologies</v>
          </cell>
          <cell r="D169" t="str">
            <v>CAR</v>
          </cell>
        </row>
        <row r="170">
          <cell r="A170" t="str">
            <v>0647060703</v>
          </cell>
          <cell r="B170" t="str">
            <v>T640300</v>
          </cell>
          <cell r="C170" t="str">
            <v>Aviation Airframe Mechanics</v>
          </cell>
          <cell r="D170" t="str">
            <v>CAR</v>
          </cell>
        </row>
        <row r="171">
          <cell r="A171" t="str">
            <v>0647060801</v>
          </cell>
          <cell r="B171" t="str">
            <v>T640400</v>
          </cell>
          <cell r="C171" t="str">
            <v>Aviation Powerplant Mechanics</v>
          </cell>
          <cell r="D171" t="str">
            <v>CAR</v>
          </cell>
        </row>
        <row r="172">
          <cell r="A172" t="str">
            <v>0647060900</v>
          </cell>
          <cell r="B172" t="str">
            <v>T640100</v>
          </cell>
          <cell r="C172" t="str">
            <v>Avionics 1</v>
          </cell>
          <cell r="D172" t="str">
            <v>CAR</v>
          </cell>
        </row>
        <row r="173">
          <cell r="A173" t="str">
            <v>0647060905</v>
          </cell>
          <cell r="B173" t="str">
            <v>T400310</v>
          </cell>
          <cell r="C173" t="str">
            <v>Avionics Systems Technician</v>
          </cell>
          <cell r="D173" t="str">
            <v>CAR</v>
          </cell>
        </row>
        <row r="174">
          <cell r="A174" t="str">
            <v>0647061305</v>
          </cell>
          <cell r="B174" t="str">
            <v>T650100</v>
          </cell>
          <cell r="C174" t="str">
            <v>Diesel Systems Technician 1</v>
          </cell>
          <cell r="D174" t="str">
            <v>CAR</v>
          </cell>
        </row>
        <row r="175">
          <cell r="A175" t="str">
            <v>0647061306</v>
          </cell>
          <cell r="B175" t="str">
            <v>T650200</v>
          </cell>
          <cell r="C175" t="str">
            <v>Diesel Systems Technician 2</v>
          </cell>
          <cell r="D175" t="str">
            <v>CAR</v>
          </cell>
        </row>
        <row r="176">
          <cell r="A176" t="str">
            <v>0647061307</v>
          </cell>
          <cell r="B176" t="str">
            <v>T660100</v>
          </cell>
          <cell r="C176" t="str">
            <v>Transit Technician 1</v>
          </cell>
          <cell r="D176" t="str">
            <v>CAR</v>
          </cell>
        </row>
        <row r="177">
          <cell r="A177" t="str">
            <v>0647061308</v>
          </cell>
          <cell r="B177" t="str">
            <v>T660200</v>
          </cell>
          <cell r="C177" t="str">
            <v>Transit Technician 2</v>
          </cell>
          <cell r="D177" t="str">
            <v>CAR</v>
          </cell>
        </row>
        <row r="178">
          <cell r="A178" t="str">
            <v>0647061309</v>
          </cell>
          <cell r="B178" t="str">
            <v>T660300</v>
          </cell>
          <cell r="C178" t="str">
            <v>Transit Technician 3</v>
          </cell>
          <cell r="D178" t="str">
            <v>CAR</v>
          </cell>
        </row>
        <row r="179">
          <cell r="A179" t="str">
            <v>0647061611</v>
          </cell>
          <cell r="B179" t="str">
            <v>T400210</v>
          </cell>
          <cell r="C179" t="str">
            <v>Marine Service Technologies</v>
          </cell>
          <cell r="D179" t="str">
            <v>CAR</v>
          </cell>
        </row>
        <row r="180">
          <cell r="A180" t="str">
            <v>0648050305</v>
          </cell>
          <cell r="B180" t="str">
            <v>J200100</v>
          </cell>
          <cell r="C180" t="str">
            <v>Machining Technologies</v>
          </cell>
          <cell r="D180" t="str">
            <v>CAR</v>
          </cell>
        </row>
        <row r="181">
          <cell r="A181" t="str">
            <v>0648050307</v>
          </cell>
          <cell r="B181" t="str">
            <v>J200300</v>
          </cell>
          <cell r="C181" t="str">
            <v>CNC Production Specialist</v>
          </cell>
          <cell r="D181" t="str">
            <v>CAR</v>
          </cell>
        </row>
        <row r="182">
          <cell r="A182" t="str">
            <v>0648050805</v>
          </cell>
          <cell r="B182" t="str">
            <v>J400400</v>
          </cell>
          <cell r="C182" t="str">
            <v>Welding Technology</v>
          </cell>
          <cell r="D182" t="str">
            <v>CAR</v>
          </cell>
        </row>
        <row r="183">
          <cell r="A183" t="str">
            <v>0648050806</v>
          </cell>
          <cell r="B183" t="str">
            <v>J400410</v>
          </cell>
          <cell r="C183" t="str">
            <v>Welding Technology - Advanced</v>
          </cell>
          <cell r="D183" t="str">
            <v>CAR</v>
          </cell>
        </row>
        <row r="184">
          <cell r="A184" t="str">
            <v>0648070303</v>
          </cell>
          <cell r="B184" t="str">
            <v>C410400</v>
          </cell>
          <cell r="C184" t="str">
            <v>Cabinetmaking</v>
          </cell>
          <cell r="D184" t="str">
            <v>CAR</v>
          </cell>
        </row>
        <row r="185">
          <cell r="A185" t="str">
            <v>0649020201</v>
          </cell>
          <cell r="B185" t="str">
            <v>T440200</v>
          </cell>
          <cell r="C185" t="str">
            <v>Heavy Equipment Operations Technician</v>
          </cell>
          <cell r="D185" t="str">
            <v>CAR</v>
          </cell>
        </row>
        <row r="186">
          <cell r="A186" t="str">
            <v>0649020202</v>
          </cell>
          <cell r="B186" t="str">
            <v>T650500</v>
          </cell>
          <cell r="C186" t="str">
            <v>Construction Vehicle Technician</v>
          </cell>
          <cell r="D186" t="str">
            <v>CAR</v>
          </cell>
        </row>
        <row r="187">
          <cell r="A187" t="str">
            <v>0649020500</v>
          </cell>
          <cell r="B187" t="str">
            <v>I490205</v>
          </cell>
          <cell r="C187" t="str">
            <v>Commercial Vehicle Driving</v>
          </cell>
          <cell r="D187" t="str">
            <v>CAR</v>
          </cell>
        </row>
        <row r="188">
          <cell r="A188" t="str">
            <v>0649020502</v>
          </cell>
          <cell r="B188" t="str">
            <v>I490251</v>
          </cell>
          <cell r="C188" t="str">
            <v>Commercial Class B Driving</v>
          </cell>
          <cell r="D188" t="str">
            <v>CAR</v>
          </cell>
        </row>
        <row r="189">
          <cell r="A189" t="str">
            <v>0650040208</v>
          </cell>
          <cell r="B189" t="str">
            <v>I480203</v>
          </cell>
          <cell r="C189" t="str">
            <v>Commercial Art Technology</v>
          </cell>
          <cell r="D189" t="str">
            <v>CAR</v>
          </cell>
        </row>
        <row r="190">
          <cell r="A190" t="str">
            <v>0650040217</v>
          </cell>
          <cell r="B190" t="str">
            <v>K300100</v>
          </cell>
          <cell r="C190" t="str">
            <v>Graphic Communications and Printing Technology</v>
          </cell>
          <cell r="D190" t="str">
            <v>CAR</v>
          </cell>
        </row>
        <row r="191">
          <cell r="A191" t="str">
            <v>0650040605</v>
          </cell>
          <cell r="B191" t="str">
            <v>K610100</v>
          </cell>
          <cell r="C191" t="str">
            <v>Commercial Photography Technology 1</v>
          </cell>
          <cell r="D191" t="str">
            <v>CAR</v>
          </cell>
        </row>
        <row r="192">
          <cell r="A192" t="str">
            <v>0650040606</v>
          </cell>
          <cell r="B192" t="str">
            <v>K610200</v>
          </cell>
          <cell r="C192" t="str">
            <v>Commercial Photography Technology 2</v>
          </cell>
          <cell r="D192" t="str">
            <v>CAR</v>
          </cell>
        </row>
        <row r="193">
          <cell r="A193" t="str">
            <v>0650040701</v>
          </cell>
          <cell r="B193" t="str">
            <v>K500100</v>
          </cell>
          <cell r="C193" t="str">
            <v>Fashion Technology and Production Services</v>
          </cell>
          <cell r="D193" t="str">
            <v>CAR</v>
          </cell>
        </row>
        <row r="194">
          <cell r="A194" t="str">
            <v>0650060211</v>
          </cell>
          <cell r="B194" t="str">
            <v>K100100</v>
          </cell>
          <cell r="C194" t="str">
            <v>Digital Cinema Production</v>
          </cell>
          <cell r="D194" t="str">
            <v>CAR</v>
          </cell>
        </row>
        <row r="195">
          <cell r="A195" t="str">
            <v>0650060223</v>
          </cell>
          <cell r="B195" t="str">
            <v>I100230</v>
          </cell>
          <cell r="C195" t="str">
            <v>Digital Audio Production</v>
          </cell>
          <cell r="D195" t="str">
            <v>CAR</v>
          </cell>
        </row>
        <row r="196">
          <cell r="A196" t="str">
            <v>0650060502</v>
          </cell>
          <cell r="B196" t="str">
            <v>K100300</v>
          </cell>
          <cell r="C196" t="str">
            <v>Digital Photography Technology</v>
          </cell>
          <cell r="D196" t="str">
            <v>CAR</v>
          </cell>
        </row>
        <row r="197">
          <cell r="A197" t="str">
            <v>0652020300</v>
          </cell>
          <cell r="B197" t="str">
            <v>T300100</v>
          </cell>
          <cell r="C197" t="str">
            <v>Global Logistics and Supply Chain Technology</v>
          </cell>
          <cell r="D197" t="str">
            <v>CAR</v>
          </cell>
        </row>
        <row r="198">
          <cell r="A198" t="str">
            <v>0713129902</v>
          </cell>
          <cell r="B198" t="str">
            <v>P131299</v>
          </cell>
          <cell r="C198" t="str">
            <v>Principles of Teaching</v>
          </cell>
          <cell r="D198" t="str">
            <v>CAR</v>
          </cell>
        </row>
        <row r="199">
          <cell r="A199" t="str">
            <v>0715050304</v>
          </cell>
          <cell r="B199" t="str">
            <v>X600500</v>
          </cell>
          <cell r="C199" t="str">
            <v>Turbine Generator Maintenance, Inspection and Repair</v>
          </cell>
          <cell r="D199" t="str">
            <v>CAR</v>
          </cell>
        </row>
        <row r="200">
          <cell r="A200" t="str">
            <v>0715050320</v>
          </cell>
          <cell r="B200" t="str">
            <v>X600600</v>
          </cell>
          <cell r="C200" t="str">
            <v>Energy Technician</v>
          </cell>
          <cell r="D200" t="str">
            <v>CAR</v>
          </cell>
        </row>
        <row r="201">
          <cell r="A201" t="str">
            <v>0715050603</v>
          </cell>
          <cell r="B201" t="str">
            <v>P150507</v>
          </cell>
          <cell r="C201" t="str">
            <v>Water Treatment Technologies</v>
          </cell>
          <cell r="D201" t="str">
            <v>CAR</v>
          </cell>
        </row>
        <row r="202">
          <cell r="A202" t="str">
            <v>0715050604</v>
          </cell>
          <cell r="B202" t="str">
            <v>P150527</v>
          </cell>
          <cell r="C202" t="str">
            <v>Wastewater Treatment Technologies</v>
          </cell>
          <cell r="D202" t="str">
            <v>CAR</v>
          </cell>
        </row>
        <row r="203">
          <cell r="A203" t="str">
            <v>0715050606</v>
          </cell>
          <cell r="B203" t="str">
            <v>P150509</v>
          </cell>
          <cell r="C203" t="str">
            <v>Advanced Water Treatment Technologies</v>
          </cell>
          <cell r="D203" t="str">
            <v>CAR</v>
          </cell>
        </row>
        <row r="204">
          <cell r="A204" t="str">
            <v>0743010200</v>
          </cell>
          <cell r="B204" t="str">
            <v>P430102</v>
          </cell>
          <cell r="C204" t="str">
            <v>Correctional Officer (Traditional Correctional BRTP)</v>
          </cell>
          <cell r="D204" t="str">
            <v>CAR</v>
          </cell>
        </row>
        <row r="205">
          <cell r="A205" t="str">
            <v>0743010203</v>
          </cell>
          <cell r="B205" t="str">
            <v>P430132</v>
          </cell>
          <cell r="C205" t="str">
            <v>Crossover from Correctional Officer to Correctional Probation Officer</v>
          </cell>
          <cell r="D205" t="str">
            <v>CAR</v>
          </cell>
        </row>
        <row r="206">
          <cell r="A206" t="str">
            <v>0743010204</v>
          </cell>
          <cell r="B206" t="str">
            <v>P430142</v>
          </cell>
          <cell r="C206" t="str">
            <v>Crossover from Correctional Probation Officer to CMS Correctional BRTP</v>
          </cell>
          <cell r="D206" t="str">
            <v>CAR</v>
          </cell>
        </row>
        <row r="207">
          <cell r="A207" t="str">
            <v>0743010205</v>
          </cell>
          <cell r="B207" t="str">
            <v>P430152</v>
          </cell>
          <cell r="C207" t="str">
            <v>Crossover from Law Enforcement Officer to Correctional Officer</v>
          </cell>
          <cell r="D207" t="str">
            <v>CAR</v>
          </cell>
        </row>
        <row r="208">
          <cell r="A208" t="str">
            <v>0743010207</v>
          </cell>
          <cell r="B208" t="str">
            <v>P430123</v>
          </cell>
          <cell r="C208" t="str">
            <v>Correctional Probation Officer</v>
          </cell>
          <cell r="D208" t="str">
            <v>CAR</v>
          </cell>
        </row>
        <row r="209">
          <cell r="A209" t="str">
            <v>0743010209</v>
          </cell>
          <cell r="B209" t="str">
            <v>P430232</v>
          </cell>
          <cell r="C209" t="str">
            <v>FBRTP: Correctional Probation Basic Recruit Training for Special Operations</v>
          </cell>
          <cell r="D209" t="str">
            <v>CAR</v>
          </cell>
        </row>
        <row r="210">
          <cell r="A210" t="str">
            <v>0743010210</v>
          </cell>
          <cell r="B210" t="str">
            <v>P430255</v>
          </cell>
          <cell r="C210" t="str">
            <v>FBRTP: Corrections Basic Recruit Training for Special Operations Recruits</v>
          </cell>
          <cell r="D210" t="str">
            <v>CAR</v>
          </cell>
        </row>
        <row r="211">
          <cell r="A211" t="str">
            <v>0743010700</v>
          </cell>
          <cell r="B211" t="str">
            <v>P430105</v>
          </cell>
          <cell r="C211" t="str">
            <v>Florida Law Enforcement Academy</v>
          </cell>
          <cell r="D211" t="str">
            <v>CAR</v>
          </cell>
        </row>
        <row r="212">
          <cell r="A212" t="str">
            <v>0743010702</v>
          </cell>
          <cell r="B212" t="str">
            <v>P430125</v>
          </cell>
          <cell r="C212" t="str">
            <v>Crossover from Correctional Officer to Law Enforcement Officer</v>
          </cell>
          <cell r="D212" t="str">
            <v>CAR</v>
          </cell>
        </row>
        <row r="213">
          <cell r="A213" t="str">
            <v>0743010703</v>
          </cell>
          <cell r="B213" t="str">
            <v>P430107</v>
          </cell>
          <cell r="C213" t="str">
            <v>Crossover from Correctional Probation Officer to Law Enforcement Officer</v>
          </cell>
          <cell r="D213" t="str">
            <v>CAR</v>
          </cell>
        </row>
        <row r="214">
          <cell r="A214" t="str">
            <v>0743010709</v>
          </cell>
          <cell r="B214" t="str">
            <v>P430116</v>
          </cell>
          <cell r="C214" t="str">
            <v>Auxiliary Law Enforcement Officer</v>
          </cell>
          <cell r="D214" t="str">
            <v>CAR</v>
          </cell>
        </row>
        <row r="215">
          <cell r="A215" t="str">
            <v>0743010710</v>
          </cell>
          <cell r="B215" t="str">
            <v>P430225</v>
          </cell>
          <cell r="C215" t="str">
            <v>FBRTP: Law Enforcement Basic Training for Special Operations Forces Recruits</v>
          </cell>
          <cell r="D215" t="str">
            <v>CAR</v>
          </cell>
        </row>
        <row r="216">
          <cell r="A216" t="str">
            <v>0743010900</v>
          </cell>
          <cell r="B216" t="str">
            <v>P430109</v>
          </cell>
          <cell r="C216" t="str">
            <v>Private Security Officer</v>
          </cell>
          <cell r="D216" t="str">
            <v>CAR</v>
          </cell>
        </row>
        <row r="217">
          <cell r="A217" t="str">
            <v>0743010907</v>
          </cell>
          <cell r="B217" t="str">
            <v>P430208</v>
          </cell>
          <cell r="C217" t="str">
            <v>Private Investigator Intern</v>
          </cell>
          <cell r="D217" t="str">
            <v>CAR</v>
          </cell>
        </row>
        <row r="218">
          <cell r="A218" t="str">
            <v>0743019902</v>
          </cell>
          <cell r="B218" t="str">
            <v>P430135</v>
          </cell>
          <cell r="C218" t="str">
            <v>Bail Bond Agent</v>
          </cell>
          <cell r="D218" t="str">
            <v>CAR</v>
          </cell>
        </row>
        <row r="219">
          <cell r="A219" t="str">
            <v>0743019903</v>
          </cell>
          <cell r="B219" t="str">
            <v>P439991</v>
          </cell>
          <cell r="C219" t="str">
            <v>Police Service Aide</v>
          </cell>
          <cell r="D219" t="str">
            <v>CAR</v>
          </cell>
        </row>
        <row r="220">
          <cell r="A220" t="str">
            <v>0743020303</v>
          </cell>
          <cell r="B220" t="str">
            <v>P430210</v>
          </cell>
          <cell r="C220" t="str">
            <v>Fire Fighter I/II</v>
          </cell>
          <cell r="D220" t="str">
            <v>CAR</v>
          </cell>
        </row>
        <row r="221">
          <cell r="A221" t="str">
            <v>0743020304</v>
          </cell>
          <cell r="B221" t="str">
            <v>P430211</v>
          </cell>
          <cell r="C221" t="str">
            <v>Firefighter</v>
          </cell>
          <cell r="D221" t="str">
            <v>CAR</v>
          </cell>
        </row>
        <row r="222">
          <cell r="A222" t="str">
            <v>0743020312</v>
          </cell>
          <cell r="B222" t="str">
            <v>P430216</v>
          </cell>
          <cell r="C222" t="str">
            <v>Fire Fighter/Emergency Medical Technician-Combined</v>
          </cell>
          <cell r="D222" t="str">
            <v>CAR</v>
          </cell>
        </row>
        <row r="223">
          <cell r="A223" t="str">
            <v>0743020313</v>
          </cell>
          <cell r="B223" t="str">
            <v>P430217</v>
          </cell>
          <cell r="C223" t="str">
            <v>Firefighter/Emergency Medical Technician-Combined</v>
          </cell>
          <cell r="D223" t="str">
            <v>CAR</v>
          </cell>
        </row>
        <row r="224">
          <cell r="A224" t="str">
            <v>0743039900</v>
          </cell>
          <cell r="B224" t="str">
            <v>P090101</v>
          </cell>
          <cell r="C224" t="str">
            <v>Public Safety Telecommunication</v>
          </cell>
          <cell r="D224" t="str">
            <v>CAR</v>
          </cell>
        </row>
        <row r="225">
          <cell r="A225" t="str">
            <v>13990005SN</v>
          </cell>
          <cell r="B225" t="str">
            <v>S990005</v>
          </cell>
          <cell r="C225" t="str">
            <v>Specialized Career Education, Basic</v>
          </cell>
          <cell r="D225" t="str">
            <v>CAR</v>
          </cell>
        </row>
        <row r="226">
          <cell r="A226" t="str">
            <v>13990006SN</v>
          </cell>
          <cell r="B226" t="str">
            <v>S990006</v>
          </cell>
          <cell r="C226" t="str">
            <v>Specialized Career Education, Advanced</v>
          </cell>
          <cell r="D226" t="str">
            <v>CAR</v>
          </cell>
        </row>
        <row r="227">
          <cell r="A227" t="str">
            <v>0351060113</v>
          </cell>
          <cell r="B227" t="str">
            <v>H170113</v>
          </cell>
          <cell r="C227" t="str">
            <v>Dental Assisting Technology and Management - ATD</v>
          </cell>
          <cell r="D227" t="str">
            <v>CAR-ATD</v>
          </cell>
        </row>
        <row r="228">
          <cell r="A228" t="str">
            <v>0351070704</v>
          </cell>
          <cell r="B228" t="str">
            <v>H170508</v>
          </cell>
          <cell r="C228" t="str">
            <v>Medical Record Transcribing/Healthcare Documentation - ATD</v>
          </cell>
          <cell r="D228" t="str">
            <v>CAR-ATD</v>
          </cell>
        </row>
        <row r="229">
          <cell r="A229" t="str">
            <v>0351070715</v>
          </cell>
          <cell r="B229" t="str">
            <v>H170530</v>
          </cell>
          <cell r="C229" t="str">
            <v>Medical Coder/Biller--ATD</v>
          </cell>
          <cell r="D229" t="str">
            <v>CAR-ATD</v>
          </cell>
        </row>
        <row r="230">
          <cell r="A230" t="str">
            <v>0351080507</v>
          </cell>
          <cell r="B230" t="str">
            <v>H170700</v>
          </cell>
          <cell r="C230" t="str">
            <v>Pharmacy Technician  ATD</v>
          </cell>
          <cell r="D230" t="str">
            <v>CAR-ATD</v>
          </cell>
        </row>
        <row r="231">
          <cell r="A231" t="str">
            <v>0351090413</v>
          </cell>
          <cell r="B231" t="str">
            <v>W170212</v>
          </cell>
          <cell r="C231" t="str">
            <v>Emergency Medical Technician - ATD</v>
          </cell>
          <cell r="D231" t="str">
            <v>CAR-ATD</v>
          </cell>
        </row>
        <row r="232">
          <cell r="A232" t="str">
            <v>0351090418</v>
          </cell>
          <cell r="B232" t="str">
            <v>H170212</v>
          </cell>
          <cell r="C232" t="str">
            <v>Paramedic</v>
          </cell>
          <cell r="D232" t="str">
            <v>CAR-ATD</v>
          </cell>
        </row>
        <row r="233">
          <cell r="A233" t="str">
            <v>0351100404</v>
          </cell>
          <cell r="B233" t="str">
            <v>H170600</v>
          </cell>
          <cell r="C233" t="str">
            <v>Medical Clinical Laboratory Technician - ATD</v>
          </cell>
          <cell r="D233" t="str">
            <v>CAR-ATD</v>
          </cell>
        </row>
        <row r="234">
          <cell r="A234" t="str">
            <v>0101000001</v>
          </cell>
          <cell r="B234" t="str">
            <v/>
          </cell>
          <cell r="C234" t="str">
            <v>Skilled Cattle Worker</v>
          </cell>
          <cell r="D234" t="str">
            <v>CCC</v>
          </cell>
        </row>
        <row r="235">
          <cell r="A235" t="str">
            <v>0101010102</v>
          </cell>
          <cell r="B235" t="str">
            <v/>
          </cell>
          <cell r="C235" t="str">
            <v>Horticulture Specialist</v>
          </cell>
          <cell r="D235" t="str">
            <v>CCC</v>
          </cell>
        </row>
        <row r="236">
          <cell r="A236" t="str">
            <v>0101030302</v>
          </cell>
          <cell r="B236" t="str">
            <v/>
          </cell>
          <cell r="C236" t="str">
            <v>Aquaculture Technology</v>
          </cell>
          <cell r="D236" t="str">
            <v>CCC</v>
          </cell>
        </row>
        <row r="237">
          <cell r="A237" t="str">
            <v>0101050701</v>
          </cell>
          <cell r="B237" t="str">
            <v/>
          </cell>
          <cell r="C237" t="str">
            <v>Equine Assistant Management</v>
          </cell>
          <cell r="D237" t="str">
            <v>CCC</v>
          </cell>
        </row>
        <row r="238">
          <cell r="A238" t="str">
            <v>0101050703</v>
          </cell>
          <cell r="B238" t="str">
            <v/>
          </cell>
          <cell r="C238" t="str">
            <v>Equine Technician</v>
          </cell>
          <cell r="D238" t="str">
            <v>CCC</v>
          </cell>
        </row>
        <row r="239">
          <cell r="A239" t="str">
            <v>0101060503</v>
          </cell>
          <cell r="B239" t="str">
            <v/>
          </cell>
          <cell r="C239" t="str">
            <v>Landscape &amp; Horticulture Specialist</v>
          </cell>
          <cell r="D239" t="str">
            <v>CCC</v>
          </cell>
        </row>
        <row r="240">
          <cell r="A240" t="str">
            <v>0101060504</v>
          </cell>
          <cell r="B240" t="str">
            <v/>
          </cell>
          <cell r="C240" t="str">
            <v>Landscape &amp; Horticulture Professional</v>
          </cell>
          <cell r="D240" t="str">
            <v>CCC</v>
          </cell>
        </row>
        <row r="241">
          <cell r="A241" t="str">
            <v>0101060505</v>
          </cell>
          <cell r="B241" t="str">
            <v/>
          </cell>
          <cell r="C241" t="str">
            <v>Landscape &amp; Horticulture Technician</v>
          </cell>
          <cell r="D241" t="str">
            <v>CCC</v>
          </cell>
        </row>
        <row r="242">
          <cell r="A242" t="str">
            <v>0103060101</v>
          </cell>
          <cell r="B242" t="str">
            <v/>
          </cell>
          <cell r="C242" t="str">
            <v>Marine Mammal Behavior and Training</v>
          </cell>
          <cell r="D242" t="str">
            <v>CCC</v>
          </cell>
        </row>
        <row r="243">
          <cell r="A243" t="str">
            <v>0103060102</v>
          </cell>
          <cell r="B243" t="str">
            <v/>
          </cell>
          <cell r="C243" t="str">
            <v>Tropical Ornamental Mariculture Technician</v>
          </cell>
          <cell r="D243" t="str">
            <v>CCC</v>
          </cell>
        </row>
        <row r="244">
          <cell r="A244" t="str">
            <v>0249030401</v>
          </cell>
          <cell r="B244" t="str">
            <v/>
          </cell>
          <cell r="C244" t="str">
            <v>Professional Research Diving</v>
          </cell>
          <cell r="D244" t="str">
            <v>CCC</v>
          </cell>
        </row>
        <row r="245">
          <cell r="A245" t="str">
            <v>0249030402</v>
          </cell>
          <cell r="B245" t="str">
            <v/>
          </cell>
          <cell r="C245" t="str">
            <v>Diving Medical Technician</v>
          </cell>
          <cell r="D245" t="str">
            <v>CCC</v>
          </cell>
        </row>
        <row r="246">
          <cell r="A246" t="str">
            <v>0249030403</v>
          </cell>
          <cell r="B246" t="str">
            <v/>
          </cell>
          <cell r="C246" t="str">
            <v>Professional Dive Instructor</v>
          </cell>
          <cell r="D246" t="str">
            <v>CCC</v>
          </cell>
        </row>
        <row r="247">
          <cell r="A247" t="str">
            <v>0249030404</v>
          </cell>
          <cell r="B247" t="str">
            <v/>
          </cell>
          <cell r="C247" t="str">
            <v>Fundamentals of Professional Diving</v>
          </cell>
          <cell r="D247" t="str">
            <v>CCC</v>
          </cell>
        </row>
        <row r="248">
          <cell r="A248" t="str">
            <v>0249030405</v>
          </cell>
          <cell r="B248" t="str">
            <v/>
          </cell>
          <cell r="C248" t="str">
            <v>Introduction to Commercial Work/Diving</v>
          </cell>
          <cell r="D248" t="str">
            <v>CCC</v>
          </cell>
        </row>
        <row r="249">
          <cell r="A249" t="str">
            <v>0252070100</v>
          </cell>
          <cell r="B249" t="str">
            <v/>
          </cell>
          <cell r="C249" t="str">
            <v>Entrepreneurship</v>
          </cell>
          <cell r="D249" t="str">
            <v>CCC</v>
          </cell>
        </row>
        <row r="250">
          <cell r="A250" t="str">
            <v>0252070103</v>
          </cell>
          <cell r="B250" t="str">
            <v/>
          </cell>
          <cell r="C250" t="str">
            <v>Digital Marketing Strategy</v>
          </cell>
          <cell r="D250" t="str">
            <v>CCC</v>
          </cell>
        </row>
        <row r="251">
          <cell r="A251" t="str">
            <v>0252080102</v>
          </cell>
          <cell r="B251" t="str">
            <v/>
          </cell>
          <cell r="C251" t="str">
            <v>Financial Para-planner-Financial Services</v>
          </cell>
          <cell r="D251" t="str">
            <v>CCC</v>
          </cell>
        </row>
        <row r="252">
          <cell r="A252" t="str">
            <v>0252080103</v>
          </cell>
          <cell r="B252" t="str">
            <v/>
          </cell>
          <cell r="C252" t="str">
            <v>Mortgage Finance Management-Financial Services</v>
          </cell>
          <cell r="D252" t="str">
            <v>CCC</v>
          </cell>
        </row>
        <row r="253">
          <cell r="A253" t="str">
            <v>0252080105</v>
          </cell>
          <cell r="B253" t="str">
            <v/>
          </cell>
          <cell r="C253" t="str">
            <v>Mortgage Finance Specialist-Financial Services</v>
          </cell>
          <cell r="D253" t="str">
            <v>CCC</v>
          </cell>
        </row>
        <row r="254">
          <cell r="A254" t="str">
            <v>0252080301</v>
          </cell>
          <cell r="B254" t="str">
            <v/>
          </cell>
          <cell r="C254" t="str">
            <v>Banking Management-Financial Services</v>
          </cell>
          <cell r="D254" t="str">
            <v>CCC</v>
          </cell>
        </row>
        <row r="255">
          <cell r="A255" t="str">
            <v>0252080302</v>
          </cell>
          <cell r="B255" t="str">
            <v/>
          </cell>
          <cell r="C255" t="str">
            <v>Banking Operations-Financial Services</v>
          </cell>
          <cell r="D255" t="str">
            <v>CCC</v>
          </cell>
        </row>
        <row r="256">
          <cell r="A256" t="str">
            <v>0252080303</v>
          </cell>
          <cell r="B256" t="str">
            <v/>
          </cell>
          <cell r="C256" t="str">
            <v>Banking Specialist-Financial Services</v>
          </cell>
          <cell r="D256" t="str">
            <v>CCC</v>
          </cell>
        </row>
        <row r="257">
          <cell r="A257" t="str">
            <v>0252090102</v>
          </cell>
          <cell r="B257" t="str">
            <v/>
          </cell>
          <cell r="C257" t="str">
            <v>Cruise Line Operations</v>
          </cell>
          <cell r="D257" t="str">
            <v>CCC</v>
          </cell>
        </row>
        <row r="258">
          <cell r="A258" t="str">
            <v>0252090402</v>
          </cell>
          <cell r="B258" t="str">
            <v/>
          </cell>
          <cell r="C258" t="str">
            <v>Rooms Division Management</v>
          </cell>
          <cell r="D258" t="str">
            <v>CCC</v>
          </cell>
        </row>
        <row r="259">
          <cell r="A259" t="str">
            <v>0252090403</v>
          </cell>
          <cell r="B259" t="str">
            <v/>
          </cell>
          <cell r="C259" t="str">
            <v>Guest Services Specialist</v>
          </cell>
          <cell r="D259" t="str">
            <v>CCC</v>
          </cell>
        </row>
        <row r="260">
          <cell r="A260" t="str">
            <v>0252090405</v>
          </cell>
          <cell r="B260" t="str">
            <v/>
          </cell>
          <cell r="C260" t="str">
            <v>Rooms Division Specialist</v>
          </cell>
          <cell r="D260" t="str">
            <v>CCC</v>
          </cell>
        </row>
        <row r="261">
          <cell r="A261" t="str">
            <v>0252090406</v>
          </cell>
          <cell r="B261" t="str">
            <v/>
          </cell>
          <cell r="C261" t="str">
            <v>Rooms Division Operations</v>
          </cell>
          <cell r="D261" t="str">
            <v>CCC</v>
          </cell>
        </row>
        <row r="262">
          <cell r="A262" t="str">
            <v>0252090503</v>
          </cell>
          <cell r="B262" t="str">
            <v/>
          </cell>
          <cell r="C262" t="str">
            <v>Food and Beverage Management</v>
          </cell>
          <cell r="D262" t="str">
            <v>CCC</v>
          </cell>
        </row>
        <row r="263">
          <cell r="A263" t="str">
            <v>0252090507</v>
          </cell>
          <cell r="B263" t="str">
            <v/>
          </cell>
          <cell r="C263" t="str">
            <v>Food and Beverage Specialist</v>
          </cell>
          <cell r="D263" t="str">
            <v>CCC</v>
          </cell>
        </row>
        <row r="264">
          <cell r="A264" t="str">
            <v>0252090508</v>
          </cell>
          <cell r="B264" t="str">
            <v/>
          </cell>
          <cell r="C264" t="str">
            <v>Food and Beverage Operations</v>
          </cell>
          <cell r="D264" t="str">
            <v>CCC</v>
          </cell>
        </row>
        <row r="265">
          <cell r="A265" t="str">
            <v>0252090905</v>
          </cell>
          <cell r="B265" t="str">
            <v/>
          </cell>
          <cell r="C265" t="str">
            <v>Event Planning Management</v>
          </cell>
          <cell r="D265" t="str">
            <v>CCC</v>
          </cell>
        </row>
        <row r="266">
          <cell r="A266" t="str">
            <v>0252140111</v>
          </cell>
          <cell r="B266" t="str">
            <v/>
          </cell>
          <cell r="C266" t="str">
            <v>Marketing Operations</v>
          </cell>
          <cell r="D266" t="str">
            <v>CCC</v>
          </cell>
        </row>
        <row r="267">
          <cell r="A267" t="str">
            <v>0252140112</v>
          </cell>
          <cell r="B267" t="str">
            <v/>
          </cell>
          <cell r="C267" t="str">
            <v>Digital Marketing Management</v>
          </cell>
          <cell r="D267" t="str">
            <v>CCC</v>
          </cell>
        </row>
        <row r="268">
          <cell r="A268" t="str">
            <v>0312030102</v>
          </cell>
          <cell r="B268" t="str">
            <v/>
          </cell>
          <cell r="C268" t="str">
            <v>Florida Funeral Director</v>
          </cell>
          <cell r="D268" t="str">
            <v>CCC</v>
          </cell>
        </row>
        <row r="269">
          <cell r="A269" t="str">
            <v>0341010101</v>
          </cell>
          <cell r="B269" t="str">
            <v/>
          </cell>
          <cell r="C269" t="str">
            <v>Biotechnology Laboratory Specialist</v>
          </cell>
          <cell r="D269" t="str">
            <v>CCC</v>
          </cell>
        </row>
        <row r="270">
          <cell r="A270" t="str">
            <v>0351070102</v>
          </cell>
          <cell r="B270" t="str">
            <v/>
          </cell>
          <cell r="C270" t="str">
            <v>Health Care Services Specialist</v>
          </cell>
          <cell r="D270" t="str">
            <v>CCC</v>
          </cell>
        </row>
        <row r="271">
          <cell r="A271" t="str">
            <v>0351070711</v>
          </cell>
          <cell r="B271" t="str">
            <v/>
          </cell>
          <cell r="C271" t="str">
            <v>Healthcare Informatics Specialist</v>
          </cell>
          <cell r="D271" t="str">
            <v>CCC</v>
          </cell>
        </row>
        <row r="272">
          <cell r="A272" t="str">
            <v>0351070712</v>
          </cell>
          <cell r="B272" t="str">
            <v/>
          </cell>
          <cell r="C272" t="str">
            <v>Healthcare Informatics Specialist</v>
          </cell>
          <cell r="D272" t="str">
            <v>CCC</v>
          </cell>
        </row>
        <row r="273">
          <cell r="A273" t="str">
            <v>0351070714</v>
          </cell>
          <cell r="B273" t="str">
            <v/>
          </cell>
          <cell r="C273" t="str">
            <v>Medical Information Coder/Biller</v>
          </cell>
          <cell r="D273" t="str">
            <v>CCC</v>
          </cell>
        </row>
        <row r="274">
          <cell r="A274" t="str">
            <v>0351071901</v>
          </cell>
          <cell r="B274" t="str">
            <v/>
          </cell>
          <cell r="C274" t="str">
            <v>Clinical Research Coordinator</v>
          </cell>
          <cell r="D274" t="str">
            <v>CCC</v>
          </cell>
        </row>
        <row r="275">
          <cell r="A275" t="str">
            <v>0351080104</v>
          </cell>
          <cell r="B275" t="str">
            <v/>
          </cell>
          <cell r="C275" t="str">
            <v>Medical Assisting Specialist</v>
          </cell>
          <cell r="D275" t="str">
            <v>CCC</v>
          </cell>
        </row>
        <row r="276">
          <cell r="A276" t="str">
            <v>0351080801</v>
          </cell>
          <cell r="B276" t="str">
            <v/>
          </cell>
          <cell r="C276" t="str">
            <v>Veterinary Assisting</v>
          </cell>
          <cell r="D276" t="str">
            <v>CCC</v>
          </cell>
        </row>
        <row r="277">
          <cell r="A277" t="str">
            <v>0351090405</v>
          </cell>
          <cell r="B277" t="str">
            <v/>
          </cell>
          <cell r="C277" t="str">
            <v>Paramedic</v>
          </cell>
          <cell r="D277" t="str">
            <v>CCC</v>
          </cell>
        </row>
        <row r="278">
          <cell r="A278" t="str">
            <v>0351090415</v>
          </cell>
          <cell r="B278" t="str">
            <v/>
          </cell>
          <cell r="C278" t="str">
            <v>Emergency Medical Technician</v>
          </cell>
          <cell r="D278" t="str">
            <v>CCC</v>
          </cell>
        </row>
        <row r="279">
          <cell r="A279" t="str">
            <v>0351090503</v>
          </cell>
          <cell r="B279" t="str">
            <v/>
          </cell>
          <cell r="C279" t="str">
            <v>Nuclear Medicine Technology Specialist</v>
          </cell>
          <cell r="D279" t="str">
            <v>CCC</v>
          </cell>
        </row>
        <row r="280">
          <cell r="A280" t="str">
            <v>0351090703</v>
          </cell>
          <cell r="B280" t="str">
            <v/>
          </cell>
          <cell r="C280" t="str">
            <v>Radiation Therapy Specialist</v>
          </cell>
          <cell r="D280" t="str">
            <v>CCC</v>
          </cell>
        </row>
        <row r="281">
          <cell r="A281" t="str">
            <v>0351090903</v>
          </cell>
          <cell r="B281" t="str">
            <v/>
          </cell>
          <cell r="C281" t="str">
            <v>Central Sterile Processing Technologist</v>
          </cell>
          <cell r="D281" t="str">
            <v>CCC</v>
          </cell>
        </row>
        <row r="282">
          <cell r="A282" t="str">
            <v>0351090904</v>
          </cell>
          <cell r="B282" t="str">
            <v/>
          </cell>
          <cell r="C282" t="str">
            <v>Surgical Technology Specialist</v>
          </cell>
          <cell r="D282" t="str">
            <v>CCC</v>
          </cell>
        </row>
        <row r="283">
          <cell r="A283" t="str">
            <v>0351090908</v>
          </cell>
          <cell r="B283" t="str">
            <v/>
          </cell>
          <cell r="C283" t="str">
            <v>Surgical First Assistant</v>
          </cell>
          <cell r="D283" t="str">
            <v>CCC</v>
          </cell>
        </row>
        <row r="284">
          <cell r="A284" t="str">
            <v>0351091005</v>
          </cell>
          <cell r="B284" t="str">
            <v/>
          </cell>
          <cell r="C284" t="str">
            <v>Diagnostic Medical Sonography Specialist</v>
          </cell>
          <cell r="D284" t="str">
            <v>CCC</v>
          </cell>
        </row>
        <row r="285">
          <cell r="A285" t="str">
            <v>0351099902</v>
          </cell>
          <cell r="B285" t="str">
            <v/>
          </cell>
          <cell r="C285" t="str">
            <v>Endoscopic Technician</v>
          </cell>
          <cell r="D285" t="str">
            <v>CCC</v>
          </cell>
        </row>
        <row r="286">
          <cell r="A286" t="str">
            <v>0351100600</v>
          </cell>
          <cell r="B286" t="str">
            <v/>
          </cell>
          <cell r="C286" t="str">
            <v>Ophthalmic Laboratory Technician</v>
          </cell>
          <cell r="D286" t="str">
            <v>CCC</v>
          </cell>
        </row>
        <row r="287">
          <cell r="A287" t="str">
            <v>0351180302</v>
          </cell>
          <cell r="B287" t="str">
            <v/>
          </cell>
          <cell r="C287" t="str">
            <v>Eye Care Technician</v>
          </cell>
          <cell r="D287" t="str">
            <v>CCC</v>
          </cell>
        </row>
        <row r="288">
          <cell r="A288" t="str">
            <v>0351221100</v>
          </cell>
          <cell r="B288" t="str">
            <v/>
          </cell>
          <cell r="C288" t="str">
            <v>Health Navigator Specialist</v>
          </cell>
          <cell r="D288" t="str">
            <v>CCC</v>
          </cell>
        </row>
        <row r="289">
          <cell r="A289" t="str">
            <v>0413121000</v>
          </cell>
          <cell r="B289" t="str">
            <v/>
          </cell>
          <cell r="C289" t="str">
            <v>Early Childhood Inclusion Specialization</v>
          </cell>
          <cell r="D289" t="str">
            <v>CCC</v>
          </cell>
        </row>
        <row r="290">
          <cell r="A290" t="str">
            <v>0419070904</v>
          </cell>
          <cell r="B290" t="str">
            <v/>
          </cell>
          <cell r="C290" t="str">
            <v>Early Childhood Development Specialization</v>
          </cell>
          <cell r="D290" t="str">
            <v>CCC</v>
          </cell>
        </row>
        <row r="291">
          <cell r="A291" t="str">
            <v>0419070906</v>
          </cell>
          <cell r="B291" t="str">
            <v/>
          </cell>
          <cell r="C291" t="str">
            <v>Child Care Center Management Specialization</v>
          </cell>
          <cell r="D291" t="str">
            <v>CCC</v>
          </cell>
        </row>
        <row r="292">
          <cell r="A292" t="str">
            <v>0419070907</v>
          </cell>
          <cell r="B292" t="str">
            <v/>
          </cell>
          <cell r="C292" t="str">
            <v>Infant/Toddler Specialization</v>
          </cell>
          <cell r="D292" t="str">
            <v>CCC</v>
          </cell>
        </row>
        <row r="293">
          <cell r="A293" t="str">
            <v>0419070908</v>
          </cell>
          <cell r="B293" t="str">
            <v/>
          </cell>
          <cell r="C293" t="str">
            <v>Preschool Specialization</v>
          </cell>
          <cell r="D293" t="str">
            <v>CCC</v>
          </cell>
        </row>
        <row r="294">
          <cell r="A294" t="str">
            <v>0450040805</v>
          </cell>
          <cell r="B294" t="str">
            <v/>
          </cell>
          <cell r="C294" t="str">
            <v>Kitchen and Bath Specialization</v>
          </cell>
          <cell r="D294" t="str">
            <v>CCC</v>
          </cell>
        </row>
        <row r="295">
          <cell r="A295" t="str">
            <v>0450040807</v>
          </cell>
          <cell r="B295" t="str">
            <v/>
          </cell>
          <cell r="C295" t="str">
            <v>Home Staging Specialist</v>
          </cell>
          <cell r="D295" t="str">
            <v>CCC</v>
          </cell>
        </row>
        <row r="296">
          <cell r="A296" t="str">
            <v>0451159901</v>
          </cell>
          <cell r="B296" t="str">
            <v/>
          </cell>
          <cell r="C296" t="str">
            <v>Addiction Services</v>
          </cell>
          <cell r="D296" t="str">
            <v>CCC</v>
          </cell>
        </row>
        <row r="297">
          <cell r="A297" t="str">
            <v>0451159902</v>
          </cell>
          <cell r="B297" t="str">
            <v/>
          </cell>
          <cell r="C297" t="str">
            <v>Aging Services</v>
          </cell>
          <cell r="D297" t="str">
            <v>CCC</v>
          </cell>
        </row>
        <row r="298">
          <cell r="A298" t="str">
            <v>0451159903</v>
          </cell>
          <cell r="B298" t="str">
            <v/>
          </cell>
          <cell r="C298" t="str">
            <v>Community Health Worker</v>
          </cell>
          <cell r="D298" t="str">
            <v>CCC</v>
          </cell>
        </row>
        <row r="299">
          <cell r="A299" t="str">
            <v>0451159904</v>
          </cell>
          <cell r="B299" t="str">
            <v/>
          </cell>
          <cell r="C299" t="str">
            <v>Domestic Violence Services</v>
          </cell>
          <cell r="D299" t="str">
            <v>CCC</v>
          </cell>
        </row>
        <row r="300">
          <cell r="A300" t="str">
            <v>0451159905</v>
          </cell>
          <cell r="B300" t="str">
            <v/>
          </cell>
          <cell r="C300" t="str">
            <v>Human Services Generalist</v>
          </cell>
          <cell r="D300" t="str">
            <v>CCC</v>
          </cell>
        </row>
        <row r="301">
          <cell r="A301" t="str">
            <v>0451159906</v>
          </cell>
          <cell r="B301" t="str">
            <v/>
          </cell>
          <cell r="C301" t="str">
            <v>Youth Development Services</v>
          </cell>
          <cell r="D301" t="str">
            <v>CCC</v>
          </cell>
        </row>
        <row r="302">
          <cell r="A302" t="str">
            <v>0511010307</v>
          </cell>
          <cell r="B302" t="str">
            <v/>
          </cell>
          <cell r="C302" t="str">
            <v>Information Technology Administration</v>
          </cell>
          <cell r="D302" t="str">
            <v>CCC</v>
          </cell>
        </row>
        <row r="303">
          <cell r="A303" t="str">
            <v>0511010309</v>
          </cell>
          <cell r="B303" t="str">
            <v/>
          </cell>
          <cell r="C303" t="str">
            <v>Mobile Device Technology</v>
          </cell>
          <cell r="D303" t="str">
            <v>CCC</v>
          </cell>
        </row>
        <row r="304">
          <cell r="A304" t="str">
            <v>0511010311</v>
          </cell>
          <cell r="B304" t="str">
            <v/>
          </cell>
          <cell r="C304" t="str">
            <v>Information Technology Support Specialist</v>
          </cell>
          <cell r="D304" t="str">
            <v>CCC</v>
          </cell>
        </row>
        <row r="305">
          <cell r="A305" t="str">
            <v>0511010312</v>
          </cell>
          <cell r="B305" t="str">
            <v/>
          </cell>
          <cell r="C305" t="str">
            <v>Information Technology Analysis</v>
          </cell>
          <cell r="D305" t="str">
            <v>CCC</v>
          </cell>
        </row>
        <row r="306">
          <cell r="A306" t="str">
            <v>0511010313</v>
          </cell>
          <cell r="B306" t="str">
            <v/>
          </cell>
          <cell r="C306" t="str">
            <v>Help Desk Support Technician</v>
          </cell>
          <cell r="D306" t="str">
            <v>CCC</v>
          </cell>
        </row>
        <row r="307">
          <cell r="A307" t="str">
            <v>0511020103</v>
          </cell>
          <cell r="B307" t="str">
            <v/>
          </cell>
          <cell r="C307" t="str">
            <v>Computer Programming Specialist</v>
          </cell>
          <cell r="D307" t="str">
            <v>CCC</v>
          </cell>
        </row>
        <row r="308">
          <cell r="A308" t="str">
            <v>0511020110</v>
          </cell>
          <cell r="B308" t="str">
            <v/>
          </cell>
          <cell r="C308" t="str">
            <v>Internet of Things Applications</v>
          </cell>
          <cell r="D308" t="str">
            <v>CCC</v>
          </cell>
        </row>
        <row r="309">
          <cell r="A309" t="str">
            <v>0511020200</v>
          </cell>
          <cell r="B309" t="str">
            <v/>
          </cell>
          <cell r="C309" t="str">
            <v>Computer Programmer</v>
          </cell>
          <cell r="D309" t="str">
            <v>CCC</v>
          </cell>
        </row>
        <row r="310">
          <cell r="A310" t="str">
            <v>0511020307</v>
          </cell>
          <cell r="B310" t="str">
            <v/>
          </cell>
          <cell r="C310" t="str">
            <v>Oracle Certified Database Administrator</v>
          </cell>
          <cell r="D310" t="str">
            <v>CCC</v>
          </cell>
        </row>
        <row r="311">
          <cell r="A311" t="str">
            <v>0511020308</v>
          </cell>
          <cell r="B311" t="str">
            <v/>
          </cell>
          <cell r="C311" t="str">
            <v>Oracle Certified Database Developer</v>
          </cell>
          <cell r="D311" t="str">
            <v>CCC</v>
          </cell>
        </row>
        <row r="312">
          <cell r="A312" t="str">
            <v>0511020309</v>
          </cell>
          <cell r="B312" t="str">
            <v/>
          </cell>
          <cell r="C312" t="str">
            <v>Microsoft Certified Database Administrator Certificate</v>
          </cell>
          <cell r="D312" t="str">
            <v>CCC</v>
          </cell>
        </row>
        <row r="313">
          <cell r="A313" t="str">
            <v>0511080103</v>
          </cell>
          <cell r="B313" t="str">
            <v/>
          </cell>
          <cell r="C313" t="str">
            <v>Web Development Specialist</v>
          </cell>
          <cell r="D313" t="str">
            <v>CCC</v>
          </cell>
        </row>
        <row r="314">
          <cell r="A314" t="str">
            <v>0511100112</v>
          </cell>
          <cell r="B314" t="str">
            <v/>
          </cell>
          <cell r="C314" t="str">
            <v>Network Server Administration</v>
          </cell>
          <cell r="D314" t="str">
            <v>CCC</v>
          </cell>
        </row>
        <row r="315">
          <cell r="A315" t="str">
            <v>0511100113</v>
          </cell>
          <cell r="B315" t="str">
            <v/>
          </cell>
          <cell r="C315" t="str">
            <v>Network Enterprise Administration</v>
          </cell>
          <cell r="D315" t="str">
            <v>CCC</v>
          </cell>
        </row>
        <row r="316">
          <cell r="A316" t="str">
            <v>0511100114</v>
          </cell>
          <cell r="B316" t="str">
            <v/>
          </cell>
          <cell r="C316" t="str">
            <v>Network Infrastructure</v>
          </cell>
          <cell r="D316" t="str">
            <v>CCC</v>
          </cell>
        </row>
        <row r="317">
          <cell r="A317" t="str">
            <v>0511100115</v>
          </cell>
          <cell r="B317" t="str">
            <v/>
          </cell>
          <cell r="C317" t="str">
            <v>Advanced Network Infrastructure</v>
          </cell>
          <cell r="D317" t="str">
            <v>CCC</v>
          </cell>
        </row>
        <row r="318">
          <cell r="A318" t="str">
            <v>0511100116</v>
          </cell>
          <cell r="B318" t="str">
            <v/>
          </cell>
          <cell r="C318" t="str">
            <v>Network Virtualization</v>
          </cell>
          <cell r="D318" t="str">
            <v>CCC</v>
          </cell>
        </row>
        <row r="319">
          <cell r="A319" t="str">
            <v>0511100117</v>
          </cell>
          <cell r="B319" t="str">
            <v/>
          </cell>
          <cell r="C319" t="str">
            <v>Advanced Network Virtualization</v>
          </cell>
          <cell r="D319" t="str">
            <v>CCC</v>
          </cell>
        </row>
        <row r="320">
          <cell r="A320" t="str">
            <v>0511100118</v>
          </cell>
          <cell r="B320" t="str">
            <v/>
          </cell>
          <cell r="C320" t="str">
            <v>Network Security</v>
          </cell>
          <cell r="D320" t="str">
            <v>CCC</v>
          </cell>
        </row>
        <row r="321">
          <cell r="A321" t="str">
            <v>0511100119</v>
          </cell>
          <cell r="B321" t="str">
            <v/>
          </cell>
          <cell r="C321" t="str">
            <v>Digital Forensics</v>
          </cell>
          <cell r="D321" t="str">
            <v>CCC</v>
          </cell>
        </row>
        <row r="322">
          <cell r="A322" t="str">
            <v>0511100120</v>
          </cell>
          <cell r="B322" t="str">
            <v/>
          </cell>
          <cell r="C322" t="str">
            <v>IP Communications</v>
          </cell>
          <cell r="D322" t="str">
            <v>CCC</v>
          </cell>
        </row>
        <row r="323">
          <cell r="A323" t="str">
            <v>0511100121</v>
          </cell>
          <cell r="B323" t="str">
            <v/>
          </cell>
          <cell r="C323" t="str">
            <v>Network Support Technician</v>
          </cell>
          <cell r="D323" t="str">
            <v>CCC</v>
          </cell>
        </row>
        <row r="324">
          <cell r="A324" t="str">
            <v>0511100122</v>
          </cell>
          <cell r="B324" t="str">
            <v/>
          </cell>
          <cell r="C324" t="str">
            <v>Linux System Administrator</v>
          </cell>
          <cell r="D324" t="str">
            <v>CCC</v>
          </cell>
        </row>
        <row r="325">
          <cell r="A325" t="str">
            <v>0511100311</v>
          </cell>
          <cell r="B325" t="str">
            <v/>
          </cell>
          <cell r="C325" t="str">
            <v>Database &amp; E-Commerce Security</v>
          </cell>
          <cell r="D325" t="str">
            <v>CCC</v>
          </cell>
        </row>
        <row r="326">
          <cell r="A326" t="str">
            <v>0511100501</v>
          </cell>
          <cell r="B326" t="str">
            <v/>
          </cell>
          <cell r="C326" t="str">
            <v>Project Management Associate</v>
          </cell>
          <cell r="D326" t="str">
            <v>CCC</v>
          </cell>
        </row>
        <row r="327">
          <cell r="A327" t="str">
            <v>0511100502</v>
          </cell>
          <cell r="B327" t="str">
            <v/>
          </cell>
          <cell r="C327" t="str">
            <v>Technology Project Manager</v>
          </cell>
          <cell r="D327" t="str">
            <v>CCC</v>
          </cell>
        </row>
        <row r="328">
          <cell r="A328" t="str">
            <v>0545070213</v>
          </cell>
          <cell r="B328" t="str">
            <v/>
          </cell>
          <cell r="C328" t="str">
            <v>Geographic Information System</v>
          </cell>
          <cell r="D328" t="str">
            <v>CCC</v>
          </cell>
        </row>
        <row r="329">
          <cell r="A329" t="str">
            <v>0550041118</v>
          </cell>
          <cell r="B329" t="str">
            <v/>
          </cell>
          <cell r="C329" t="str">
            <v>Visual &amp; Augmented Reality Technologies</v>
          </cell>
          <cell r="D329" t="str">
            <v>CCC</v>
          </cell>
        </row>
        <row r="330">
          <cell r="A330" t="str">
            <v>0551071001</v>
          </cell>
          <cell r="B330" t="str">
            <v/>
          </cell>
          <cell r="C330" t="str">
            <v>Medical Office Specialist</v>
          </cell>
          <cell r="D330" t="str">
            <v>CCC</v>
          </cell>
        </row>
        <row r="331">
          <cell r="A331" t="str">
            <v>0551071605</v>
          </cell>
          <cell r="B331" t="str">
            <v/>
          </cell>
          <cell r="C331" t="str">
            <v>Medical Office Management</v>
          </cell>
          <cell r="D331" t="str">
            <v>CCC</v>
          </cell>
        </row>
        <row r="332">
          <cell r="A332" t="str">
            <v>0552020103</v>
          </cell>
          <cell r="B332" t="str">
            <v/>
          </cell>
          <cell r="C332" t="str">
            <v>Business Specialist</v>
          </cell>
          <cell r="D332" t="str">
            <v>CCC</v>
          </cell>
        </row>
        <row r="333">
          <cell r="A333" t="str">
            <v>0552020104</v>
          </cell>
          <cell r="B333" t="str">
            <v/>
          </cell>
          <cell r="C333" t="str">
            <v>Business Operations</v>
          </cell>
          <cell r="D333" t="str">
            <v>CCC</v>
          </cell>
        </row>
        <row r="334">
          <cell r="A334" t="str">
            <v>0552020105</v>
          </cell>
          <cell r="B334" t="str">
            <v/>
          </cell>
          <cell r="C334" t="str">
            <v>Human Resources Administrator</v>
          </cell>
          <cell r="D334" t="str">
            <v>CCC</v>
          </cell>
        </row>
        <row r="335">
          <cell r="A335" t="str">
            <v>0552020108</v>
          </cell>
          <cell r="B335" t="str">
            <v/>
          </cell>
          <cell r="C335" t="str">
            <v>Risk Management and Insurance Operations</v>
          </cell>
          <cell r="D335" t="str">
            <v>CCC</v>
          </cell>
        </row>
        <row r="336">
          <cell r="A336" t="str">
            <v>0552020109</v>
          </cell>
          <cell r="B336" t="str">
            <v/>
          </cell>
          <cell r="C336" t="str">
            <v>Risk Management and Insurance Management</v>
          </cell>
          <cell r="D336" t="str">
            <v>CCC</v>
          </cell>
        </row>
        <row r="337">
          <cell r="A337" t="str">
            <v>0552020113</v>
          </cell>
          <cell r="B337" t="str">
            <v/>
          </cell>
          <cell r="C337" t="str">
            <v>Real Estate Specialist</v>
          </cell>
          <cell r="D337" t="str">
            <v>CCC</v>
          </cell>
        </row>
        <row r="338">
          <cell r="A338" t="str">
            <v>0552020401</v>
          </cell>
          <cell r="B338" t="str">
            <v/>
          </cell>
          <cell r="C338" t="str">
            <v>Office Management</v>
          </cell>
          <cell r="D338" t="str">
            <v>CCC</v>
          </cell>
        </row>
        <row r="339">
          <cell r="A339" t="str">
            <v>0552020403</v>
          </cell>
          <cell r="B339" t="str">
            <v/>
          </cell>
          <cell r="C339" t="str">
            <v>Office Support</v>
          </cell>
          <cell r="D339" t="str">
            <v>CCC</v>
          </cell>
        </row>
        <row r="340">
          <cell r="A340" t="str">
            <v>0552020404</v>
          </cell>
          <cell r="B340" t="str">
            <v/>
          </cell>
          <cell r="C340" t="str">
            <v>Legal Office Management</v>
          </cell>
          <cell r="D340" t="str">
            <v>CCC</v>
          </cell>
        </row>
        <row r="341">
          <cell r="A341" t="str">
            <v>0552030203</v>
          </cell>
          <cell r="B341" t="str">
            <v/>
          </cell>
          <cell r="C341" t="str">
            <v>Accounting Technology Operations</v>
          </cell>
          <cell r="D341" t="str">
            <v>CCC</v>
          </cell>
        </row>
        <row r="342">
          <cell r="A342" t="str">
            <v>0552030204</v>
          </cell>
          <cell r="B342" t="str">
            <v/>
          </cell>
          <cell r="C342" t="str">
            <v>Accounting Technology Specialist</v>
          </cell>
          <cell r="D342" t="str">
            <v>CCC</v>
          </cell>
        </row>
        <row r="343">
          <cell r="A343" t="str">
            <v>0552030205</v>
          </cell>
          <cell r="B343" t="str">
            <v/>
          </cell>
          <cell r="C343" t="str">
            <v>Accounting Technology Management</v>
          </cell>
          <cell r="D343" t="str">
            <v>CCC</v>
          </cell>
        </row>
        <row r="344">
          <cell r="A344" t="str">
            <v>0552040704</v>
          </cell>
          <cell r="B344" t="str">
            <v/>
          </cell>
          <cell r="C344" t="str">
            <v>Office Specialist</v>
          </cell>
          <cell r="D344" t="str">
            <v>CCC</v>
          </cell>
        </row>
        <row r="345">
          <cell r="A345" t="str">
            <v>0552070101</v>
          </cell>
          <cell r="B345" t="str">
            <v/>
          </cell>
          <cell r="C345" t="str">
            <v>Business Management</v>
          </cell>
          <cell r="D345" t="str">
            <v>CCC</v>
          </cell>
        </row>
        <row r="346">
          <cell r="A346" t="str">
            <v>0552070306</v>
          </cell>
          <cell r="B346" t="str">
            <v/>
          </cell>
          <cell r="C346" t="str">
            <v>Business Development and Entrepreneurship</v>
          </cell>
          <cell r="D346" t="str">
            <v>CCC</v>
          </cell>
        </row>
        <row r="347">
          <cell r="A347" t="str">
            <v>0552070308</v>
          </cell>
          <cell r="B347" t="str">
            <v/>
          </cell>
          <cell r="C347" t="str">
            <v>Business Entrepreneurship</v>
          </cell>
          <cell r="D347" t="str">
            <v>CCC</v>
          </cell>
        </row>
        <row r="348">
          <cell r="A348" t="str">
            <v>0552070309</v>
          </cell>
          <cell r="B348" t="str">
            <v/>
          </cell>
          <cell r="C348" t="str">
            <v>Entrepreneurship Operations</v>
          </cell>
          <cell r="D348" t="str">
            <v>CCC</v>
          </cell>
        </row>
        <row r="349">
          <cell r="A349" t="str">
            <v>0552120101</v>
          </cell>
          <cell r="B349" t="str">
            <v/>
          </cell>
          <cell r="C349" t="str">
            <v>E-Business Technical Certificate</v>
          </cell>
          <cell r="D349" t="str">
            <v>CCC</v>
          </cell>
        </row>
        <row r="350">
          <cell r="A350" t="str">
            <v>0552120102</v>
          </cell>
          <cell r="B350" t="str">
            <v/>
          </cell>
          <cell r="C350" t="str">
            <v>E-Business Security Technical Certificate</v>
          </cell>
          <cell r="D350" t="str">
            <v>CCC</v>
          </cell>
        </row>
        <row r="351">
          <cell r="A351" t="str">
            <v>0552120103</v>
          </cell>
          <cell r="B351" t="str">
            <v/>
          </cell>
          <cell r="C351" t="str">
            <v>E-Business Software Technical Certificate</v>
          </cell>
          <cell r="D351" t="str">
            <v>CCC</v>
          </cell>
        </row>
        <row r="352">
          <cell r="A352" t="str">
            <v>0552120104</v>
          </cell>
          <cell r="B352" t="str">
            <v/>
          </cell>
          <cell r="C352" t="str">
            <v>E-Business Technology Technical Certificate</v>
          </cell>
          <cell r="D352" t="str">
            <v>CCC</v>
          </cell>
        </row>
        <row r="353">
          <cell r="A353" t="str">
            <v>0552120105</v>
          </cell>
          <cell r="B353" t="str">
            <v/>
          </cell>
          <cell r="C353" t="str">
            <v>E-Business Ventures Technical Certificate</v>
          </cell>
          <cell r="D353" t="str">
            <v>CCC</v>
          </cell>
        </row>
        <row r="354">
          <cell r="A354" t="str">
            <v>0552130101</v>
          </cell>
          <cell r="B354" t="str">
            <v/>
          </cell>
          <cell r="C354" t="str">
            <v>Business Intelligence Professional</v>
          </cell>
          <cell r="D354" t="str">
            <v>CCC</v>
          </cell>
        </row>
        <row r="355">
          <cell r="A355" t="str">
            <v>0609040205</v>
          </cell>
          <cell r="B355" t="str">
            <v/>
          </cell>
          <cell r="C355" t="str">
            <v>Television System Support</v>
          </cell>
          <cell r="D355" t="str">
            <v>CCC</v>
          </cell>
        </row>
        <row r="356">
          <cell r="A356" t="str">
            <v>0609040217</v>
          </cell>
          <cell r="B356" t="str">
            <v/>
          </cell>
          <cell r="C356" t="str">
            <v>Video Editing &amp; Post Production</v>
          </cell>
          <cell r="D356" t="str">
            <v>CCC</v>
          </cell>
        </row>
        <row r="357">
          <cell r="A357" t="str">
            <v>0609049902</v>
          </cell>
          <cell r="B357" t="str">
            <v/>
          </cell>
          <cell r="C357" t="str">
            <v>Communication Leadership</v>
          </cell>
          <cell r="D357" t="str">
            <v>CCC</v>
          </cell>
        </row>
        <row r="358">
          <cell r="A358" t="str">
            <v>0609070209</v>
          </cell>
          <cell r="B358" t="str">
            <v/>
          </cell>
          <cell r="C358" t="str">
            <v>Digital Media/Multimedia Authoring</v>
          </cell>
          <cell r="D358" t="str">
            <v>CCC</v>
          </cell>
        </row>
        <row r="359">
          <cell r="A359" t="str">
            <v>0609070210</v>
          </cell>
          <cell r="B359" t="str">
            <v/>
          </cell>
          <cell r="C359" t="str">
            <v>Digital Media/Multimedia Video Production</v>
          </cell>
          <cell r="D359" t="str">
            <v>CCC</v>
          </cell>
        </row>
        <row r="360">
          <cell r="A360" t="str">
            <v>0609070211</v>
          </cell>
          <cell r="B360" t="str">
            <v/>
          </cell>
          <cell r="C360" t="str">
            <v>Digital Media/Multimedia Instructional Technology</v>
          </cell>
          <cell r="D360" t="str">
            <v>CCC</v>
          </cell>
        </row>
        <row r="361">
          <cell r="A361" t="str">
            <v>0609070219</v>
          </cell>
          <cell r="B361" t="str">
            <v/>
          </cell>
          <cell r="C361" t="str">
            <v>Digital Media/Multimedia Presentation</v>
          </cell>
          <cell r="D361" t="str">
            <v>CCC</v>
          </cell>
        </row>
        <row r="362">
          <cell r="A362" t="str">
            <v>0610010507</v>
          </cell>
          <cell r="B362" t="str">
            <v/>
          </cell>
          <cell r="C362" t="str">
            <v>Digital Media/Multimedia Production</v>
          </cell>
          <cell r="D362" t="str">
            <v>CCC</v>
          </cell>
        </row>
        <row r="363">
          <cell r="A363" t="str">
            <v>0610010513</v>
          </cell>
          <cell r="B363" t="str">
            <v/>
          </cell>
          <cell r="C363" t="str">
            <v>Television Studio Production</v>
          </cell>
          <cell r="D363" t="str">
            <v>CCC</v>
          </cell>
        </row>
        <row r="364">
          <cell r="A364" t="str">
            <v>0610020216</v>
          </cell>
          <cell r="B364" t="str">
            <v/>
          </cell>
          <cell r="C364" t="str">
            <v>Broadcast Production</v>
          </cell>
          <cell r="D364" t="str">
            <v>CCC</v>
          </cell>
        </row>
        <row r="365">
          <cell r="A365" t="str">
            <v>0610030414</v>
          </cell>
          <cell r="B365" t="str">
            <v/>
          </cell>
          <cell r="C365" t="str">
            <v>Digital Video Fundamentals</v>
          </cell>
          <cell r="D365" t="str">
            <v>CCC</v>
          </cell>
        </row>
        <row r="366">
          <cell r="A366" t="str">
            <v>0611050101</v>
          </cell>
          <cell r="B366" t="str">
            <v/>
          </cell>
          <cell r="C366" t="str">
            <v>Computer Information Data Specialist</v>
          </cell>
          <cell r="D366" t="str">
            <v>CCC</v>
          </cell>
        </row>
        <row r="367">
          <cell r="A367" t="str">
            <v>0611080302</v>
          </cell>
          <cell r="B367" t="str">
            <v/>
          </cell>
          <cell r="C367" t="str">
            <v>Graphic Design Support</v>
          </cell>
          <cell r="D367" t="str">
            <v>CCC</v>
          </cell>
        </row>
        <row r="368">
          <cell r="A368" t="str">
            <v>0611080303</v>
          </cell>
          <cell r="B368" t="str">
            <v/>
          </cell>
          <cell r="C368" t="str">
            <v>Graphic Design Production</v>
          </cell>
          <cell r="D368" t="str">
            <v>CCC</v>
          </cell>
        </row>
        <row r="369">
          <cell r="A369" t="str">
            <v>0611080304</v>
          </cell>
          <cell r="B369" t="str">
            <v/>
          </cell>
          <cell r="C369" t="str">
            <v>Interactive Media Production</v>
          </cell>
          <cell r="D369" t="str">
            <v>CCC</v>
          </cell>
        </row>
        <row r="370">
          <cell r="A370" t="str">
            <v>0611090104</v>
          </cell>
          <cell r="B370" t="str">
            <v/>
          </cell>
          <cell r="C370" t="str">
            <v>Network Systems Developer</v>
          </cell>
          <cell r="D370" t="str">
            <v>CCC</v>
          </cell>
        </row>
        <row r="371">
          <cell r="A371" t="str">
            <v>0611100206</v>
          </cell>
          <cell r="B371" t="str">
            <v/>
          </cell>
          <cell r="C371" t="str">
            <v>Network Communications (LAN)</v>
          </cell>
          <cell r="D371" t="str">
            <v>CCC</v>
          </cell>
        </row>
        <row r="372">
          <cell r="A372" t="str">
            <v>0611100207</v>
          </cell>
          <cell r="B372" t="str">
            <v/>
          </cell>
          <cell r="C372" t="str">
            <v>Network Communications (WAN)</v>
          </cell>
          <cell r="D372" t="str">
            <v>CCC</v>
          </cell>
        </row>
        <row r="373">
          <cell r="A373" t="str">
            <v>0612050102</v>
          </cell>
          <cell r="B373" t="str">
            <v/>
          </cell>
          <cell r="C373" t="str">
            <v>Baking &amp; Pastry Arts</v>
          </cell>
          <cell r="D373" t="str">
            <v>CCC</v>
          </cell>
        </row>
        <row r="374">
          <cell r="A374" t="str">
            <v>0612050104</v>
          </cell>
          <cell r="B374" t="str">
            <v/>
          </cell>
          <cell r="C374" t="str">
            <v>Pastry Chef Assistant</v>
          </cell>
          <cell r="D374" t="str">
            <v>CCC</v>
          </cell>
        </row>
        <row r="375">
          <cell r="A375" t="str">
            <v>0612050105</v>
          </cell>
          <cell r="B375" t="str">
            <v/>
          </cell>
          <cell r="C375" t="str">
            <v>Baking and Pastry Specialist</v>
          </cell>
          <cell r="D375" t="str">
            <v>CCC</v>
          </cell>
        </row>
        <row r="376">
          <cell r="A376" t="str">
            <v>0612050301</v>
          </cell>
          <cell r="B376" t="str">
            <v/>
          </cell>
          <cell r="C376" t="str">
            <v>Culinary Arts</v>
          </cell>
          <cell r="D376" t="str">
            <v>CCC</v>
          </cell>
        </row>
        <row r="377">
          <cell r="A377" t="str">
            <v>0612050302</v>
          </cell>
          <cell r="B377" t="str">
            <v/>
          </cell>
          <cell r="C377" t="str">
            <v>Chefs Apprentice</v>
          </cell>
          <cell r="D377" t="str">
            <v>CCC</v>
          </cell>
        </row>
        <row r="378">
          <cell r="A378" t="str">
            <v>0612050401</v>
          </cell>
          <cell r="B378" t="str">
            <v/>
          </cell>
          <cell r="C378" t="str">
            <v>Culinary Arts Management Operations</v>
          </cell>
          <cell r="D378" t="str">
            <v>CCC</v>
          </cell>
        </row>
        <row r="379">
          <cell r="A379" t="str">
            <v>0615000007</v>
          </cell>
          <cell r="B379" t="str">
            <v/>
          </cell>
          <cell r="C379" t="str">
            <v>Engineering Technology Support Specialist</v>
          </cell>
          <cell r="D379" t="str">
            <v>CCC</v>
          </cell>
        </row>
        <row r="380">
          <cell r="A380" t="str">
            <v>0615000009</v>
          </cell>
          <cell r="B380" t="str">
            <v/>
          </cell>
          <cell r="C380" t="str">
            <v>Digital Manufacturing Specialist</v>
          </cell>
          <cell r="D380" t="str">
            <v>CCC</v>
          </cell>
        </row>
        <row r="381">
          <cell r="A381" t="str">
            <v>0615000012</v>
          </cell>
          <cell r="B381" t="str">
            <v/>
          </cell>
          <cell r="C381" t="str">
            <v>Rapid Prototyping Specialist</v>
          </cell>
          <cell r="D381" t="str">
            <v>CCC</v>
          </cell>
        </row>
        <row r="382">
          <cell r="A382" t="str">
            <v>0615000013</v>
          </cell>
          <cell r="B382" t="str">
            <v/>
          </cell>
          <cell r="C382" t="str">
            <v>Mechatronics</v>
          </cell>
          <cell r="D382" t="str">
            <v>CCC</v>
          </cell>
        </row>
        <row r="383">
          <cell r="A383" t="str">
            <v>0615000015</v>
          </cell>
          <cell r="B383" t="str">
            <v/>
          </cell>
          <cell r="C383" t="str">
            <v>CNC Machinist Operator/Programmer</v>
          </cell>
          <cell r="D383" t="str">
            <v>CCC</v>
          </cell>
        </row>
        <row r="384">
          <cell r="A384" t="str">
            <v>0615030309</v>
          </cell>
          <cell r="B384" t="str">
            <v/>
          </cell>
          <cell r="C384" t="str">
            <v>Electronics Technician</v>
          </cell>
          <cell r="D384" t="str">
            <v>CCC</v>
          </cell>
        </row>
        <row r="385">
          <cell r="A385" t="str">
            <v>0615030310</v>
          </cell>
          <cell r="B385" t="str">
            <v/>
          </cell>
          <cell r="C385" t="str">
            <v>Basic Electronics Technician</v>
          </cell>
          <cell r="D385" t="str">
            <v>CCC</v>
          </cell>
        </row>
        <row r="386">
          <cell r="A386" t="str">
            <v>0615030313</v>
          </cell>
          <cell r="B386" t="str">
            <v/>
          </cell>
          <cell r="C386" t="str">
            <v>Electronics Aide</v>
          </cell>
          <cell r="D386" t="str">
            <v>CCC</v>
          </cell>
        </row>
        <row r="387">
          <cell r="A387" t="str">
            <v>0615030411</v>
          </cell>
          <cell r="B387" t="str">
            <v/>
          </cell>
          <cell r="C387" t="str">
            <v>Laser and Photonics Technician</v>
          </cell>
          <cell r="D387" t="str">
            <v>CCC</v>
          </cell>
        </row>
        <row r="388">
          <cell r="A388" t="str">
            <v>0615030508</v>
          </cell>
          <cell r="B388" t="str">
            <v/>
          </cell>
          <cell r="C388" t="str">
            <v>Wireless Communications</v>
          </cell>
          <cell r="D388" t="str">
            <v>CCC</v>
          </cell>
        </row>
        <row r="389">
          <cell r="A389" t="str">
            <v>0615040107</v>
          </cell>
          <cell r="B389" t="str">
            <v/>
          </cell>
          <cell r="C389" t="str">
            <v>Medical Equipment Repair</v>
          </cell>
          <cell r="D389" t="str">
            <v>CCC</v>
          </cell>
        </row>
        <row r="390">
          <cell r="A390" t="str">
            <v>0615040108</v>
          </cell>
          <cell r="B390" t="str">
            <v/>
          </cell>
          <cell r="C390" t="str">
            <v>Medical Device Design and Manufacturing</v>
          </cell>
          <cell r="D390" t="str">
            <v>CCC</v>
          </cell>
        </row>
        <row r="391">
          <cell r="A391" t="str">
            <v>0615040514</v>
          </cell>
          <cell r="B391" t="str">
            <v/>
          </cell>
          <cell r="C391" t="str">
            <v>Robotics and Simulation Technician</v>
          </cell>
          <cell r="D391" t="str">
            <v>CCC</v>
          </cell>
        </row>
        <row r="392">
          <cell r="A392" t="str">
            <v>0615040601</v>
          </cell>
          <cell r="B392" t="str">
            <v/>
          </cell>
          <cell r="C392" t="str">
            <v>Automation</v>
          </cell>
          <cell r="D392" t="str">
            <v>CCC</v>
          </cell>
        </row>
        <row r="393">
          <cell r="A393" t="str">
            <v>0615050101</v>
          </cell>
          <cell r="B393" t="str">
            <v/>
          </cell>
          <cell r="C393" t="str">
            <v>Residential Air Conditioning, Refrigeration &amp; Heating Systems Assistant</v>
          </cell>
          <cell r="D393" t="str">
            <v>CCC</v>
          </cell>
        </row>
        <row r="394">
          <cell r="A394" t="str">
            <v>0615050102</v>
          </cell>
          <cell r="B394" t="str">
            <v/>
          </cell>
          <cell r="C394" t="str">
            <v>Residential Air Conditioning, Refrigeration &amp; Heating Systems Technician</v>
          </cell>
          <cell r="D394" t="str">
            <v>CCC</v>
          </cell>
        </row>
        <row r="395">
          <cell r="A395" t="str">
            <v>0615050303</v>
          </cell>
          <cell r="B395" t="str">
            <v/>
          </cell>
          <cell r="C395" t="str">
            <v>Alternative Energy Systems Specialist</v>
          </cell>
          <cell r="D395" t="str">
            <v>CCC</v>
          </cell>
        </row>
        <row r="396">
          <cell r="A396" t="str">
            <v>0615050304</v>
          </cell>
          <cell r="B396" t="str">
            <v/>
          </cell>
          <cell r="C396" t="str">
            <v>Alternative Energy Engineering Technology</v>
          </cell>
          <cell r="D396" t="str">
            <v>CCC</v>
          </cell>
        </row>
        <row r="397">
          <cell r="A397" t="str">
            <v>0615050517</v>
          </cell>
          <cell r="B397" t="str">
            <v/>
          </cell>
          <cell r="C397" t="str">
            <v>Solar Energy Technician</v>
          </cell>
          <cell r="D397" t="str">
            <v>CCC</v>
          </cell>
        </row>
        <row r="398">
          <cell r="A398" t="str">
            <v>0615061203</v>
          </cell>
          <cell r="B398" t="str">
            <v/>
          </cell>
          <cell r="C398" t="str">
            <v>Applied Technology Specialist</v>
          </cell>
          <cell r="D398" t="str">
            <v>CCC</v>
          </cell>
        </row>
        <row r="399">
          <cell r="A399" t="str">
            <v>0615061302</v>
          </cell>
          <cell r="B399" t="str">
            <v/>
          </cell>
          <cell r="C399" t="str">
            <v>Lean Manufacturing</v>
          </cell>
          <cell r="D399" t="str">
            <v>CCC</v>
          </cell>
        </row>
        <row r="400">
          <cell r="A400" t="str">
            <v>0615061303</v>
          </cell>
          <cell r="B400" t="str">
            <v/>
          </cell>
          <cell r="C400" t="str">
            <v>Pneumatics, Hydraulics &amp; Motors for Manufacturing</v>
          </cell>
          <cell r="D400" t="str">
            <v>CCC</v>
          </cell>
        </row>
        <row r="401">
          <cell r="A401" t="str">
            <v>0615070202</v>
          </cell>
          <cell r="B401" t="str">
            <v/>
          </cell>
          <cell r="C401" t="str">
            <v>Six Sigma Black Belt Certificate</v>
          </cell>
          <cell r="D401" t="str">
            <v>CCC</v>
          </cell>
        </row>
        <row r="402">
          <cell r="A402" t="str">
            <v>0615070203</v>
          </cell>
          <cell r="B402" t="str">
            <v/>
          </cell>
          <cell r="C402" t="str">
            <v>Lean Six Sigma Green Belt Certificate</v>
          </cell>
          <cell r="D402" t="str">
            <v>CCC</v>
          </cell>
        </row>
        <row r="403">
          <cell r="A403" t="str">
            <v>0615080102</v>
          </cell>
          <cell r="B403" t="str">
            <v/>
          </cell>
          <cell r="C403" t="str">
            <v>Structural Assembly Technician</v>
          </cell>
          <cell r="D403" t="str">
            <v>CCC</v>
          </cell>
        </row>
        <row r="404">
          <cell r="A404" t="str">
            <v>0615080103</v>
          </cell>
          <cell r="B404" t="str">
            <v/>
          </cell>
          <cell r="C404" t="str">
            <v>Aerospace Technician</v>
          </cell>
          <cell r="D404" t="str">
            <v>CCC</v>
          </cell>
        </row>
        <row r="405">
          <cell r="A405" t="str">
            <v>0615080301</v>
          </cell>
          <cell r="B405" t="str">
            <v/>
          </cell>
          <cell r="C405" t="str">
            <v>Automotive Service Technician</v>
          </cell>
          <cell r="D405" t="str">
            <v>CCC</v>
          </cell>
        </row>
        <row r="406">
          <cell r="A406" t="str">
            <v>0615080302</v>
          </cell>
          <cell r="B406" t="str">
            <v/>
          </cell>
          <cell r="C406" t="str">
            <v>General Automotive Technician</v>
          </cell>
          <cell r="D406" t="str">
            <v>CCC</v>
          </cell>
        </row>
        <row r="407">
          <cell r="A407" t="str">
            <v>0615080501</v>
          </cell>
          <cell r="B407" t="str">
            <v/>
          </cell>
          <cell r="C407" t="str">
            <v>CNC Composite Fabricator/Programmer</v>
          </cell>
          <cell r="D407" t="str">
            <v>CCC</v>
          </cell>
        </row>
        <row r="408">
          <cell r="A408" t="str">
            <v>0615080503</v>
          </cell>
          <cell r="B408" t="str">
            <v/>
          </cell>
          <cell r="C408" t="str">
            <v>Mechanical Designer and Programmer</v>
          </cell>
          <cell r="D408" t="str">
            <v>CCC</v>
          </cell>
        </row>
        <row r="409">
          <cell r="A409" t="str">
            <v>0615100103</v>
          </cell>
          <cell r="B409" t="str">
            <v/>
          </cell>
          <cell r="C409" t="str">
            <v>Building Construction Specialist</v>
          </cell>
          <cell r="D409" t="str">
            <v>CCC</v>
          </cell>
        </row>
        <row r="410">
          <cell r="A410" t="str">
            <v>0615130101</v>
          </cell>
          <cell r="B410" t="str">
            <v/>
          </cell>
          <cell r="C410" t="str">
            <v>Advanced Computer-Aided Design Technical Certificate</v>
          </cell>
          <cell r="D410" t="str">
            <v>CCC</v>
          </cell>
        </row>
        <row r="411">
          <cell r="A411" t="str">
            <v>0615130204</v>
          </cell>
          <cell r="B411" t="str">
            <v/>
          </cell>
          <cell r="C411" t="str">
            <v>Computer-Aided Design Technical Certificate</v>
          </cell>
          <cell r="D411" t="str">
            <v>CCC</v>
          </cell>
        </row>
        <row r="412">
          <cell r="A412" t="str">
            <v>0615130304</v>
          </cell>
          <cell r="B412" t="str">
            <v/>
          </cell>
          <cell r="C412" t="str">
            <v>Computer-Aided Design and Drafting</v>
          </cell>
          <cell r="D412" t="str">
            <v>CCC</v>
          </cell>
        </row>
        <row r="413">
          <cell r="A413" t="str">
            <v>0626120101</v>
          </cell>
          <cell r="B413" t="str">
            <v/>
          </cell>
          <cell r="C413" t="str">
            <v>Biotechnology Specialist</v>
          </cell>
          <cell r="D413" t="str">
            <v>CCC</v>
          </cell>
        </row>
        <row r="414">
          <cell r="A414" t="str">
            <v>0630330106</v>
          </cell>
          <cell r="B414" t="str">
            <v/>
          </cell>
          <cell r="C414" t="str">
            <v>Sustainable Design</v>
          </cell>
          <cell r="D414" t="str">
            <v>CCC</v>
          </cell>
        </row>
        <row r="415">
          <cell r="A415" t="str">
            <v>0641010105</v>
          </cell>
          <cell r="B415" t="str">
            <v/>
          </cell>
          <cell r="C415" t="str">
            <v>Medical Quality Systems</v>
          </cell>
          <cell r="D415" t="str">
            <v>CCC</v>
          </cell>
        </row>
        <row r="416">
          <cell r="A416" t="str">
            <v>0641030101</v>
          </cell>
          <cell r="B416" t="str">
            <v/>
          </cell>
          <cell r="C416" t="str">
            <v>Chemical Laboratory Specialist</v>
          </cell>
          <cell r="D416" t="str">
            <v>CCC</v>
          </cell>
        </row>
        <row r="417">
          <cell r="A417" t="str">
            <v>0641030102</v>
          </cell>
          <cell r="B417" t="str">
            <v/>
          </cell>
          <cell r="C417" t="str">
            <v>Scientific Workplace Preparation</v>
          </cell>
          <cell r="D417" t="str">
            <v>CCC</v>
          </cell>
        </row>
        <row r="418">
          <cell r="A418" t="str">
            <v>0646030103</v>
          </cell>
          <cell r="B418" t="str">
            <v/>
          </cell>
          <cell r="C418" t="str">
            <v>Electrical Utility Lineworker Basic</v>
          </cell>
          <cell r="D418" t="str">
            <v>CCC</v>
          </cell>
        </row>
        <row r="419">
          <cell r="A419" t="str">
            <v>0646030105</v>
          </cell>
          <cell r="B419" t="str">
            <v/>
          </cell>
          <cell r="C419" t="str">
            <v>Electrical Utility Lineworker Fundamentals</v>
          </cell>
          <cell r="D419" t="str">
            <v>CCC</v>
          </cell>
        </row>
        <row r="420">
          <cell r="A420" t="str">
            <v>0646030301</v>
          </cell>
          <cell r="B420" t="str">
            <v/>
          </cell>
          <cell r="C420" t="str">
            <v>Electrical Utility Lineworker Advanced</v>
          </cell>
          <cell r="D420" t="str">
            <v>CCC</v>
          </cell>
        </row>
        <row r="421">
          <cell r="A421" t="str">
            <v>0647010304</v>
          </cell>
          <cell r="B421" t="str">
            <v/>
          </cell>
          <cell r="C421" t="str">
            <v>Cable Installation</v>
          </cell>
          <cell r="D421" t="str">
            <v>CCC</v>
          </cell>
        </row>
        <row r="422">
          <cell r="A422" t="str">
            <v>0647010406</v>
          </cell>
          <cell r="B422" t="str">
            <v/>
          </cell>
          <cell r="C422" t="str">
            <v>Microcomputer Repairer/Installer</v>
          </cell>
          <cell r="D422" t="str">
            <v>CCC</v>
          </cell>
        </row>
        <row r="423">
          <cell r="A423" t="str">
            <v>0647060418</v>
          </cell>
          <cell r="B423" t="str">
            <v/>
          </cell>
          <cell r="C423" t="str">
            <v>Dealer Line Technician</v>
          </cell>
          <cell r="D423" t="str">
            <v>CCC</v>
          </cell>
        </row>
        <row r="424">
          <cell r="A424" t="str">
            <v>0647060419</v>
          </cell>
          <cell r="B424" t="str">
            <v/>
          </cell>
          <cell r="C424" t="str">
            <v>Dealer Service Technician</v>
          </cell>
          <cell r="D424" t="str">
            <v>CCC</v>
          </cell>
        </row>
        <row r="425">
          <cell r="A425" t="str">
            <v>0647060505</v>
          </cell>
          <cell r="B425" t="str">
            <v/>
          </cell>
          <cell r="C425" t="str">
            <v>Marine Propulsion Technician</v>
          </cell>
          <cell r="D425" t="str">
            <v>CCC</v>
          </cell>
        </row>
        <row r="426">
          <cell r="A426" t="str">
            <v>0647060506</v>
          </cell>
          <cell r="B426" t="str">
            <v/>
          </cell>
          <cell r="C426" t="str">
            <v>Marine Electrician</v>
          </cell>
          <cell r="D426" t="str">
            <v>CCC</v>
          </cell>
        </row>
        <row r="427">
          <cell r="A427" t="str">
            <v>0647060512</v>
          </cell>
          <cell r="B427" t="str">
            <v/>
          </cell>
          <cell r="C427" t="str">
            <v>Marine Technology</v>
          </cell>
          <cell r="D427" t="str">
            <v>CCC</v>
          </cell>
        </row>
        <row r="428">
          <cell r="A428" t="str">
            <v>0647060513</v>
          </cell>
          <cell r="B428" t="str">
            <v/>
          </cell>
          <cell r="C428" t="str">
            <v>Marine Systems Technician</v>
          </cell>
          <cell r="D428" t="str">
            <v>CCC</v>
          </cell>
        </row>
        <row r="429">
          <cell r="A429" t="str">
            <v>0647060516</v>
          </cell>
          <cell r="B429" t="str">
            <v/>
          </cell>
          <cell r="C429" t="str">
            <v>Professional Welder</v>
          </cell>
          <cell r="D429" t="str">
            <v>CCC</v>
          </cell>
        </row>
        <row r="430">
          <cell r="A430" t="str">
            <v>0647060908</v>
          </cell>
          <cell r="B430" t="str">
            <v/>
          </cell>
          <cell r="C430" t="str">
            <v>Avionics Specialist</v>
          </cell>
          <cell r="D430" t="str">
            <v>CCC</v>
          </cell>
        </row>
        <row r="431">
          <cell r="A431" t="str">
            <v>0647061608</v>
          </cell>
          <cell r="B431" t="str">
            <v/>
          </cell>
          <cell r="C431" t="str">
            <v>Composite Fabrication and Testing</v>
          </cell>
          <cell r="D431" t="str">
            <v>CCC</v>
          </cell>
        </row>
        <row r="432">
          <cell r="A432" t="str">
            <v>0648051002</v>
          </cell>
          <cell r="B432" t="str">
            <v/>
          </cell>
          <cell r="C432" t="str">
            <v>CNC Machinist/Fabricator</v>
          </cell>
          <cell r="D432" t="str">
            <v>CCC</v>
          </cell>
        </row>
        <row r="433">
          <cell r="A433" t="str">
            <v>0649010202</v>
          </cell>
          <cell r="B433" t="str">
            <v/>
          </cell>
          <cell r="C433" t="str">
            <v>Commercial Pilot</v>
          </cell>
          <cell r="D433" t="str">
            <v>CCC</v>
          </cell>
        </row>
        <row r="434">
          <cell r="A434" t="str">
            <v>0649010403</v>
          </cell>
          <cell r="B434" t="str">
            <v/>
          </cell>
          <cell r="C434" t="str">
            <v>Airline/Aviation Management</v>
          </cell>
          <cell r="D434" t="str">
            <v>CCC</v>
          </cell>
        </row>
        <row r="435">
          <cell r="A435" t="str">
            <v>0649010404</v>
          </cell>
          <cell r="B435" t="str">
            <v/>
          </cell>
          <cell r="C435" t="str">
            <v>Air Cargo Management</v>
          </cell>
          <cell r="D435" t="str">
            <v>CCC</v>
          </cell>
        </row>
        <row r="436">
          <cell r="A436" t="str">
            <v>0649010405</v>
          </cell>
          <cell r="B436" t="str">
            <v/>
          </cell>
          <cell r="C436" t="str">
            <v>Airport Management</v>
          </cell>
          <cell r="D436" t="str">
            <v>CCC</v>
          </cell>
        </row>
        <row r="437">
          <cell r="A437" t="str">
            <v>0649010406</v>
          </cell>
          <cell r="B437" t="str">
            <v/>
          </cell>
          <cell r="C437" t="str">
            <v>Passenger Service Agent</v>
          </cell>
          <cell r="D437" t="str">
            <v>CCC</v>
          </cell>
        </row>
        <row r="438">
          <cell r="A438" t="str">
            <v>0649010408</v>
          </cell>
          <cell r="B438" t="str">
            <v/>
          </cell>
          <cell r="C438" t="str">
            <v>Aviation Mechanic</v>
          </cell>
          <cell r="D438" t="str">
            <v>CCC</v>
          </cell>
        </row>
        <row r="439">
          <cell r="A439" t="str">
            <v>0649010409</v>
          </cell>
          <cell r="B439" t="str">
            <v/>
          </cell>
          <cell r="C439" t="str">
            <v>Aviation Airframe Mechanics</v>
          </cell>
          <cell r="D439" t="str">
            <v>CCC</v>
          </cell>
        </row>
        <row r="440">
          <cell r="A440" t="str">
            <v>0649010410</v>
          </cell>
          <cell r="B440" t="str">
            <v/>
          </cell>
          <cell r="C440" t="str">
            <v>Aviation Powerplant Mechanics</v>
          </cell>
          <cell r="D440" t="str">
            <v>CCC</v>
          </cell>
        </row>
        <row r="441">
          <cell r="A441" t="str">
            <v>0649010411</v>
          </cell>
          <cell r="B441" t="str">
            <v/>
          </cell>
          <cell r="C441" t="str">
            <v>Airline Maintenance Procedures and Records Management</v>
          </cell>
          <cell r="D441" t="str">
            <v>CCC</v>
          </cell>
        </row>
        <row r="442">
          <cell r="A442" t="str">
            <v>0650010203</v>
          </cell>
          <cell r="B442" t="str">
            <v/>
          </cell>
          <cell r="C442" t="str">
            <v>Interactive Media Support</v>
          </cell>
          <cell r="D442" t="str">
            <v>CCC</v>
          </cell>
        </row>
        <row r="443">
          <cell r="A443" t="str">
            <v>0650010208</v>
          </cell>
          <cell r="B443" t="str">
            <v/>
          </cell>
          <cell r="C443" t="str">
            <v>Digital Media/Multimedia Web Production</v>
          </cell>
          <cell r="D443" t="str">
            <v>CCC</v>
          </cell>
        </row>
        <row r="444">
          <cell r="A444" t="str">
            <v>0650010215</v>
          </cell>
          <cell r="B444" t="str">
            <v/>
          </cell>
          <cell r="C444" t="str">
            <v>Webcast Media</v>
          </cell>
          <cell r="D444" t="str">
            <v>CCC</v>
          </cell>
        </row>
        <row r="445">
          <cell r="A445" t="str">
            <v>0650010218</v>
          </cell>
          <cell r="B445" t="str">
            <v/>
          </cell>
          <cell r="C445" t="str">
            <v>Webcast Technology</v>
          </cell>
          <cell r="D445" t="str">
            <v>CCC</v>
          </cell>
        </row>
        <row r="446">
          <cell r="A446" t="str">
            <v>0650050201</v>
          </cell>
          <cell r="B446" t="str">
            <v/>
          </cell>
          <cell r="C446" t="str">
            <v>Stage Technology</v>
          </cell>
          <cell r="D446" t="str">
            <v>CCC</v>
          </cell>
        </row>
        <row r="447">
          <cell r="A447" t="str">
            <v>0650060203</v>
          </cell>
          <cell r="B447" t="str">
            <v/>
          </cell>
          <cell r="C447" t="str">
            <v>Film Production Fundamentals</v>
          </cell>
          <cell r="D447" t="str">
            <v>CCC</v>
          </cell>
        </row>
        <row r="448">
          <cell r="A448" t="str">
            <v>0650060204</v>
          </cell>
          <cell r="B448" t="str">
            <v/>
          </cell>
          <cell r="C448" t="str">
            <v>Motion Picture Production</v>
          </cell>
          <cell r="D448" t="str">
            <v>CCC</v>
          </cell>
        </row>
        <row r="449">
          <cell r="A449" t="str">
            <v>0650060205</v>
          </cell>
          <cell r="B449" t="str">
            <v/>
          </cell>
          <cell r="C449" t="str">
            <v>Motion Picture Post Production</v>
          </cell>
          <cell r="D449" t="str">
            <v>CCC</v>
          </cell>
        </row>
        <row r="450">
          <cell r="A450" t="str">
            <v>0650060206</v>
          </cell>
          <cell r="B450" t="str">
            <v/>
          </cell>
          <cell r="C450" t="str">
            <v>Motion Picture Production Management</v>
          </cell>
          <cell r="D450" t="str">
            <v>CCC</v>
          </cell>
        </row>
        <row r="451">
          <cell r="A451" t="str">
            <v>0650060209</v>
          </cell>
          <cell r="B451" t="str">
            <v/>
          </cell>
          <cell r="C451" t="str">
            <v>Audio Technology</v>
          </cell>
          <cell r="D451" t="str">
            <v>CCC</v>
          </cell>
        </row>
        <row r="452">
          <cell r="A452" t="str">
            <v>0650060501</v>
          </cell>
          <cell r="B452" t="str">
            <v/>
          </cell>
          <cell r="C452" t="str">
            <v>Photography</v>
          </cell>
          <cell r="D452" t="str">
            <v>CCC</v>
          </cell>
        </row>
        <row r="453">
          <cell r="A453" t="str">
            <v>0650091301</v>
          </cell>
          <cell r="B453" t="str">
            <v/>
          </cell>
          <cell r="C453" t="str">
            <v>Audio Electronics Specialist</v>
          </cell>
          <cell r="D453" t="str">
            <v>CCC</v>
          </cell>
        </row>
        <row r="454">
          <cell r="A454" t="str">
            <v>0650091302</v>
          </cell>
          <cell r="B454" t="str">
            <v/>
          </cell>
          <cell r="C454" t="str">
            <v>Digital Music Production</v>
          </cell>
          <cell r="D454" t="str">
            <v>CCC</v>
          </cell>
        </row>
        <row r="455">
          <cell r="A455" t="str">
            <v>0652020302</v>
          </cell>
          <cell r="B455" t="str">
            <v/>
          </cell>
          <cell r="C455" t="str">
            <v>International Freight Transportation</v>
          </cell>
          <cell r="D455" t="str">
            <v>CCC</v>
          </cell>
        </row>
        <row r="456">
          <cell r="A456" t="str">
            <v>0652020303</v>
          </cell>
          <cell r="B456" t="str">
            <v/>
          </cell>
          <cell r="C456" t="str">
            <v>Intermodal Freight Transportation</v>
          </cell>
          <cell r="D456" t="str">
            <v>CCC</v>
          </cell>
        </row>
        <row r="457">
          <cell r="A457" t="str">
            <v>0652020502</v>
          </cell>
          <cell r="B457" t="str">
            <v/>
          </cell>
          <cell r="C457" t="str">
            <v>Industry Operations Specialist</v>
          </cell>
          <cell r="D457" t="str">
            <v>CCC</v>
          </cell>
        </row>
        <row r="458">
          <cell r="A458" t="str">
            <v>0652020901</v>
          </cell>
          <cell r="B458" t="str">
            <v/>
          </cell>
          <cell r="C458" t="str">
            <v>Logistics and Transportation Specialist</v>
          </cell>
          <cell r="D458" t="str">
            <v>CCC</v>
          </cell>
        </row>
        <row r="459">
          <cell r="A459" t="str">
            <v>0703010403</v>
          </cell>
          <cell r="B459" t="str">
            <v/>
          </cell>
          <cell r="C459" t="str">
            <v>Hazardous Materials Specialist</v>
          </cell>
          <cell r="D459" t="str">
            <v>CCC</v>
          </cell>
        </row>
        <row r="460">
          <cell r="A460" t="str">
            <v>0703010404</v>
          </cell>
          <cell r="B460" t="str">
            <v/>
          </cell>
          <cell r="C460" t="str">
            <v>Water Quality Technician</v>
          </cell>
          <cell r="D460" t="str">
            <v>CCC</v>
          </cell>
        </row>
        <row r="461">
          <cell r="A461" t="str">
            <v>0703010407</v>
          </cell>
          <cell r="B461" t="str">
            <v/>
          </cell>
          <cell r="C461" t="str">
            <v>Environmental Science Technician</v>
          </cell>
          <cell r="D461" t="str">
            <v>CCC</v>
          </cell>
        </row>
        <row r="462">
          <cell r="A462" t="str">
            <v>0713100306</v>
          </cell>
          <cell r="B462" t="str">
            <v/>
          </cell>
          <cell r="C462" t="str">
            <v>Translation and Interpretation</v>
          </cell>
          <cell r="D462" t="str">
            <v>CCC</v>
          </cell>
        </row>
        <row r="463">
          <cell r="A463" t="str">
            <v>0713150100</v>
          </cell>
          <cell r="B463" t="str">
            <v/>
          </cell>
          <cell r="C463" t="str">
            <v>Educational Assisting</v>
          </cell>
          <cell r="D463" t="str">
            <v>CCC</v>
          </cell>
        </row>
        <row r="464">
          <cell r="A464" t="str">
            <v>0715020102</v>
          </cell>
          <cell r="B464" t="str">
            <v/>
          </cell>
          <cell r="C464" t="str">
            <v>Field Survey Technician</v>
          </cell>
          <cell r="D464" t="str">
            <v>CCC</v>
          </cell>
        </row>
        <row r="465">
          <cell r="A465" t="str">
            <v>0722030203</v>
          </cell>
          <cell r="B465" t="str">
            <v/>
          </cell>
          <cell r="C465" t="str">
            <v>Real Estate Paralegal Certificate</v>
          </cell>
          <cell r="D465" t="str">
            <v>CCC</v>
          </cell>
        </row>
        <row r="466">
          <cell r="A466" t="str">
            <v>0743010304</v>
          </cell>
          <cell r="B466" t="str">
            <v/>
          </cell>
          <cell r="C466" t="str">
            <v>Criminal Justice Technology Specialist</v>
          </cell>
          <cell r="D466" t="str">
            <v>CCC</v>
          </cell>
        </row>
        <row r="467">
          <cell r="A467" t="str">
            <v>0743010306</v>
          </cell>
          <cell r="B467" t="str">
            <v/>
          </cell>
          <cell r="C467" t="str">
            <v>Homeland Security Specialist</v>
          </cell>
          <cell r="D467" t="str">
            <v>CCC</v>
          </cell>
        </row>
        <row r="468">
          <cell r="A468" t="str">
            <v>0743010601</v>
          </cell>
          <cell r="B468" t="str">
            <v/>
          </cell>
          <cell r="C468" t="str">
            <v>Crime Scene Technician</v>
          </cell>
          <cell r="D468" t="str">
            <v>CCC</v>
          </cell>
        </row>
        <row r="469">
          <cell r="A469" t="str">
            <v>0743010705</v>
          </cell>
          <cell r="B469" t="str">
            <v/>
          </cell>
          <cell r="C469" t="str">
            <v>Gang-Related Investigations</v>
          </cell>
          <cell r="D469" t="str">
            <v>CCC</v>
          </cell>
        </row>
        <row r="470">
          <cell r="A470" t="str">
            <v>0743011202</v>
          </cell>
          <cell r="B470" t="str">
            <v/>
          </cell>
          <cell r="C470" t="str">
            <v>Homeland Security Professional</v>
          </cell>
          <cell r="D470" t="str">
            <v>CCC</v>
          </cell>
        </row>
        <row r="471">
          <cell r="A471" t="str">
            <v>0743020111</v>
          </cell>
          <cell r="B471" t="str">
            <v/>
          </cell>
          <cell r="C471" t="str">
            <v>Fire Officer Supervisor</v>
          </cell>
          <cell r="D471" t="str">
            <v>CCC</v>
          </cell>
        </row>
        <row r="472">
          <cell r="A472" t="str">
            <v>0743030201</v>
          </cell>
          <cell r="B472" t="str">
            <v/>
          </cell>
          <cell r="C472" t="str">
            <v>Emergency Administrator and Manager</v>
          </cell>
          <cell r="D472" t="str">
            <v>CCC</v>
          </cell>
        </row>
        <row r="473">
          <cell r="A473" t="str">
            <v>0743030202</v>
          </cell>
          <cell r="B473" t="str">
            <v/>
          </cell>
          <cell r="C473" t="str">
            <v>Homeland Security Emergency Manager</v>
          </cell>
          <cell r="D473" t="str">
            <v>CCC</v>
          </cell>
        </row>
        <row r="474">
          <cell r="A474" t="str">
            <v>1552020102</v>
          </cell>
          <cell r="B474" t="str">
            <v/>
          </cell>
          <cell r="C474" t="str">
            <v>Business Administration</v>
          </cell>
          <cell r="D474" t="str">
            <v>CCC</v>
          </cell>
        </row>
        <row r="475">
          <cell r="A475" t="str">
            <v>1552020404</v>
          </cell>
          <cell r="B475" t="str">
            <v/>
          </cell>
          <cell r="C475" t="str">
            <v>Medical Office Administration</v>
          </cell>
          <cell r="D475" t="str">
            <v>CCC</v>
          </cell>
        </row>
      </sheetData>
      <sheetData sheetId="15"/>
    </sheetDataSet>
  </externalBook>
</externalLink>
</file>

<file path=xl/persons/person.xml><?xml version="1.0" encoding="utf-8"?>
<personList xmlns="http://schemas.microsoft.com/office/spreadsheetml/2018/threadedcomments" xmlns:x="http://schemas.openxmlformats.org/spreadsheetml/2006/main">
  <person displayName="Goodman, Tara" id="{059014EF-1D94-40C0-84A2-C9AB7E085CCD}" userId="Tara.Goodman@FLDOE.ORG" providerId="PeoplePicker"/>
  <person displayName="Taylor, Kathleen" id="{7D94D6CA-6098-4CCE-95A3-5A54F6056B09}" userId="Kathleen.Taylor@FLDOE.ORG" providerId="PeoplePicker"/>
  <person displayName="Goodman, Tara" id="{86D00B21-9981-46E9-AF25-72CFB65772B8}" userId="S::tara.goodman@fldoe.org::ca3758d0-d876-4440-b779-9bbf1d23e8db" providerId="AD"/>
  <person displayName="Taylor, Kathleen" id="{FCA68BAF-1B4D-405D-9176-CFDC90515FB0}" userId="S::kathleen.taylor@fldoe.org::2738a0f6-34aa-4e70-bc21-7088ea76941c" providerId="AD"/>
</personList>
</file>

<file path=xl/tables/table1.xml><?xml version="1.0" encoding="utf-8"?>
<table xmlns="http://schemas.openxmlformats.org/spreadsheetml/2006/main" id="1" name="Table1" displayName="Table1" ref="A10:H336" totalsRowShown="0" headerRowDxfId="11" dataDxfId="9" headerRowBorderDxfId="10" tableBorderDxfId="8">
  <autoFilter ref="A10:H336"/>
  <tableColumns count="8">
    <tableColumn id="1" name="Program Type" dataDxfId="7"/>
    <tableColumn id="2" name="Instructional Site Name" dataDxfId="6"/>
    <tableColumn id="3" name="City of Instruction" dataDxfId="5"/>
    <tableColumn id="4" name="Online Offering (Y/N)" dataDxfId="4"/>
    <tableColumn id="5" name="Days per Week" dataDxfId="3"/>
    <tableColumn id="6" name="Hours per Week" dataDxfId="2"/>
    <tableColumn id="7" name="No. of Weeks with instruction" dataDxfId="1"/>
    <tableColumn id="8" name="Planned Hours from July 1 to June 30" dataDxfId="0">
      <calculatedColumnFormula>IFERROR(Table1[[#This Row],[No. of Weeks with instruction]]*Table1[[#This Row],[Hours per Week]],"")</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 dT="2021-02-01T21:22:08.81" personId="{86D00B21-9981-46E9-AF25-72CFB65772B8}" id="{51746CC0-4E5C-4459-9F2E-414EC4F69111}">
    <text>@Taylor, Kathleen Here is the draft IET table for the grant.</text>
    <mentions>
      <mention mentionpersonId="{7D94D6CA-6098-4CCE-95A3-5A54F6056B09}" mentionId="{993033E4-7B7B-4870-8B2C-AA78A00E7823}" startIndex="0" length="17"/>
    </mentions>
  </threadedComment>
  <threadedComment ref="F1" dT="2021-02-08T18:15:52.33" personId="{86D00B21-9981-46E9-AF25-72CFB65772B8}" id="{FE919C35-C520-4AAF-AEC2-C40DECE667FF}" parentId="{51746CC0-4E5C-4459-9F2E-414EC4F69111}">
    <text>Please confirm this form has the correct columns and is final.</text>
  </threadedComment>
  <threadedComment ref="F1" dT="2021-02-09T15:10:33.33" personId="{86D00B21-9981-46E9-AF25-72CFB65772B8}" id="{2FC3FEE0-F2F0-40F6-8663-03C50B33B0F7}" parentId="{51746CC0-4E5C-4459-9F2E-414EC4F69111}">
    <text>@Taylor, Kathleen Can you confirm?</text>
    <mentions>
      <mention mentionpersonId="{7D94D6CA-6098-4CCE-95A3-5A54F6056B09}" mentionId="{0924F6A4-7F23-460C-B4CE-30E7FD7DE7CD}" startIndex="0" length="17"/>
    </mentions>
  </threadedComment>
  <threadedComment ref="F1" dT="2021-02-09T15:44:55.21" personId="{FCA68BAF-1B4D-405D-9176-CFDC90515FB0}" id="{3C630F6D-7C84-47D8-A5D1-6FC6DA466C99}" parentId="{51746CC0-4E5C-4459-9F2E-414EC4F69111}">
    <text xml:space="preserve">@Goodman, Tara I removed the column original titled, "Type of IET".  It was duplicative of what we have in the IET POS template.  The template and the guide will provide guidance on what is meant by IET Type. </text>
    <mentions>
      <mention mentionpersonId="{059014EF-1D94-40C0-84A2-C9AB7E085CCD}" mentionId="{50AF3A80-387B-40A3-805F-A722FD50DB4C}" startIndex="0" length="14"/>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zoomScaleNormal="100" workbookViewId="0">
      <selection activeCell="Q25" sqref="Q25"/>
    </sheetView>
  </sheetViews>
  <sheetFormatPr defaultRowHeight="15" x14ac:dyDescent="0.25"/>
  <cols>
    <col min="13" max="13" width="9.140625" customWidth="1"/>
    <col min="14" max="14" width="0.28515625" customWidth="1"/>
  </cols>
  <sheetData>
    <row r="1" spans="1:14" x14ac:dyDescent="0.25">
      <c r="A1" s="333"/>
      <c r="B1" s="333"/>
      <c r="C1" s="333"/>
      <c r="D1" s="333"/>
      <c r="E1" s="333"/>
      <c r="F1" s="333"/>
      <c r="G1" s="333"/>
      <c r="H1" s="333"/>
      <c r="I1" s="333"/>
      <c r="J1" s="333"/>
      <c r="K1" s="333"/>
      <c r="L1" s="333"/>
      <c r="M1" s="333"/>
      <c r="N1" s="333"/>
    </row>
    <row r="2" spans="1:14" x14ac:dyDescent="0.25">
      <c r="A2" s="333"/>
      <c r="B2" s="333"/>
      <c r="C2" s="333"/>
      <c r="D2" s="333"/>
      <c r="E2" s="333"/>
      <c r="F2" s="333"/>
      <c r="G2" s="333"/>
      <c r="H2" s="333"/>
      <c r="I2" s="333"/>
      <c r="J2" s="333"/>
      <c r="K2" s="333"/>
      <c r="L2" s="333"/>
      <c r="M2" s="333"/>
      <c r="N2" s="333"/>
    </row>
    <row r="3" spans="1:14" x14ac:dyDescent="0.25">
      <c r="A3" s="333"/>
      <c r="B3" s="333"/>
      <c r="C3" s="333"/>
      <c r="D3" s="333"/>
      <c r="E3" s="333"/>
      <c r="F3" s="333"/>
      <c r="G3" s="333"/>
      <c r="H3" s="333"/>
      <c r="I3" s="333"/>
      <c r="J3" s="333"/>
      <c r="K3" s="333"/>
      <c r="L3" s="333"/>
      <c r="M3" s="333"/>
      <c r="N3" s="333"/>
    </row>
    <row r="4" spans="1:14" x14ac:dyDescent="0.25">
      <c r="A4" s="333"/>
      <c r="B4" s="333"/>
      <c r="C4" s="333"/>
      <c r="D4" s="333"/>
      <c r="E4" s="333"/>
      <c r="F4" s="333"/>
      <c r="G4" s="333"/>
      <c r="H4" s="333"/>
      <c r="I4" s="333"/>
      <c r="J4" s="333"/>
      <c r="K4" s="333"/>
      <c r="L4" s="333"/>
      <c r="M4" s="333"/>
      <c r="N4" s="333"/>
    </row>
    <row r="5" spans="1:14" x14ac:dyDescent="0.25">
      <c r="A5" s="333"/>
      <c r="B5" s="333"/>
      <c r="C5" s="333"/>
      <c r="D5" s="333"/>
      <c r="E5" s="333"/>
      <c r="F5" s="333"/>
      <c r="G5" s="333"/>
      <c r="H5" s="333"/>
      <c r="I5" s="333"/>
      <c r="J5" s="333"/>
      <c r="K5" s="333"/>
      <c r="L5" s="333"/>
      <c r="M5" s="333"/>
      <c r="N5" s="333"/>
    </row>
    <row r="6" spans="1:14" x14ac:dyDescent="0.25">
      <c r="A6" s="333"/>
      <c r="B6" s="333"/>
      <c r="C6" s="333"/>
      <c r="D6" s="333"/>
      <c r="E6" s="333"/>
      <c r="F6" s="333"/>
      <c r="G6" s="333"/>
      <c r="H6" s="333"/>
      <c r="I6" s="333"/>
      <c r="J6" s="333"/>
      <c r="K6" s="333"/>
      <c r="L6" s="333"/>
      <c r="M6" s="333"/>
      <c r="N6" s="333"/>
    </row>
    <row r="7" spans="1:14" x14ac:dyDescent="0.25">
      <c r="A7" s="333"/>
      <c r="B7" s="333"/>
      <c r="C7" s="333"/>
      <c r="D7" s="333"/>
      <c r="E7" s="333"/>
      <c r="F7" s="333"/>
      <c r="G7" s="333"/>
      <c r="H7" s="333"/>
      <c r="I7" s="333"/>
      <c r="J7" s="333"/>
      <c r="K7" s="333"/>
      <c r="L7" s="333"/>
      <c r="M7" s="333"/>
      <c r="N7" s="333"/>
    </row>
    <row r="8" spans="1:14" x14ac:dyDescent="0.25">
      <c r="A8" s="333"/>
      <c r="B8" s="333"/>
      <c r="C8" s="333"/>
      <c r="D8" s="333"/>
      <c r="E8" s="333"/>
      <c r="F8" s="333"/>
      <c r="G8" s="333"/>
      <c r="H8" s="333"/>
      <c r="I8" s="333"/>
      <c r="J8" s="333"/>
      <c r="K8" s="333"/>
      <c r="L8" s="333"/>
      <c r="M8" s="333"/>
      <c r="N8" s="333"/>
    </row>
    <row r="9" spans="1:14" x14ac:dyDescent="0.25">
      <c r="A9" s="333"/>
      <c r="B9" s="333"/>
      <c r="C9" s="333"/>
      <c r="D9" s="333"/>
      <c r="E9" s="333"/>
      <c r="F9" s="333"/>
      <c r="G9" s="333"/>
      <c r="H9" s="333"/>
      <c r="I9" s="333"/>
      <c r="J9" s="333"/>
      <c r="K9" s="333"/>
      <c r="L9" s="333"/>
      <c r="M9" s="333"/>
      <c r="N9" s="333"/>
    </row>
    <row r="10" spans="1:14" x14ac:dyDescent="0.25">
      <c r="A10" s="333"/>
      <c r="B10" s="333"/>
      <c r="C10" s="333"/>
      <c r="D10" s="333"/>
      <c r="E10" s="333"/>
      <c r="F10" s="333"/>
      <c r="G10" s="333"/>
      <c r="H10" s="333"/>
      <c r="I10" s="333"/>
      <c r="J10" s="333"/>
      <c r="K10" s="333"/>
      <c r="L10" s="333"/>
      <c r="M10" s="333"/>
      <c r="N10" s="333"/>
    </row>
    <row r="11" spans="1:14" x14ac:dyDescent="0.25">
      <c r="A11" s="333"/>
      <c r="B11" s="333"/>
      <c r="C11" s="333"/>
      <c r="D11" s="333"/>
      <c r="E11" s="333"/>
      <c r="F11" s="333"/>
      <c r="G11" s="333"/>
      <c r="H11" s="333"/>
      <c r="I11" s="333"/>
      <c r="J11" s="333"/>
      <c r="K11" s="333"/>
      <c r="L11" s="333"/>
      <c r="M11" s="333"/>
      <c r="N11" s="333"/>
    </row>
    <row r="12" spans="1:14" x14ac:dyDescent="0.25">
      <c r="A12" s="333"/>
      <c r="B12" s="333"/>
      <c r="C12" s="333"/>
      <c r="D12" s="333"/>
      <c r="E12" s="333"/>
      <c r="F12" s="333"/>
      <c r="G12" s="333"/>
      <c r="H12" s="333"/>
      <c r="I12" s="333"/>
      <c r="J12" s="333"/>
      <c r="K12" s="333"/>
      <c r="L12" s="333"/>
      <c r="M12" s="333"/>
      <c r="N12" s="333"/>
    </row>
    <row r="13" spans="1:14" x14ac:dyDescent="0.25">
      <c r="A13" s="333"/>
      <c r="B13" s="333"/>
      <c r="C13" s="333"/>
      <c r="D13" s="333"/>
      <c r="E13" s="333"/>
      <c r="F13" s="333"/>
      <c r="G13" s="333"/>
      <c r="H13" s="333"/>
      <c r="I13" s="333"/>
      <c r="J13" s="333"/>
      <c r="K13" s="333"/>
      <c r="L13" s="333"/>
      <c r="M13" s="333"/>
      <c r="N13" s="333"/>
    </row>
    <row r="14" spans="1:14" x14ac:dyDescent="0.25">
      <c r="A14" s="333"/>
      <c r="B14" s="333"/>
      <c r="C14" s="333"/>
      <c r="D14" s="333"/>
      <c r="E14" s="333"/>
      <c r="F14" s="333"/>
      <c r="G14" s="333"/>
      <c r="H14" s="333"/>
      <c r="I14" s="333"/>
      <c r="J14" s="333"/>
      <c r="K14" s="333"/>
      <c r="L14" s="333"/>
      <c r="M14" s="333"/>
      <c r="N14" s="333"/>
    </row>
    <row r="15" spans="1:14" ht="123" customHeight="1" x14ac:dyDescent="0.25">
      <c r="A15" s="334" t="s">
        <v>0</v>
      </c>
      <c r="B15" s="335"/>
      <c r="C15" s="335"/>
      <c r="D15" s="335"/>
      <c r="E15" s="335"/>
      <c r="F15" s="335"/>
      <c r="G15" s="335"/>
      <c r="H15" s="335"/>
      <c r="I15" s="335"/>
      <c r="J15" s="335"/>
      <c r="K15" s="335"/>
      <c r="L15" s="335"/>
      <c r="M15" s="335"/>
      <c r="N15" s="335"/>
    </row>
    <row r="16" spans="1:14" ht="42" customHeight="1" x14ac:dyDescent="0.25">
      <c r="A16" s="336" t="s">
        <v>1</v>
      </c>
      <c r="B16" s="336"/>
      <c r="C16" s="336"/>
      <c r="D16" s="336"/>
      <c r="E16" s="336"/>
      <c r="F16" s="336"/>
      <c r="G16" s="336"/>
      <c r="H16" s="336"/>
      <c r="I16" s="336"/>
      <c r="J16" s="336"/>
      <c r="K16" s="336"/>
      <c r="L16" s="336"/>
      <c r="M16" s="336"/>
      <c r="N16" s="336"/>
    </row>
    <row r="17" spans="1:14" ht="28.5" customHeight="1" x14ac:dyDescent="0.25">
      <c r="A17" s="337" t="s">
        <v>2</v>
      </c>
      <c r="B17" s="337"/>
      <c r="C17" s="337"/>
      <c r="D17" s="337"/>
      <c r="E17" s="337"/>
      <c r="F17" s="337"/>
      <c r="G17" s="337"/>
      <c r="H17" s="337"/>
      <c r="I17" s="337"/>
      <c r="J17" s="337"/>
      <c r="K17" s="337"/>
      <c r="L17" s="337"/>
      <c r="M17" s="337"/>
      <c r="N17" s="337"/>
    </row>
    <row r="18" spans="1:14" ht="14.45" customHeight="1" x14ac:dyDescent="0.25">
      <c r="A18" s="338" t="s">
        <v>375</v>
      </c>
      <c r="B18" s="338"/>
      <c r="C18" s="338"/>
      <c r="D18" s="338"/>
      <c r="E18" s="338"/>
      <c r="F18" s="338"/>
      <c r="G18" s="338"/>
      <c r="H18" s="338"/>
      <c r="I18" s="338"/>
      <c r="J18" s="338"/>
      <c r="K18" s="338"/>
      <c r="L18" s="338"/>
      <c r="M18" s="338"/>
    </row>
    <row r="19" spans="1:14" x14ac:dyDescent="0.25">
      <c r="A19" s="338"/>
      <c r="B19" s="338"/>
      <c r="C19" s="338"/>
      <c r="D19" s="338"/>
      <c r="E19" s="338"/>
      <c r="F19" s="338"/>
      <c r="G19" s="338"/>
      <c r="H19" s="338"/>
      <c r="I19" s="338"/>
      <c r="J19" s="338"/>
      <c r="K19" s="338"/>
      <c r="L19" s="338"/>
      <c r="M19" s="338"/>
    </row>
    <row r="20" spans="1:14" x14ac:dyDescent="0.25">
      <c r="A20" s="338"/>
      <c r="B20" s="338"/>
      <c r="C20" s="338"/>
      <c r="D20" s="338"/>
      <c r="E20" s="338"/>
      <c r="F20" s="338"/>
      <c r="G20" s="338"/>
      <c r="H20" s="338"/>
      <c r="I20" s="338"/>
      <c r="J20" s="338"/>
      <c r="K20" s="338"/>
      <c r="L20" s="338"/>
      <c r="M20" s="338"/>
    </row>
    <row r="21" spans="1:14" x14ac:dyDescent="0.25">
      <c r="A21" s="338"/>
      <c r="B21" s="338"/>
      <c r="C21" s="338"/>
      <c r="D21" s="338"/>
      <c r="E21" s="338"/>
      <c r="F21" s="338"/>
      <c r="G21" s="338"/>
      <c r="H21" s="338"/>
      <c r="I21" s="338"/>
      <c r="J21" s="338"/>
      <c r="K21" s="338"/>
      <c r="L21" s="338"/>
      <c r="M21" s="338"/>
    </row>
    <row r="22" spans="1:14" x14ac:dyDescent="0.25">
      <c r="A22" s="338"/>
      <c r="B22" s="338"/>
      <c r="C22" s="338"/>
      <c r="D22" s="338"/>
      <c r="E22" s="338"/>
      <c r="F22" s="338"/>
      <c r="G22" s="338"/>
      <c r="H22" s="338"/>
      <c r="I22" s="338"/>
      <c r="J22" s="338"/>
      <c r="K22" s="338"/>
      <c r="L22" s="338"/>
      <c r="M22" s="338"/>
    </row>
    <row r="23" spans="1:14" ht="111" customHeight="1" x14ac:dyDescent="0.25">
      <c r="A23" s="338"/>
      <c r="B23" s="338"/>
      <c r="C23" s="338"/>
      <c r="D23" s="338"/>
      <c r="E23" s="338"/>
      <c r="F23" s="338"/>
      <c r="G23" s="338"/>
      <c r="H23" s="338"/>
      <c r="I23" s="338"/>
      <c r="J23" s="338"/>
      <c r="K23" s="338"/>
      <c r="L23" s="338"/>
      <c r="M23" s="338"/>
    </row>
  </sheetData>
  <sheetProtection algorithmName="SHA-512" hashValue="MbCTyCwEQ0I7hA/Yk5MtlBHwPPrjYYL9GdpINjGg+ZValRS7m1MOvC3Yu3YWMegau6gFEpuCUbVE6w5Ry8/1ow==" saltValue="xKtUiS7iEo1qoVCNf29qkg==" spinCount="100000" sheet="1" selectLockedCells="1" selectUnlockedCells="1"/>
  <mergeCells count="5">
    <mergeCell ref="A1:N14"/>
    <mergeCell ref="A15:N15"/>
    <mergeCell ref="A16:N16"/>
    <mergeCell ref="A17:N17"/>
    <mergeCell ref="A18:M23"/>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69"/>
  <sheetViews>
    <sheetView zoomScaleNormal="100" zoomScaleSheetLayoutView="55" workbookViewId="0">
      <selection activeCell="D9" sqref="D9"/>
    </sheetView>
  </sheetViews>
  <sheetFormatPr defaultColWidth="9.140625" defaultRowHeight="15" x14ac:dyDescent="0.25"/>
  <cols>
    <col min="1" max="1" width="13" style="286" customWidth="1"/>
    <col min="2" max="2" width="10.42578125" style="286" customWidth="1"/>
    <col min="3" max="3" width="20.85546875" style="286" customWidth="1"/>
    <col min="4" max="4" width="12.28515625" style="286" bestFit="1" customWidth="1"/>
    <col min="5" max="5" width="24" style="286" customWidth="1"/>
    <col min="6" max="6" width="14.28515625" style="286" customWidth="1"/>
    <col min="7" max="7" width="21.5703125" style="286" customWidth="1"/>
    <col min="8" max="8" width="21.140625" style="286" customWidth="1"/>
    <col min="9" max="9" width="20.28515625" style="286" customWidth="1"/>
    <col min="10" max="10" width="3.140625" style="286" customWidth="1"/>
    <col min="11" max="11" width="3.5703125" style="286" customWidth="1"/>
    <col min="12" max="16384" width="9.140625" style="286"/>
  </cols>
  <sheetData>
    <row r="1" spans="1:11" ht="56.25" customHeight="1" x14ac:dyDescent="0.3">
      <c r="A1" s="423" t="s">
        <v>209</v>
      </c>
      <c r="B1" s="424"/>
      <c r="C1" s="424"/>
      <c r="D1" s="424"/>
      <c r="E1" s="424"/>
      <c r="F1" s="424"/>
      <c r="G1" s="424"/>
      <c r="H1" s="424"/>
      <c r="I1" s="424"/>
      <c r="J1" s="287"/>
      <c r="K1" s="287"/>
    </row>
    <row r="2" spans="1:11" ht="30" customHeight="1" x14ac:dyDescent="0.3">
      <c r="A2" s="414" t="s">
        <v>210</v>
      </c>
      <c r="B2" s="414"/>
      <c r="C2" s="414"/>
      <c r="D2" s="425"/>
      <c r="E2" s="425"/>
      <c r="F2" s="425"/>
      <c r="G2" s="425"/>
      <c r="H2" s="425"/>
      <c r="I2" s="425"/>
      <c r="J2" s="287"/>
      <c r="K2" s="287"/>
    </row>
    <row r="3" spans="1:11" ht="30" customHeight="1" x14ac:dyDescent="0.3">
      <c r="A3" s="426" t="s">
        <v>176</v>
      </c>
      <c r="B3" s="426"/>
      <c r="C3" s="426"/>
      <c r="D3" s="427"/>
      <c r="E3" s="427"/>
      <c r="F3" s="427"/>
      <c r="G3" s="427"/>
      <c r="H3" s="427"/>
      <c r="I3" s="427"/>
      <c r="J3" s="287"/>
      <c r="K3" s="287"/>
    </row>
    <row r="4" spans="1:11" ht="30" customHeight="1" x14ac:dyDescent="0.3">
      <c r="A4" s="421" t="s">
        <v>177</v>
      </c>
      <c r="B4" s="421"/>
      <c r="C4" s="421"/>
      <c r="D4" s="428" t="s">
        <v>211</v>
      </c>
      <c r="E4" s="428"/>
      <c r="F4" s="428"/>
      <c r="G4" s="428"/>
      <c r="H4" s="428"/>
      <c r="I4" s="428"/>
      <c r="J4" s="287"/>
      <c r="K4" s="287"/>
    </row>
    <row r="5" spans="1:11" ht="15" customHeight="1" x14ac:dyDescent="0.3">
      <c r="A5" s="429"/>
      <c r="B5" s="429"/>
      <c r="C5" s="429"/>
      <c r="D5" s="429"/>
      <c r="E5" s="429"/>
      <c r="F5" s="429"/>
      <c r="G5" s="429"/>
      <c r="H5" s="429"/>
      <c r="I5" s="429"/>
      <c r="J5" s="287"/>
      <c r="K5" s="287"/>
    </row>
    <row r="6" spans="1:11" s="292" customFormat="1" ht="15.75" x14ac:dyDescent="0.25">
      <c r="A6" s="288" t="s">
        <v>179</v>
      </c>
      <c r="B6" s="288" t="s">
        <v>180</v>
      </c>
      <c r="C6" s="288" t="s">
        <v>181</v>
      </c>
      <c r="D6" s="288" t="s">
        <v>182</v>
      </c>
      <c r="E6" s="288" t="s">
        <v>183</v>
      </c>
      <c r="F6" s="288" t="s">
        <v>184</v>
      </c>
      <c r="G6" s="289" t="s">
        <v>185</v>
      </c>
      <c r="H6" s="289" t="s">
        <v>186</v>
      </c>
      <c r="I6" s="289" t="s">
        <v>187</v>
      </c>
      <c r="J6" s="290"/>
      <c r="K6" s="290"/>
    </row>
    <row r="7" spans="1:11" s="292" customFormat="1" ht="63" x14ac:dyDescent="0.25">
      <c r="A7" s="293" t="s">
        <v>188</v>
      </c>
      <c r="B7" s="293" t="s">
        <v>189</v>
      </c>
      <c r="C7" s="293" t="s">
        <v>216</v>
      </c>
      <c r="D7" s="294" t="s">
        <v>190</v>
      </c>
      <c r="E7" s="293" t="s">
        <v>191</v>
      </c>
      <c r="F7" s="294" t="s">
        <v>192</v>
      </c>
      <c r="G7" s="295" t="s">
        <v>193</v>
      </c>
      <c r="H7" s="295" t="s">
        <v>194</v>
      </c>
      <c r="I7" s="295" t="s">
        <v>195</v>
      </c>
    </row>
    <row r="8" spans="1:11" ht="15.75" x14ac:dyDescent="0.25">
      <c r="A8" s="327"/>
      <c r="B8" s="327"/>
      <c r="C8" s="326"/>
      <c r="D8" s="328"/>
      <c r="E8" s="329">
        <v>0</v>
      </c>
      <c r="F8" s="296"/>
      <c r="G8" s="295"/>
      <c r="H8" s="295"/>
      <c r="I8" s="295"/>
    </row>
    <row r="9" spans="1:11" ht="15.75" x14ac:dyDescent="0.25">
      <c r="A9" s="327"/>
      <c r="B9" s="327"/>
      <c r="C9" s="326"/>
      <c r="D9" s="328"/>
      <c r="E9" s="329">
        <v>0</v>
      </c>
      <c r="F9" s="296"/>
      <c r="G9" s="295"/>
      <c r="H9" s="295"/>
      <c r="I9" s="295"/>
    </row>
    <row r="10" spans="1:11" ht="15.75" x14ac:dyDescent="0.25">
      <c r="A10" s="327"/>
      <c r="B10" s="327"/>
      <c r="C10" s="326"/>
      <c r="D10" s="328"/>
      <c r="E10" s="329">
        <v>0</v>
      </c>
      <c r="F10" s="296"/>
      <c r="G10" s="295"/>
      <c r="H10" s="295"/>
      <c r="I10" s="295"/>
    </row>
    <row r="11" spans="1:11" ht="15.75" x14ac:dyDescent="0.25">
      <c r="A11" s="327"/>
      <c r="B11" s="327"/>
      <c r="C11" s="326"/>
      <c r="D11" s="328"/>
      <c r="E11" s="329">
        <v>0</v>
      </c>
      <c r="F11" s="296"/>
      <c r="G11" s="295"/>
      <c r="H11" s="295"/>
      <c r="I11" s="295"/>
    </row>
    <row r="12" spans="1:11" ht="15.75" x14ac:dyDescent="0.25">
      <c r="A12" s="327"/>
      <c r="B12" s="327"/>
      <c r="C12" s="326"/>
      <c r="D12" s="328"/>
      <c r="E12" s="329">
        <v>0</v>
      </c>
      <c r="F12" s="296"/>
      <c r="G12" s="295"/>
      <c r="H12" s="295"/>
      <c r="I12" s="295"/>
    </row>
    <row r="13" spans="1:11" ht="15.75" x14ac:dyDescent="0.25">
      <c r="A13" s="327"/>
      <c r="B13" s="327"/>
      <c r="C13" s="326"/>
      <c r="D13" s="328"/>
      <c r="E13" s="329">
        <v>0</v>
      </c>
      <c r="F13" s="296"/>
      <c r="G13" s="295"/>
      <c r="H13" s="295"/>
      <c r="I13" s="295"/>
    </row>
    <row r="14" spans="1:11" ht="15.75" x14ac:dyDescent="0.25">
      <c r="A14" s="327"/>
      <c r="B14" s="327"/>
      <c r="C14" s="326"/>
      <c r="D14" s="328"/>
      <c r="E14" s="329">
        <v>0</v>
      </c>
      <c r="F14" s="296"/>
      <c r="G14" s="295"/>
      <c r="H14" s="295"/>
      <c r="I14" s="295"/>
    </row>
    <row r="15" spans="1:11" ht="15.75" x14ac:dyDescent="0.25">
      <c r="A15" s="327"/>
      <c r="B15" s="327"/>
      <c r="C15" s="326"/>
      <c r="D15" s="328"/>
      <c r="E15" s="329">
        <v>0</v>
      </c>
      <c r="F15" s="296"/>
      <c r="G15" s="295"/>
      <c r="H15" s="295"/>
      <c r="I15" s="295"/>
    </row>
    <row r="16" spans="1:11" ht="15.75" x14ac:dyDescent="0.25">
      <c r="A16" s="327"/>
      <c r="B16" s="327"/>
      <c r="C16" s="326"/>
      <c r="D16" s="328"/>
      <c r="E16" s="329">
        <v>0</v>
      </c>
      <c r="F16" s="296"/>
      <c r="G16" s="295"/>
      <c r="H16" s="295"/>
      <c r="I16" s="295"/>
    </row>
    <row r="17" spans="1:14" ht="15.75" x14ac:dyDescent="0.25">
      <c r="A17" s="327"/>
      <c r="B17" s="327"/>
      <c r="C17" s="326"/>
      <c r="D17" s="328"/>
      <c r="E17" s="329">
        <v>0</v>
      </c>
      <c r="F17" s="296"/>
      <c r="G17" s="295"/>
      <c r="H17" s="295"/>
      <c r="I17" s="295"/>
    </row>
    <row r="18" spans="1:14" ht="15.75" x14ac:dyDescent="0.25">
      <c r="A18" s="327"/>
      <c r="B18" s="327"/>
      <c r="C18" s="326"/>
      <c r="D18" s="328"/>
      <c r="E18" s="329">
        <v>0</v>
      </c>
      <c r="F18" s="296"/>
      <c r="G18" s="295"/>
      <c r="H18" s="295"/>
      <c r="I18" s="295"/>
    </row>
    <row r="19" spans="1:14" ht="15.75" x14ac:dyDescent="0.25">
      <c r="A19" s="327"/>
      <c r="B19" s="327"/>
      <c r="C19" s="326"/>
      <c r="D19" s="328"/>
      <c r="E19" s="329">
        <v>0</v>
      </c>
      <c r="F19" s="296"/>
      <c r="G19" s="295"/>
      <c r="H19" s="295"/>
      <c r="I19" s="295"/>
    </row>
    <row r="20" spans="1:14" ht="15.75" x14ac:dyDescent="0.25">
      <c r="A20" s="327"/>
      <c r="B20" s="327"/>
      <c r="C20" s="326"/>
      <c r="D20" s="328"/>
      <c r="E20" s="329">
        <v>0</v>
      </c>
      <c r="F20" s="296"/>
      <c r="G20" s="295"/>
      <c r="H20" s="295"/>
      <c r="I20" s="295"/>
    </row>
    <row r="21" spans="1:14" ht="15.75" x14ac:dyDescent="0.25">
      <c r="A21" s="327"/>
      <c r="B21" s="327"/>
      <c r="C21" s="326"/>
      <c r="D21" s="328"/>
      <c r="E21" s="329">
        <v>0</v>
      </c>
      <c r="F21" s="296"/>
      <c r="G21" s="295"/>
      <c r="H21" s="295"/>
      <c r="I21" s="295"/>
    </row>
    <row r="22" spans="1:14" ht="15.75" x14ac:dyDescent="0.25">
      <c r="A22" s="327"/>
      <c r="B22" s="327"/>
      <c r="C22" s="326"/>
      <c r="D22" s="328"/>
      <c r="E22" s="329">
        <v>0</v>
      </c>
      <c r="F22" s="296"/>
      <c r="G22" s="295"/>
      <c r="H22" s="295"/>
      <c r="I22" s="295"/>
    </row>
    <row r="23" spans="1:14" ht="15.75" x14ac:dyDescent="0.25">
      <c r="A23" s="327"/>
      <c r="B23" s="327"/>
      <c r="C23" s="326"/>
      <c r="D23" s="328"/>
      <c r="E23" s="329">
        <v>0</v>
      </c>
      <c r="F23" s="296"/>
      <c r="G23" s="295"/>
      <c r="H23" s="295"/>
      <c r="I23" s="295"/>
    </row>
    <row r="24" spans="1:14" ht="15.75" x14ac:dyDescent="0.25">
      <c r="A24" s="327"/>
      <c r="B24" s="327"/>
      <c r="C24" s="326"/>
      <c r="D24" s="328"/>
      <c r="E24" s="329">
        <v>0</v>
      </c>
      <c r="F24" s="296"/>
      <c r="G24" s="295"/>
      <c r="H24" s="295"/>
      <c r="I24" s="295"/>
    </row>
    <row r="25" spans="1:14" ht="15.75" x14ac:dyDescent="0.25">
      <c r="A25" s="327"/>
      <c r="B25" s="327"/>
      <c r="C25" s="326"/>
      <c r="D25" s="328"/>
      <c r="E25" s="329">
        <v>0</v>
      </c>
      <c r="F25" s="296"/>
      <c r="G25" s="295"/>
      <c r="H25" s="295"/>
      <c r="I25" s="295"/>
    </row>
    <row r="26" spans="1:14" ht="15.75" x14ac:dyDescent="0.25">
      <c r="A26" s="327"/>
      <c r="B26" s="327"/>
      <c r="C26" s="326"/>
      <c r="D26" s="328"/>
      <c r="E26" s="329">
        <v>0</v>
      </c>
      <c r="F26" s="296"/>
      <c r="G26" s="295"/>
      <c r="H26" s="295"/>
      <c r="I26" s="295"/>
    </row>
    <row r="27" spans="1:14" ht="15.75" x14ac:dyDescent="0.25">
      <c r="A27" s="327"/>
      <c r="B27" s="327"/>
      <c r="C27" s="326"/>
      <c r="D27" s="328"/>
      <c r="E27" s="329">
        <v>0</v>
      </c>
      <c r="F27" s="296"/>
      <c r="G27" s="295"/>
      <c r="H27" s="295"/>
      <c r="I27" s="295"/>
    </row>
    <row r="28" spans="1:14" ht="15.75" x14ac:dyDescent="0.25">
      <c r="A28" s="327"/>
      <c r="B28" s="327"/>
      <c r="C28" s="326"/>
      <c r="D28" s="328"/>
      <c r="E28" s="329">
        <v>0</v>
      </c>
      <c r="F28" s="297"/>
      <c r="G28" s="301"/>
      <c r="H28" s="301"/>
      <c r="I28" s="301"/>
    </row>
    <row r="29" spans="1:14" ht="15.75" x14ac:dyDescent="0.25">
      <c r="A29" s="327"/>
      <c r="B29" s="327"/>
      <c r="C29" s="326"/>
      <c r="D29" s="328"/>
      <c r="E29" s="329">
        <v>0</v>
      </c>
      <c r="F29" s="297"/>
      <c r="G29" s="301"/>
      <c r="H29" s="301"/>
      <c r="I29" s="301"/>
    </row>
    <row r="30" spans="1:14" ht="15.75" x14ac:dyDescent="0.25">
      <c r="A30" s="327"/>
      <c r="B30" s="327"/>
      <c r="C30" s="326"/>
      <c r="D30" s="328"/>
      <c r="E30" s="329">
        <v>0</v>
      </c>
      <c r="F30" s="297"/>
      <c r="G30" s="301"/>
      <c r="H30" s="301"/>
      <c r="I30" s="301"/>
    </row>
    <row r="31" spans="1:14" ht="18.75" x14ac:dyDescent="0.25">
      <c r="A31" s="327"/>
      <c r="B31" s="327"/>
      <c r="C31" s="326"/>
      <c r="D31" s="328"/>
      <c r="E31" s="329">
        <v>0</v>
      </c>
      <c r="F31" s="297"/>
      <c r="G31" s="301"/>
      <c r="H31" s="301"/>
      <c r="I31" s="301"/>
      <c r="J31" s="298"/>
      <c r="K31" s="298"/>
      <c r="L31" s="298"/>
      <c r="M31" s="298"/>
      <c r="N31" s="298"/>
    </row>
    <row r="32" spans="1:14" ht="15.75" x14ac:dyDescent="0.25">
      <c r="A32" s="327"/>
      <c r="B32" s="327"/>
      <c r="C32" s="326"/>
      <c r="D32" s="328"/>
      <c r="E32" s="329">
        <v>0</v>
      </c>
      <c r="F32" s="297"/>
      <c r="G32" s="301"/>
      <c r="H32" s="301"/>
      <c r="I32" s="301"/>
      <c r="J32" s="299"/>
      <c r="K32" s="299"/>
      <c r="L32" s="299"/>
      <c r="M32" s="299"/>
      <c r="N32" s="299"/>
    </row>
    <row r="33" spans="1:14" ht="15.75" x14ac:dyDescent="0.25">
      <c r="A33" s="327"/>
      <c r="B33" s="327"/>
      <c r="C33" s="330" t="s">
        <v>196</v>
      </c>
      <c r="D33" s="331"/>
      <c r="E33" s="329">
        <v>0</v>
      </c>
      <c r="F33" s="297"/>
      <c r="G33" s="301"/>
      <c r="H33" s="301"/>
      <c r="I33" s="301"/>
      <c r="J33" s="299"/>
      <c r="K33" s="299"/>
      <c r="L33" s="299"/>
      <c r="M33" s="299"/>
      <c r="N33" s="299"/>
    </row>
    <row r="34" spans="1:14" ht="15.75" x14ac:dyDescent="0.25">
      <c r="A34" s="327"/>
      <c r="B34" s="327"/>
      <c r="C34" s="326"/>
      <c r="D34" s="331"/>
      <c r="E34" s="329">
        <v>0</v>
      </c>
      <c r="F34" s="297"/>
      <c r="G34" s="301"/>
      <c r="H34" s="301"/>
      <c r="I34" s="301"/>
      <c r="J34" s="299"/>
      <c r="K34" s="299"/>
      <c r="L34" s="299"/>
      <c r="M34" s="299"/>
      <c r="N34" s="299"/>
    </row>
    <row r="35" spans="1:14" ht="15.75" x14ac:dyDescent="0.25">
      <c r="A35" s="327"/>
      <c r="B35" s="327"/>
      <c r="C35" s="326"/>
      <c r="D35" s="331"/>
      <c r="E35" s="329">
        <v>0</v>
      </c>
      <c r="F35" s="297"/>
      <c r="G35" s="301"/>
      <c r="H35" s="301"/>
      <c r="I35" s="301"/>
      <c r="J35" s="299"/>
      <c r="K35" s="299"/>
      <c r="L35" s="299"/>
      <c r="M35" s="299"/>
      <c r="N35" s="299"/>
    </row>
    <row r="36" spans="1:14" ht="15.75" x14ac:dyDescent="0.25">
      <c r="A36" s="327"/>
      <c r="B36" s="327"/>
      <c r="C36" s="326"/>
      <c r="D36" s="331"/>
      <c r="E36" s="329">
        <v>0</v>
      </c>
      <c r="F36" s="297"/>
      <c r="G36" s="301"/>
      <c r="H36" s="301"/>
      <c r="I36" s="301"/>
      <c r="J36" s="299"/>
      <c r="K36" s="299"/>
      <c r="L36" s="299"/>
      <c r="M36" s="299"/>
      <c r="N36" s="299"/>
    </row>
    <row r="37" spans="1:14" ht="15.75" x14ac:dyDescent="0.25">
      <c r="A37" s="327"/>
      <c r="B37" s="327"/>
      <c r="C37" s="326"/>
      <c r="D37" s="331"/>
      <c r="E37" s="329">
        <v>0</v>
      </c>
      <c r="F37" s="297"/>
      <c r="G37" s="301"/>
      <c r="H37" s="301"/>
      <c r="I37" s="301"/>
      <c r="J37" s="299"/>
      <c r="K37" s="299"/>
      <c r="L37" s="299"/>
      <c r="M37" s="299"/>
      <c r="N37" s="299"/>
    </row>
    <row r="38" spans="1:14" ht="15.75" x14ac:dyDescent="0.25">
      <c r="A38" s="327"/>
      <c r="B38" s="327"/>
      <c r="C38" s="326"/>
      <c r="D38" s="331"/>
      <c r="E38" s="329">
        <v>0</v>
      </c>
      <c r="F38" s="297"/>
      <c r="G38" s="301"/>
      <c r="H38" s="301"/>
      <c r="I38" s="301"/>
      <c r="J38" s="299"/>
      <c r="K38" s="299"/>
      <c r="L38" s="299"/>
      <c r="M38" s="299"/>
      <c r="N38" s="299"/>
    </row>
    <row r="39" spans="1:14" ht="15.75" x14ac:dyDescent="0.25">
      <c r="A39" s="327"/>
      <c r="B39" s="327"/>
      <c r="C39" s="326"/>
      <c r="D39" s="331"/>
      <c r="E39" s="329">
        <v>0</v>
      </c>
      <c r="F39" s="297"/>
      <c r="G39" s="301"/>
      <c r="H39" s="301"/>
      <c r="I39" s="301"/>
      <c r="J39" s="299"/>
      <c r="K39" s="299"/>
      <c r="L39" s="299"/>
      <c r="M39" s="299"/>
      <c r="N39" s="299"/>
    </row>
    <row r="40" spans="1:14" ht="15.75" x14ac:dyDescent="0.25">
      <c r="A40" s="327"/>
      <c r="B40" s="327"/>
      <c r="C40" s="326"/>
      <c r="D40" s="331"/>
      <c r="E40" s="329">
        <v>0</v>
      </c>
      <c r="F40" s="297"/>
      <c r="G40" s="301"/>
      <c r="H40" s="301"/>
      <c r="I40" s="301"/>
      <c r="J40" s="299"/>
      <c r="K40" s="299"/>
      <c r="L40" s="299"/>
      <c r="M40" s="299"/>
      <c r="N40" s="299"/>
    </row>
    <row r="41" spans="1:14" ht="15.75" x14ac:dyDescent="0.25">
      <c r="A41" s="327"/>
      <c r="B41" s="327"/>
      <c r="C41" s="326"/>
      <c r="D41" s="331"/>
      <c r="E41" s="329">
        <v>0</v>
      </c>
      <c r="F41" s="297"/>
      <c r="G41" s="301"/>
      <c r="H41" s="301"/>
      <c r="I41" s="301"/>
      <c r="J41" s="299"/>
      <c r="K41" s="299"/>
      <c r="L41" s="299"/>
      <c r="M41" s="299"/>
      <c r="N41" s="299"/>
    </row>
    <row r="42" spans="1:14" ht="15.75" x14ac:dyDescent="0.25">
      <c r="A42" s="327"/>
      <c r="B42" s="327"/>
      <c r="C42" s="326"/>
      <c r="D42" s="331"/>
      <c r="E42" s="329">
        <v>0</v>
      </c>
      <c r="F42" s="297"/>
      <c r="G42" s="301"/>
      <c r="H42" s="301"/>
      <c r="I42" s="301"/>
      <c r="J42" s="299"/>
      <c r="K42" s="299"/>
      <c r="L42" s="299"/>
      <c r="M42" s="299"/>
      <c r="N42" s="299"/>
    </row>
    <row r="43" spans="1:14" ht="15.75" x14ac:dyDescent="0.25">
      <c r="A43" s="327"/>
      <c r="B43" s="327"/>
      <c r="C43" s="326"/>
      <c r="D43" s="331"/>
      <c r="E43" s="329">
        <v>0</v>
      </c>
      <c r="F43" s="297"/>
      <c r="G43" s="301"/>
      <c r="H43" s="301"/>
      <c r="I43" s="301"/>
      <c r="J43" s="299"/>
      <c r="K43" s="299"/>
      <c r="L43" s="299"/>
      <c r="M43" s="299"/>
      <c r="N43" s="299"/>
    </row>
    <row r="44" spans="1:14" ht="15.75" x14ac:dyDescent="0.25">
      <c r="A44" s="327"/>
      <c r="B44" s="327"/>
      <c r="C44" s="326"/>
      <c r="D44" s="331"/>
      <c r="E44" s="329">
        <v>0</v>
      </c>
      <c r="F44" s="297"/>
      <c r="G44" s="301"/>
      <c r="H44" s="301"/>
      <c r="I44" s="301"/>
      <c r="J44" s="299"/>
      <c r="K44" s="299"/>
      <c r="L44" s="299"/>
      <c r="M44" s="299"/>
      <c r="N44" s="299"/>
    </row>
    <row r="45" spans="1:14" ht="15.75" x14ac:dyDescent="0.25">
      <c r="A45" s="327"/>
      <c r="B45" s="327"/>
      <c r="C45" s="326"/>
      <c r="D45" s="331"/>
      <c r="E45" s="329">
        <v>0</v>
      </c>
      <c r="F45" s="297"/>
      <c r="G45" s="301"/>
      <c r="H45" s="301"/>
      <c r="I45" s="301"/>
      <c r="J45" s="299"/>
      <c r="K45" s="299"/>
      <c r="L45" s="299"/>
      <c r="M45" s="299"/>
      <c r="N45" s="299"/>
    </row>
    <row r="46" spans="1:14" ht="15.75" x14ac:dyDescent="0.25">
      <c r="A46" s="327"/>
      <c r="B46" s="327"/>
      <c r="C46" s="326"/>
      <c r="D46" s="331"/>
      <c r="E46" s="329">
        <v>0</v>
      </c>
      <c r="F46" s="297"/>
      <c r="G46" s="301"/>
      <c r="H46" s="301"/>
      <c r="I46" s="301"/>
      <c r="J46" s="299"/>
      <c r="K46" s="299"/>
      <c r="L46" s="299"/>
      <c r="M46" s="299"/>
      <c r="N46" s="299"/>
    </row>
    <row r="47" spans="1:14" ht="15.75" x14ac:dyDescent="0.25">
      <c r="A47" s="327"/>
      <c r="B47" s="327"/>
      <c r="C47" s="326"/>
      <c r="D47" s="331"/>
      <c r="E47" s="329">
        <v>0</v>
      </c>
      <c r="F47" s="297"/>
      <c r="G47" s="301"/>
      <c r="H47" s="301"/>
      <c r="I47" s="301"/>
      <c r="J47" s="299"/>
      <c r="K47" s="299"/>
      <c r="L47" s="299"/>
      <c r="M47" s="299"/>
      <c r="N47" s="299"/>
    </row>
    <row r="48" spans="1:14" ht="15.75" x14ac:dyDescent="0.25">
      <c r="A48" s="327"/>
      <c r="B48" s="327"/>
      <c r="C48" s="326"/>
      <c r="D48" s="331"/>
      <c r="E48" s="329">
        <v>0</v>
      </c>
      <c r="F48" s="297"/>
      <c r="G48" s="301"/>
      <c r="H48" s="301"/>
      <c r="I48" s="301"/>
      <c r="J48" s="299"/>
      <c r="K48" s="299"/>
      <c r="L48" s="299"/>
      <c r="M48" s="299"/>
      <c r="N48" s="299"/>
    </row>
    <row r="49" spans="1:14" ht="15.75" x14ac:dyDescent="0.25">
      <c r="A49" s="327"/>
      <c r="B49" s="327"/>
      <c r="C49" s="326"/>
      <c r="D49" s="331"/>
      <c r="E49" s="329">
        <v>0</v>
      </c>
      <c r="F49" s="297"/>
      <c r="G49" s="301"/>
      <c r="H49" s="301"/>
      <c r="I49" s="301"/>
      <c r="J49" s="299"/>
      <c r="K49" s="299"/>
      <c r="L49" s="299"/>
      <c r="M49" s="299"/>
      <c r="N49" s="299"/>
    </row>
    <row r="50" spans="1:14" ht="15.75" x14ac:dyDescent="0.25">
      <c r="A50" s="327"/>
      <c r="B50" s="327"/>
      <c r="C50" s="326"/>
      <c r="D50" s="331"/>
      <c r="E50" s="329">
        <v>0</v>
      </c>
      <c r="F50" s="297"/>
      <c r="G50" s="301"/>
      <c r="H50" s="301"/>
      <c r="I50" s="301"/>
      <c r="J50" s="299"/>
      <c r="K50" s="299"/>
      <c r="L50" s="299"/>
      <c r="M50" s="299"/>
      <c r="N50" s="299"/>
    </row>
    <row r="51" spans="1:14" ht="15.75" x14ac:dyDescent="0.25">
      <c r="A51" s="327"/>
      <c r="B51" s="327"/>
      <c r="C51" s="326"/>
      <c r="D51" s="331"/>
      <c r="E51" s="329">
        <v>0</v>
      </c>
      <c r="F51" s="297"/>
      <c r="G51" s="301"/>
      <c r="H51" s="301"/>
      <c r="I51" s="301"/>
      <c r="J51" s="299"/>
      <c r="K51" s="299"/>
      <c r="L51" s="299"/>
      <c r="M51" s="299"/>
      <c r="N51" s="299"/>
    </row>
    <row r="52" spans="1:14" ht="15.75" x14ac:dyDescent="0.25">
      <c r="A52" s="327"/>
      <c r="B52" s="327"/>
      <c r="C52" s="326"/>
      <c r="D52" s="331"/>
      <c r="E52" s="329">
        <v>0</v>
      </c>
      <c r="F52" s="297"/>
      <c r="G52" s="301"/>
      <c r="H52" s="301"/>
      <c r="I52" s="301"/>
      <c r="J52" s="300"/>
      <c r="K52" s="300"/>
      <c r="L52" s="300"/>
      <c r="M52" s="300"/>
      <c r="N52" s="300"/>
    </row>
    <row r="53" spans="1:14" ht="15.6" customHeight="1" x14ac:dyDescent="0.25">
      <c r="A53" s="432" t="s">
        <v>197</v>
      </c>
      <c r="B53" s="433"/>
      <c r="C53" s="433"/>
      <c r="D53" s="434"/>
      <c r="E53" s="435">
        <f>SUM(E8:E52)</f>
        <v>0</v>
      </c>
      <c r="F53" s="436"/>
      <c r="G53" s="312"/>
      <c r="H53" s="312"/>
      <c r="I53" s="313"/>
    </row>
    <row r="54" spans="1:14" ht="20.100000000000001" customHeight="1" x14ac:dyDescent="0.25">
      <c r="A54" s="431" t="s">
        <v>198</v>
      </c>
      <c r="B54" s="431"/>
      <c r="C54" s="431"/>
      <c r="D54" s="431"/>
      <c r="E54" s="431"/>
      <c r="F54" s="431"/>
      <c r="G54" s="431"/>
      <c r="H54" s="431"/>
      <c r="I54" s="431"/>
    </row>
    <row r="55" spans="1:14" ht="20.100000000000001" customHeight="1" x14ac:dyDescent="0.25">
      <c r="A55" s="430" t="s">
        <v>199</v>
      </c>
      <c r="B55" s="430"/>
      <c r="C55" s="430"/>
      <c r="D55" s="430"/>
      <c r="E55" s="430"/>
      <c r="F55" s="430"/>
      <c r="G55" s="430"/>
      <c r="H55" s="430"/>
      <c r="I55" s="430"/>
    </row>
    <row r="56" spans="1:14" ht="18.75" x14ac:dyDescent="0.25">
      <c r="A56" s="416" t="s">
        <v>200</v>
      </c>
      <c r="B56" s="416"/>
      <c r="C56" s="416"/>
      <c r="D56" s="416"/>
      <c r="E56" s="416"/>
      <c r="F56" s="416"/>
      <c r="G56" s="416"/>
      <c r="H56" s="416"/>
      <c r="I56" s="416"/>
    </row>
    <row r="57" spans="1:14" x14ac:dyDescent="0.25">
      <c r="A57" s="417" t="s">
        <v>201</v>
      </c>
      <c r="B57" s="417"/>
      <c r="C57" s="417"/>
      <c r="D57" s="417"/>
      <c r="E57" s="417"/>
      <c r="F57" s="417"/>
      <c r="G57" s="417"/>
      <c r="H57" s="417"/>
      <c r="I57" s="417"/>
    </row>
    <row r="58" spans="1:14" ht="15.75" x14ac:dyDescent="0.25">
      <c r="A58" s="414" t="s">
        <v>202</v>
      </c>
      <c r="B58" s="414"/>
      <c r="C58" s="418"/>
      <c r="D58" s="418"/>
      <c r="E58" s="418"/>
      <c r="F58" s="418"/>
      <c r="G58" s="418"/>
      <c r="H58" s="418"/>
      <c r="I58" s="418"/>
    </row>
    <row r="59" spans="1:14" ht="15.75" x14ac:dyDescent="0.25">
      <c r="A59" s="414" t="s">
        <v>203</v>
      </c>
      <c r="B59" s="414"/>
      <c r="C59" s="415"/>
      <c r="D59" s="415"/>
      <c r="E59" s="415"/>
      <c r="F59" s="415"/>
      <c r="G59" s="415"/>
      <c r="H59" s="415"/>
      <c r="I59" s="415"/>
    </row>
    <row r="60" spans="1:14" ht="15.75" x14ac:dyDescent="0.25">
      <c r="A60" s="414" t="s">
        <v>204</v>
      </c>
      <c r="B60" s="414"/>
      <c r="C60" s="415"/>
      <c r="D60" s="415"/>
      <c r="E60" s="415"/>
      <c r="F60" s="415"/>
      <c r="G60" s="415"/>
      <c r="H60" s="415"/>
      <c r="I60" s="415"/>
    </row>
    <row r="61" spans="1:14" ht="15.75" x14ac:dyDescent="0.25">
      <c r="A61" s="414" t="s">
        <v>205</v>
      </c>
      <c r="B61" s="414"/>
      <c r="C61" s="415"/>
      <c r="D61" s="415"/>
      <c r="E61" s="415"/>
      <c r="F61" s="415"/>
      <c r="G61" s="415"/>
      <c r="H61" s="415"/>
      <c r="I61" s="415"/>
    </row>
    <row r="62" spans="1:14" ht="18.75" x14ac:dyDescent="0.3">
      <c r="A62" s="419" t="s">
        <v>206</v>
      </c>
      <c r="B62" s="419"/>
      <c r="C62" s="419"/>
      <c r="D62" s="419"/>
      <c r="E62" s="419"/>
      <c r="F62" s="419"/>
      <c r="G62" s="419"/>
      <c r="H62" s="419"/>
      <c r="I62" s="419"/>
    </row>
    <row r="63" spans="1:14" x14ac:dyDescent="0.25">
      <c r="A63" s="417" t="s">
        <v>207</v>
      </c>
      <c r="B63" s="417"/>
      <c r="C63" s="417"/>
      <c r="D63" s="417"/>
      <c r="E63" s="417"/>
      <c r="F63" s="417"/>
      <c r="G63" s="417"/>
      <c r="H63" s="417"/>
      <c r="I63" s="417"/>
    </row>
    <row r="64" spans="1:14" ht="15.75" x14ac:dyDescent="0.25">
      <c r="A64" s="414" t="s">
        <v>202</v>
      </c>
      <c r="B64" s="414"/>
      <c r="C64" s="418"/>
      <c r="D64" s="418"/>
      <c r="E64" s="418"/>
      <c r="F64" s="418"/>
      <c r="G64" s="418"/>
      <c r="H64" s="418"/>
      <c r="I64" s="418"/>
    </row>
    <row r="65" spans="1:9" ht="15.75" x14ac:dyDescent="0.25">
      <c r="A65" s="414" t="s">
        <v>203</v>
      </c>
      <c r="B65" s="414"/>
      <c r="C65" s="415"/>
      <c r="D65" s="415"/>
      <c r="E65" s="415"/>
      <c r="F65" s="415"/>
      <c r="G65" s="415"/>
      <c r="H65" s="415"/>
      <c r="I65" s="415"/>
    </row>
    <row r="66" spans="1:9" ht="15.75" x14ac:dyDescent="0.25">
      <c r="A66" s="414" t="s">
        <v>204</v>
      </c>
      <c r="B66" s="414"/>
      <c r="C66" s="415"/>
      <c r="D66" s="415"/>
      <c r="E66" s="415"/>
      <c r="F66" s="415"/>
      <c r="G66" s="415"/>
      <c r="H66" s="415"/>
      <c r="I66" s="415"/>
    </row>
    <row r="67" spans="1:9" ht="15.75" x14ac:dyDescent="0.25">
      <c r="A67" s="421" t="s">
        <v>205</v>
      </c>
      <c r="B67" s="421"/>
      <c r="C67" s="415"/>
      <c r="D67" s="415"/>
      <c r="E67" s="415"/>
      <c r="F67" s="415"/>
      <c r="G67" s="415"/>
      <c r="H67" s="415"/>
      <c r="I67" s="415"/>
    </row>
    <row r="68" spans="1:9" ht="20.100000000000001" customHeight="1" x14ac:dyDescent="0.25">
      <c r="A68" s="422" t="s">
        <v>208</v>
      </c>
      <c r="B68" s="422"/>
      <c r="C68" s="422"/>
      <c r="D68" s="422"/>
      <c r="E68" s="422"/>
      <c r="F68" s="422"/>
      <c r="G68" s="422"/>
      <c r="H68" s="422"/>
      <c r="I68" s="422"/>
    </row>
    <row r="69" spans="1:9" ht="20.100000000000001" customHeight="1" x14ac:dyDescent="0.25">
      <c r="A69" s="420" t="s">
        <v>212</v>
      </c>
      <c r="B69" s="420"/>
      <c r="C69" s="420"/>
      <c r="D69" s="420"/>
      <c r="E69" s="420"/>
      <c r="F69" s="420"/>
      <c r="G69" s="420"/>
      <c r="H69" s="420"/>
      <c r="I69" s="420"/>
    </row>
  </sheetData>
  <sheetProtection algorithmName="SHA-512" hashValue="OXiFLYvN/6HvCpKXkgCurP14SgRKh0AThLdbOLSVyHGeCurkmKJFmqGn9BUIW+zbEga6/UmzlnLZSQrxMNMSqQ==" saltValue="tQ23bTzclGqPYeFPMRN2og==" spinCount="100000" sheet="1" objects="1" scenarios="1" selectLockedCells="1"/>
  <mergeCells count="34">
    <mergeCell ref="A4:C4"/>
    <mergeCell ref="D4:I4"/>
    <mergeCell ref="A1:I1"/>
    <mergeCell ref="A2:C2"/>
    <mergeCell ref="D2:I2"/>
    <mergeCell ref="A3:C3"/>
    <mergeCell ref="D3:I3"/>
    <mergeCell ref="A60:B60"/>
    <mergeCell ref="C60:I60"/>
    <mergeCell ref="A5:I5"/>
    <mergeCell ref="A53:D53"/>
    <mergeCell ref="A54:I54"/>
    <mergeCell ref="A55:I55"/>
    <mergeCell ref="A56:I56"/>
    <mergeCell ref="A57:I57"/>
    <mergeCell ref="A58:B58"/>
    <mergeCell ref="C58:I58"/>
    <mergeCell ref="A59:B59"/>
    <mergeCell ref="C59:I59"/>
    <mergeCell ref="E53:F53"/>
    <mergeCell ref="A61:B61"/>
    <mergeCell ref="C61:I61"/>
    <mergeCell ref="A62:I62"/>
    <mergeCell ref="A63:I63"/>
    <mergeCell ref="A64:B64"/>
    <mergeCell ref="C64:I64"/>
    <mergeCell ref="A68:I68"/>
    <mergeCell ref="A69:I69"/>
    <mergeCell ref="A65:B65"/>
    <mergeCell ref="C65:I65"/>
    <mergeCell ref="A66:B66"/>
    <mergeCell ref="C66:I66"/>
    <mergeCell ref="A67:B67"/>
    <mergeCell ref="C67:I67"/>
  </mergeCells>
  <printOptions horizontalCentered="1"/>
  <pageMargins left="0.25" right="0.25" top="0.75" bottom="0.75" header="0.3" footer="0.3"/>
  <pageSetup scale="57" orientation="portrait" r:id="rId1"/>
  <headerFooter>
    <oddFooter>&amp;L&amp;D&amp;RPage &amp;P of &amp;N</oddFooter>
  </headerFooter>
  <rowBreaks count="2" manualBreakCount="2">
    <brk id="55" max="8" man="1"/>
    <brk id="69" max="8" man="1"/>
  </rowBreaks>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zoomScaleNormal="100" workbookViewId="0">
      <selection activeCell="S3" sqref="S3"/>
    </sheetView>
  </sheetViews>
  <sheetFormatPr defaultColWidth="9.140625" defaultRowHeight="15" x14ac:dyDescent="0.25"/>
  <cols>
    <col min="1" max="3" width="9.140625" style="286"/>
    <col min="4" max="4" width="7.7109375" style="286" customWidth="1"/>
    <col min="5" max="5" width="4" style="286" customWidth="1"/>
    <col min="6" max="6" width="9.140625" style="286"/>
    <col min="7" max="7" width="3.5703125" style="286" customWidth="1"/>
    <col min="8" max="8" width="9.140625" style="286"/>
    <col min="9" max="9" width="4.140625" style="286" customWidth="1"/>
    <col min="10" max="10" width="9.140625" style="286"/>
    <col min="11" max="11" width="3.42578125" style="286" customWidth="1"/>
    <col min="12" max="12" width="9.140625" style="286"/>
    <col min="13" max="13" width="0.7109375" style="286" customWidth="1"/>
    <col min="14" max="14" width="2.140625" style="286" customWidth="1"/>
    <col min="15" max="16384" width="9.140625" style="286"/>
  </cols>
  <sheetData>
    <row r="1" spans="1:17" ht="35.25" customHeight="1" x14ac:dyDescent="0.25">
      <c r="A1" s="437" t="s">
        <v>366</v>
      </c>
      <c r="B1" s="437"/>
      <c r="C1" s="437"/>
      <c r="D1" s="437"/>
      <c r="E1" s="437"/>
      <c r="F1" s="437"/>
      <c r="G1" s="437"/>
      <c r="H1" s="437"/>
      <c r="I1" s="437"/>
      <c r="J1" s="437"/>
      <c r="K1" s="437"/>
      <c r="L1" s="437"/>
      <c r="M1" s="437"/>
      <c r="N1" s="437"/>
      <c r="O1" s="437"/>
      <c r="P1" s="437"/>
      <c r="Q1" s="437"/>
    </row>
    <row r="2" spans="1:17" ht="43.5" customHeight="1" x14ac:dyDescent="0.25">
      <c r="A2" s="438" t="s">
        <v>213</v>
      </c>
      <c r="B2" s="438"/>
      <c r="C2" s="438"/>
      <c r="D2" s="438"/>
      <c r="E2" s="438"/>
      <c r="F2" s="438"/>
      <c r="G2" s="438"/>
      <c r="H2" s="438"/>
      <c r="I2" s="438"/>
      <c r="J2" s="438"/>
      <c r="K2" s="438"/>
      <c r="L2" s="438"/>
      <c r="M2" s="438"/>
      <c r="N2" s="438"/>
      <c r="O2" s="438"/>
      <c r="P2" s="438"/>
      <c r="Q2" s="438"/>
    </row>
    <row r="3" spans="1:17" ht="407.25" customHeight="1" x14ac:dyDescent="0.25">
      <c r="A3" s="438"/>
      <c r="B3" s="438"/>
      <c r="C3" s="438"/>
      <c r="D3" s="438"/>
      <c r="E3" s="438"/>
      <c r="F3" s="438"/>
      <c r="G3" s="438"/>
      <c r="H3" s="438"/>
      <c r="I3" s="438"/>
      <c r="J3" s="438"/>
      <c r="K3" s="438"/>
      <c r="L3" s="438"/>
      <c r="M3" s="438"/>
      <c r="N3" s="438"/>
      <c r="O3" s="438"/>
      <c r="P3" s="438"/>
      <c r="Q3" s="438"/>
    </row>
    <row r="4" spans="1:17" ht="141.75" customHeight="1" x14ac:dyDescent="0.25">
      <c r="A4" s="438" t="s">
        <v>367</v>
      </c>
      <c r="B4" s="438"/>
      <c r="C4" s="438"/>
      <c r="D4" s="438"/>
      <c r="E4" s="438"/>
      <c r="F4" s="438"/>
      <c r="G4" s="438"/>
      <c r="H4" s="438"/>
      <c r="I4" s="438"/>
      <c r="J4" s="438"/>
      <c r="K4" s="438"/>
      <c r="L4" s="438"/>
      <c r="M4" s="438"/>
      <c r="N4" s="438"/>
      <c r="O4" s="438"/>
      <c r="P4" s="438"/>
      <c r="Q4" s="438"/>
    </row>
    <row r="5" spans="1:17" ht="83.25" customHeight="1" x14ac:dyDescent="0.25">
      <c r="A5" s="439" t="s">
        <v>325</v>
      </c>
      <c r="B5" s="438"/>
      <c r="C5" s="438"/>
      <c r="D5" s="438"/>
      <c r="E5" s="438"/>
      <c r="F5" s="438"/>
      <c r="G5" s="438"/>
      <c r="H5" s="438"/>
      <c r="I5" s="438"/>
      <c r="J5" s="438"/>
      <c r="K5" s="438"/>
      <c r="L5" s="438"/>
      <c r="M5" s="438"/>
      <c r="N5" s="438"/>
      <c r="O5" s="438"/>
      <c r="P5" s="438"/>
      <c r="Q5" s="438"/>
    </row>
    <row r="6" spans="1:17" x14ac:dyDescent="0.25">
      <c r="A6" s="302"/>
      <c r="B6" s="302"/>
      <c r="C6" s="302"/>
      <c r="D6" s="302"/>
      <c r="E6" s="302"/>
      <c r="F6" s="302"/>
      <c r="G6" s="302"/>
      <c r="H6" s="302"/>
      <c r="I6" s="302"/>
      <c r="J6" s="302"/>
      <c r="K6" s="302"/>
      <c r="L6" s="302"/>
      <c r="M6" s="302"/>
      <c r="N6" s="302"/>
      <c r="O6" s="302"/>
      <c r="P6" s="302"/>
      <c r="Q6" s="302"/>
    </row>
  </sheetData>
  <sheetProtection algorithmName="SHA-512" hashValue="cdIpAnjHA7TKlYKZ2ysctVol7L+cVF9UOwIelZlmTCj93xchAf2juIhHdKPEQherMqHDMnkDv+Cd61f8Mui5JQ==" saltValue="aUUH6MciClZEiUn2Fuoz8A==" spinCount="100000" sheet="1" objects="1" scenarios="1" selectLockedCells="1" selectUnlockedCells="1"/>
  <mergeCells count="4">
    <mergeCell ref="A1:Q1"/>
    <mergeCell ref="A2:Q3"/>
    <mergeCell ref="A4:Q4"/>
    <mergeCell ref="A5:Q5"/>
  </mergeCells>
  <pageMargins left="0.7" right="0.7" top="0.75" bottom="0.75" header="0.3" footer="0.3"/>
  <pageSetup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Normal="100" workbookViewId="0">
      <selection sqref="A1:L12"/>
    </sheetView>
  </sheetViews>
  <sheetFormatPr defaultRowHeight="15" x14ac:dyDescent="0.25"/>
  <cols>
    <col min="2" max="2" width="6.140625" customWidth="1"/>
    <col min="4" max="4" width="7" customWidth="1"/>
    <col min="6" max="6" width="40.42578125" customWidth="1"/>
    <col min="7" max="7" width="8.42578125" customWidth="1"/>
    <col min="8" max="8" width="3.85546875" customWidth="1"/>
    <col min="10" max="10" width="4.28515625" customWidth="1"/>
    <col min="12" max="12" width="5.42578125" customWidth="1"/>
  </cols>
  <sheetData>
    <row r="1" spans="1:14" ht="21" x14ac:dyDescent="0.35">
      <c r="A1" s="440" t="s">
        <v>214</v>
      </c>
      <c r="B1" s="441"/>
      <c r="C1" s="441"/>
      <c r="D1" s="441"/>
      <c r="E1" s="441"/>
      <c r="F1" s="441"/>
      <c r="G1" s="441"/>
      <c r="H1" s="441"/>
      <c r="I1" s="441"/>
      <c r="J1" s="441"/>
      <c r="K1" s="441"/>
      <c r="L1" s="442"/>
    </row>
    <row r="2" spans="1:14" ht="36" customHeight="1" x14ac:dyDescent="0.25">
      <c r="A2" s="444" t="s">
        <v>215</v>
      </c>
      <c r="B2" s="445"/>
      <c r="C2" s="445"/>
      <c r="D2" s="445"/>
      <c r="E2" s="445"/>
      <c r="F2" s="445"/>
      <c r="G2" s="445"/>
      <c r="H2" s="445"/>
      <c r="I2" s="445"/>
      <c r="J2" s="445"/>
      <c r="K2" s="445"/>
      <c r="L2" s="446"/>
    </row>
    <row r="3" spans="1:14" s="75" customFormat="1" ht="15" customHeight="1" x14ac:dyDescent="0.25">
      <c r="A3" s="474">
        <v>1</v>
      </c>
      <c r="B3" s="475"/>
      <c r="C3" s="476">
        <v>2</v>
      </c>
      <c r="D3" s="475"/>
      <c r="E3" s="476">
        <v>3</v>
      </c>
      <c r="F3" s="475"/>
      <c r="G3" s="476">
        <v>4</v>
      </c>
      <c r="H3" s="475"/>
      <c r="I3" s="476">
        <v>5</v>
      </c>
      <c r="J3" s="475"/>
      <c r="K3" s="476">
        <v>6</v>
      </c>
      <c r="L3" s="477"/>
      <c r="M3" s="125"/>
      <c r="N3" s="74"/>
    </row>
    <row r="4" spans="1:14" ht="44.25" customHeight="1" x14ac:dyDescent="0.25">
      <c r="A4" s="478" t="s">
        <v>188</v>
      </c>
      <c r="B4" s="479"/>
      <c r="C4" s="472" t="s">
        <v>189</v>
      </c>
      <c r="D4" s="479"/>
      <c r="E4" s="472" t="s">
        <v>216</v>
      </c>
      <c r="F4" s="479"/>
      <c r="G4" s="472" t="s">
        <v>217</v>
      </c>
      <c r="H4" s="479"/>
      <c r="I4" s="472" t="s">
        <v>191</v>
      </c>
      <c r="J4" s="479"/>
      <c r="K4" s="472" t="s">
        <v>218</v>
      </c>
      <c r="L4" s="473"/>
      <c r="M4" s="124"/>
    </row>
    <row r="5" spans="1:14" ht="45" customHeight="1" x14ac:dyDescent="0.25">
      <c r="A5" s="447" t="s">
        <v>219</v>
      </c>
      <c r="B5" s="448"/>
      <c r="C5" s="449" t="s">
        <v>220</v>
      </c>
      <c r="D5" s="448"/>
      <c r="E5" s="467" t="s">
        <v>221</v>
      </c>
      <c r="F5" s="468"/>
      <c r="G5" s="449">
        <v>3</v>
      </c>
      <c r="H5" s="448"/>
      <c r="I5" s="469">
        <v>96000</v>
      </c>
      <c r="J5" s="455"/>
      <c r="K5" s="456">
        <v>1</v>
      </c>
      <c r="L5" s="457"/>
      <c r="M5" s="124"/>
    </row>
    <row r="6" spans="1:14" ht="24.75" customHeight="1" x14ac:dyDescent="0.25">
      <c r="A6" s="447" t="s">
        <v>219</v>
      </c>
      <c r="B6" s="448"/>
      <c r="C6" s="449" t="s">
        <v>220</v>
      </c>
      <c r="D6" s="448"/>
      <c r="E6" s="470" t="s">
        <v>222</v>
      </c>
      <c r="F6" s="471"/>
      <c r="G6" s="452" t="s">
        <v>223</v>
      </c>
      <c r="H6" s="453"/>
      <c r="I6" s="454">
        <v>9456</v>
      </c>
      <c r="J6" s="455"/>
      <c r="K6" s="456">
        <v>1</v>
      </c>
      <c r="L6" s="457"/>
      <c r="M6" s="124"/>
    </row>
    <row r="7" spans="1:14" ht="31.5" customHeight="1" x14ac:dyDescent="0.25">
      <c r="A7" s="447" t="s">
        <v>224</v>
      </c>
      <c r="B7" s="448"/>
      <c r="C7" s="449" t="s">
        <v>220</v>
      </c>
      <c r="D7" s="448"/>
      <c r="E7" s="450" t="s">
        <v>225</v>
      </c>
      <c r="F7" s="451"/>
      <c r="G7" s="452" t="s">
        <v>223</v>
      </c>
      <c r="H7" s="453"/>
      <c r="I7" s="454">
        <v>7344</v>
      </c>
      <c r="J7" s="455"/>
      <c r="K7" s="456">
        <v>1</v>
      </c>
      <c r="L7" s="457"/>
      <c r="M7" s="124"/>
    </row>
    <row r="8" spans="1:14" ht="39.75" customHeight="1" x14ac:dyDescent="0.25">
      <c r="A8" s="447" t="s">
        <v>224</v>
      </c>
      <c r="B8" s="448"/>
      <c r="C8" s="449" t="s">
        <v>220</v>
      </c>
      <c r="D8" s="448"/>
      <c r="E8" s="450" t="s">
        <v>226</v>
      </c>
      <c r="F8" s="451"/>
      <c r="G8" s="452" t="s">
        <v>223</v>
      </c>
      <c r="H8" s="453"/>
      <c r="I8" s="454">
        <v>969</v>
      </c>
      <c r="J8" s="455"/>
      <c r="K8" s="456">
        <v>1</v>
      </c>
      <c r="L8" s="457"/>
      <c r="M8" s="124"/>
    </row>
    <row r="9" spans="1:14" ht="84" customHeight="1" x14ac:dyDescent="0.25">
      <c r="A9" s="447" t="s">
        <v>224</v>
      </c>
      <c r="B9" s="448"/>
      <c r="C9" s="465" t="s">
        <v>220</v>
      </c>
      <c r="D9" s="466"/>
      <c r="E9" s="450" t="s">
        <v>227</v>
      </c>
      <c r="F9" s="451"/>
      <c r="G9" s="452" t="s">
        <v>223</v>
      </c>
      <c r="H9" s="453"/>
      <c r="I9" s="454">
        <v>8830</v>
      </c>
      <c r="J9" s="455"/>
      <c r="K9" s="456">
        <v>1</v>
      </c>
      <c r="L9" s="457"/>
      <c r="M9" s="124"/>
    </row>
    <row r="10" spans="1:14" ht="54" customHeight="1" x14ac:dyDescent="0.25">
      <c r="A10" s="447" t="s">
        <v>224</v>
      </c>
      <c r="B10" s="448"/>
      <c r="C10" s="449" t="s">
        <v>220</v>
      </c>
      <c r="D10" s="448"/>
      <c r="E10" s="450" t="s">
        <v>228</v>
      </c>
      <c r="F10" s="451"/>
      <c r="G10" s="452"/>
      <c r="H10" s="453"/>
      <c r="I10" s="454">
        <v>1956</v>
      </c>
      <c r="J10" s="455"/>
      <c r="K10" s="456">
        <v>1</v>
      </c>
      <c r="L10" s="457"/>
      <c r="M10" s="124"/>
    </row>
    <row r="11" spans="1:14" ht="45.75" customHeight="1" x14ac:dyDescent="0.25">
      <c r="A11" s="447" t="s">
        <v>224</v>
      </c>
      <c r="B11" s="448"/>
      <c r="C11" s="449" t="s">
        <v>220</v>
      </c>
      <c r="D11" s="448"/>
      <c r="E11" s="450" t="s">
        <v>229</v>
      </c>
      <c r="F11" s="451"/>
      <c r="G11" s="452"/>
      <c r="H11" s="453"/>
      <c r="I11" s="454">
        <v>15200</v>
      </c>
      <c r="J11" s="455"/>
      <c r="K11" s="456">
        <v>1</v>
      </c>
      <c r="L11" s="457"/>
      <c r="M11" s="124"/>
    </row>
    <row r="12" spans="1:14" x14ac:dyDescent="0.25">
      <c r="A12" s="458" t="s">
        <v>79</v>
      </c>
      <c r="B12" s="459"/>
      <c r="C12" s="459"/>
      <c r="D12" s="459"/>
      <c r="E12" s="459"/>
      <c r="F12" s="459"/>
      <c r="G12" s="459"/>
      <c r="H12" s="460"/>
      <c r="I12" s="461">
        <f>SUM(I5:J11)</f>
        <v>139755</v>
      </c>
      <c r="J12" s="462"/>
      <c r="K12" s="463" t="s">
        <v>223</v>
      </c>
      <c r="L12" s="464"/>
      <c r="M12" s="124"/>
    </row>
    <row r="14" spans="1:14" ht="61.5" customHeight="1" x14ac:dyDescent="0.25">
      <c r="A14" s="443" t="s">
        <v>230</v>
      </c>
      <c r="B14" s="443"/>
      <c r="C14" s="443"/>
      <c r="D14" s="443"/>
      <c r="E14" s="443"/>
      <c r="F14" s="443"/>
      <c r="G14" s="443"/>
      <c r="H14" s="443"/>
      <c r="I14" s="443"/>
      <c r="J14" s="443"/>
      <c r="K14" s="443"/>
      <c r="L14" s="443"/>
    </row>
  </sheetData>
  <sheetProtection algorithmName="SHA-512" hashValue="uYfaHEnnE38vJMN4NWRW6IIzCem588rhv2oGhUhftrIPasHvu+Vp/64dQW9EuGqXIwgGTXvaIcDnwvMSQvszjw==" saltValue="dj7k9AinLl6gWGq4cpjIpA==" spinCount="100000" sheet="1" objects="1" selectLockedCells="1" selectUnlockedCells="1"/>
  <mergeCells count="60">
    <mergeCell ref="A7:B7"/>
    <mergeCell ref="C7:D7"/>
    <mergeCell ref="E7:F7"/>
    <mergeCell ref="K4:L4"/>
    <mergeCell ref="A3:B3"/>
    <mergeCell ref="C3:D3"/>
    <mergeCell ref="E3:F3"/>
    <mergeCell ref="G3:H3"/>
    <mergeCell ref="I3:J3"/>
    <mergeCell ref="K3:L3"/>
    <mergeCell ref="A4:B4"/>
    <mergeCell ref="C4:D4"/>
    <mergeCell ref="E4:F4"/>
    <mergeCell ref="G4:H4"/>
    <mergeCell ref="I4:J4"/>
    <mergeCell ref="K5:L5"/>
    <mergeCell ref="K6:L6"/>
    <mergeCell ref="A5:B5"/>
    <mergeCell ref="C5:D5"/>
    <mergeCell ref="E5:F5"/>
    <mergeCell ref="G5:H5"/>
    <mergeCell ref="I5:J5"/>
    <mergeCell ref="A6:B6"/>
    <mergeCell ref="C6:D6"/>
    <mergeCell ref="E6:F6"/>
    <mergeCell ref="G6:H6"/>
    <mergeCell ref="I6:J6"/>
    <mergeCell ref="G7:H7"/>
    <mergeCell ref="I7:J7"/>
    <mergeCell ref="G11:H11"/>
    <mergeCell ref="I11:J11"/>
    <mergeCell ref="K8:L8"/>
    <mergeCell ref="K9:L9"/>
    <mergeCell ref="K11:L11"/>
    <mergeCell ref="K7:L7"/>
    <mergeCell ref="C8:D8"/>
    <mergeCell ref="E8:F8"/>
    <mergeCell ref="G8:H8"/>
    <mergeCell ref="I8:J8"/>
    <mergeCell ref="A9:B9"/>
    <mergeCell ref="C9:D9"/>
    <mergeCell ref="E9:F9"/>
    <mergeCell ref="G9:H9"/>
    <mergeCell ref="I9:J9"/>
    <mergeCell ref="A1:L1"/>
    <mergeCell ref="A14:L14"/>
    <mergeCell ref="A2:L2"/>
    <mergeCell ref="A10:B10"/>
    <mergeCell ref="C10:D10"/>
    <mergeCell ref="E10:F10"/>
    <mergeCell ref="G10:H10"/>
    <mergeCell ref="I10:J10"/>
    <mergeCell ref="K10:L10"/>
    <mergeCell ref="A12:H12"/>
    <mergeCell ref="I12:J12"/>
    <mergeCell ref="K12:L12"/>
    <mergeCell ref="A11:B11"/>
    <mergeCell ref="C11:D11"/>
    <mergeCell ref="E11:F11"/>
    <mergeCell ref="A8:B8"/>
  </mergeCell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46"/>
  <sheetViews>
    <sheetView zoomScaleNormal="100" zoomScaleSheetLayoutView="80" workbookViewId="0">
      <selection activeCell="B13" sqref="B13:C13"/>
    </sheetView>
  </sheetViews>
  <sheetFormatPr defaultColWidth="9" defaultRowHeight="12.75" x14ac:dyDescent="0.25"/>
  <cols>
    <col min="1" max="1" width="4.5703125" style="179" customWidth="1"/>
    <col min="2" max="2" width="8.140625" style="179" customWidth="1"/>
    <col min="3" max="3" width="1" style="179" customWidth="1"/>
    <col min="4" max="4" width="7" style="179" customWidth="1"/>
    <col min="5" max="5" width="29.42578125" style="179" customWidth="1"/>
    <col min="6" max="6" width="29.28515625" style="179" customWidth="1"/>
    <col min="7" max="7" width="13" style="179" customWidth="1"/>
    <col min="8" max="8" width="16.140625" style="179" customWidth="1"/>
    <col min="9" max="9" width="15.140625" style="179" customWidth="1"/>
    <col min="10" max="10" width="0.28515625" style="179" customWidth="1"/>
    <col min="11" max="11" width="7.5703125" style="179" customWidth="1"/>
    <col min="12" max="12" width="8.5703125" style="179" customWidth="1"/>
    <col min="13" max="19" width="9" style="179"/>
    <col min="20" max="20" width="27.42578125" style="179" hidden="1" customWidth="1"/>
    <col min="21" max="16384" width="9" style="179"/>
  </cols>
  <sheetData>
    <row r="1" spans="1:20" ht="62.45" customHeight="1" x14ac:dyDescent="0.25">
      <c r="A1" s="509" t="s">
        <v>231</v>
      </c>
      <c r="B1" s="509"/>
      <c r="C1" s="509"/>
      <c r="D1" s="509"/>
      <c r="E1" s="509"/>
      <c r="F1" s="509"/>
      <c r="G1" s="509"/>
      <c r="H1" s="509"/>
      <c r="I1" s="509"/>
      <c r="J1" s="509"/>
      <c r="K1" s="509"/>
      <c r="T1" s="180" t="s">
        <v>232</v>
      </c>
    </row>
    <row r="2" spans="1:20" ht="29.45" customHeight="1" x14ac:dyDescent="0.25">
      <c r="A2" s="481" t="s">
        <v>327</v>
      </c>
      <c r="B2" s="481"/>
      <c r="C2" s="481"/>
      <c r="D2" s="481"/>
      <c r="E2" s="481"/>
      <c r="F2" s="481"/>
      <c r="G2" s="481"/>
      <c r="H2" s="481"/>
      <c r="I2" s="481"/>
      <c r="J2" s="481"/>
      <c r="K2" s="481"/>
    </row>
    <row r="3" spans="1:20" ht="28.9" customHeight="1" x14ac:dyDescent="0.2">
      <c r="A3" s="181" t="s">
        <v>233</v>
      </c>
      <c r="B3" s="510"/>
      <c r="C3" s="510"/>
      <c r="D3" s="510"/>
      <c r="E3" s="510"/>
      <c r="F3" s="485"/>
      <c r="G3" s="485"/>
      <c r="H3" s="485"/>
      <c r="I3" s="485"/>
      <c r="J3" s="485"/>
      <c r="K3" s="485"/>
    </row>
    <row r="4" spans="1:20" ht="18" customHeight="1" x14ac:dyDescent="0.25">
      <c r="A4" s="483" t="s">
        <v>328</v>
      </c>
      <c r="B4" s="483"/>
      <c r="C4" s="483"/>
      <c r="D4" s="483"/>
      <c r="E4" s="381"/>
      <c r="F4" s="381"/>
      <c r="G4" s="381"/>
      <c r="H4" s="381"/>
      <c r="I4" s="381"/>
      <c r="J4" s="381"/>
      <c r="K4" s="381"/>
    </row>
    <row r="5" spans="1:20" ht="28.35" customHeight="1" x14ac:dyDescent="0.2">
      <c r="A5" s="181" t="s">
        <v>234</v>
      </c>
      <c r="B5" s="510"/>
      <c r="C5" s="510"/>
      <c r="D5" s="510"/>
      <c r="E5" s="510"/>
      <c r="F5" s="485"/>
      <c r="G5" s="485"/>
      <c r="H5" s="485"/>
      <c r="I5" s="485"/>
      <c r="J5" s="485"/>
      <c r="K5" s="485"/>
    </row>
    <row r="6" spans="1:20" ht="18" customHeight="1" x14ac:dyDescent="0.25">
      <c r="A6" s="512" t="s">
        <v>329</v>
      </c>
      <c r="B6" s="512"/>
      <c r="C6" s="512"/>
      <c r="D6" s="512"/>
      <c r="E6" s="381"/>
      <c r="F6" s="381"/>
      <c r="G6" s="381"/>
      <c r="H6" s="381"/>
      <c r="I6" s="381"/>
      <c r="J6" s="381"/>
      <c r="K6" s="381"/>
    </row>
    <row r="7" spans="1:20" ht="20.45" customHeight="1" x14ac:dyDescent="0.25">
      <c r="A7" s="511" t="s">
        <v>241</v>
      </c>
      <c r="B7" s="511"/>
      <c r="C7" s="511"/>
      <c r="D7" s="511"/>
      <c r="E7" s="511"/>
      <c r="F7" s="511"/>
      <c r="G7" s="511"/>
      <c r="H7" s="511"/>
      <c r="I7" s="511"/>
      <c r="J7" s="511"/>
      <c r="K7" s="511"/>
    </row>
    <row r="8" spans="1:20" ht="8.4499999999999993" customHeight="1" x14ac:dyDescent="0.25">
      <c r="A8" s="508"/>
      <c r="B8" s="508"/>
      <c r="C8" s="508"/>
      <c r="D8" s="508"/>
      <c r="E8" s="508"/>
      <c r="F8" s="508"/>
      <c r="G8" s="508"/>
      <c r="H8" s="508"/>
      <c r="I8" s="508"/>
      <c r="J8" s="508"/>
      <c r="K8" s="508"/>
    </row>
    <row r="9" spans="1:20" ht="16.899999999999999" customHeight="1" x14ac:dyDescent="0.25">
      <c r="A9" s="486" t="s">
        <v>330</v>
      </c>
      <c r="B9" s="486"/>
      <c r="C9" s="486"/>
      <c r="D9" s="486"/>
      <c r="E9" s="486"/>
      <c r="F9" s="486"/>
      <c r="G9" s="486"/>
      <c r="H9" s="486"/>
      <c r="I9" s="486"/>
      <c r="J9" s="486"/>
      <c r="K9" s="486"/>
    </row>
    <row r="10" spans="1:20" ht="17.100000000000001" customHeight="1" x14ac:dyDescent="0.25">
      <c r="A10" s="486" t="s">
        <v>331</v>
      </c>
      <c r="B10" s="486"/>
      <c r="C10" s="486"/>
      <c r="D10" s="486"/>
      <c r="E10" s="486"/>
      <c r="F10" s="486"/>
      <c r="G10" s="486"/>
      <c r="H10" s="486"/>
      <c r="I10" s="486"/>
      <c r="J10" s="486"/>
      <c r="K10" s="486"/>
    </row>
    <row r="11" spans="1:20" ht="46.15" customHeight="1" x14ac:dyDescent="0.25">
      <c r="A11" s="182" t="s">
        <v>332</v>
      </c>
      <c r="B11" s="499" t="s">
        <v>333</v>
      </c>
      <c r="C11" s="500"/>
      <c r="D11" s="183" t="s">
        <v>334</v>
      </c>
      <c r="E11" s="183" t="s">
        <v>335</v>
      </c>
      <c r="F11" s="183" t="s">
        <v>336</v>
      </c>
      <c r="G11" s="183" t="s">
        <v>337</v>
      </c>
      <c r="H11" s="183" t="s">
        <v>338</v>
      </c>
      <c r="I11" s="184" t="s">
        <v>339</v>
      </c>
      <c r="J11" s="501" t="s">
        <v>340</v>
      </c>
      <c r="K11" s="502"/>
      <c r="L11" s="503"/>
    </row>
    <row r="12" spans="1:20" ht="12" customHeight="1" x14ac:dyDescent="0.25">
      <c r="A12" s="185"/>
      <c r="B12" s="504" t="s">
        <v>341</v>
      </c>
      <c r="C12" s="505"/>
      <c r="D12" s="186" t="s">
        <v>342</v>
      </c>
      <c r="E12" s="186" t="s">
        <v>343</v>
      </c>
      <c r="F12" s="186" t="s">
        <v>343</v>
      </c>
      <c r="G12" s="186" t="s">
        <v>344</v>
      </c>
      <c r="H12" s="186" t="s">
        <v>345</v>
      </c>
      <c r="I12" s="186" t="s">
        <v>346</v>
      </c>
      <c r="J12" s="504" t="s">
        <v>347</v>
      </c>
      <c r="K12" s="506"/>
      <c r="L12" s="507"/>
    </row>
    <row r="13" spans="1:20" ht="15" x14ac:dyDescent="0.25">
      <c r="A13" s="194">
        <v>1</v>
      </c>
      <c r="B13" s="487"/>
      <c r="C13" s="498"/>
      <c r="D13" s="187"/>
      <c r="E13" s="187"/>
      <c r="F13" s="187"/>
      <c r="G13" s="187"/>
      <c r="H13" s="303"/>
      <c r="I13" s="188"/>
      <c r="J13" s="489"/>
      <c r="K13" s="490"/>
      <c r="L13" s="491"/>
    </row>
    <row r="14" spans="1:20" x14ac:dyDescent="0.25">
      <c r="A14" s="194">
        <v>2</v>
      </c>
      <c r="B14" s="487"/>
      <c r="C14" s="488"/>
      <c r="D14" s="187"/>
      <c r="E14" s="187"/>
      <c r="F14" s="187"/>
      <c r="G14" s="187"/>
      <c r="H14" s="187"/>
      <c r="I14" s="188"/>
      <c r="J14" s="489"/>
      <c r="K14" s="490"/>
      <c r="L14" s="491"/>
    </row>
    <row r="15" spans="1:20" x14ac:dyDescent="0.25">
      <c r="A15" s="194">
        <v>3</v>
      </c>
      <c r="B15" s="487"/>
      <c r="C15" s="488"/>
      <c r="D15" s="187"/>
      <c r="E15" s="187"/>
      <c r="F15" s="187"/>
      <c r="G15" s="187"/>
      <c r="H15" s="187"/>
      <c r="I15" s="188"/>
      <c r="J15" s="489"/>
      <c r="K15" s="490"/>
      <c r="L15" s="491"/>
    </row>
    <row r="16" spans="1:20" x14ac:dyDescent="0.25">
      <c r="A16" s="194">
        <v>4</v>
      </c>
      <c r="B16" s="487"/>
      <c r="C16" s="488"/>
      <c r="D16" s="187"/>
      <c r="E16" s="187"/>
      <c r="F16" s="187"/>
      <c r="G16" s="187"/>
      <c r="H16" s="187"/>
      <c r="I16" s="188"/>
      <c r="J16" s="489"/>
      <c r="K16" s="490"/>
      <c r="L16" s="491"/>
    </row>
    <row r="17" spans="1:12" x14ac:dyDescent="0.25">
      <c r="A17" s="194">
        <v>5</v>
      </c>
      <c r="B17" s="487"/>
      <c r="C17" s="488"/>
      <c r="D17" s="187"/>
      <c r="E17" s="187"/>
      <c r="F17" s="187"/>
      <c r="G17" s="187"/>
      <c r="H17" s="187"/>
      <c r="I17" s="188"/>
      <c r="J17" s="489"/>
      <c r="K17" s="490"/>
      <c r="L17" s="491"/>
    </row>
    <row r="18" spans="1:12" x14ac:dyDescent="0.25">
      <c r="A18" s="194">
        <v>6</v>
      </c>
      <c r="B18" s="487"/>
      <c r="C18" s="488"/>
      <c r="D18" s="187"/>
      <c r="E18" s="187"/>
      <c r="F18" s="187"/>
      <c r="G18" s="187"/>
      <c r="H18" s="187"/>
      <c r="I18" s="188"/>
      <c r="J18" s="489"/>
      <c r="K18" s="490"/>
      <c r="L18" s="491"/>
    </row>
    <row r="19" spans="1:12" x14ac:dyDescent="0.25">
      <c r="A19" s="194">
        <v>7</v>
      </c>
      <c r="B19" s="487"/>
      <c r="C19" s="488"/>
      <c r="D19" s="187"/>
      <c r="E19" s="187"/>
      <c r="F19" s="187"/>
      <c r="G19" s="187"/>
      <c r="H19" s="187"/>
      <c r="I19" s="188"/>
      <c r="J19" s="489"/>
      <c r="K19" s="490"/>
      <c r="L19" s="491"/>
    </row>
    <row r="20" spans="1:12" x14ac:dyDescent="0.25">
      <c r="A20" s="194">
        <v>8</v>
      </c>
      <c r="B20" s="487"/>
      <c r="C20" s="488"/>
      <c r="D20" s="187"/>
      <c r="E20" s="187"/>
      <c r="F20" s="187"/>
      <c r="G20" s="187"/>
      <c r="H20" s="187"/>
      <c r="I20" s="188"/>
      <c r="J20" s="489"/>
      <c r="K20" s="490"/>
      <c r="L20" s="491"/>
    </row>
    <row r="21" spans="1:12" x14ac:dyDescent="0.25">
      <c r="A21" s="194">
        <v>9</v>
      </c>
      <c r="B21" s="487"/>
      <c r="C21" s="488"/>
      <c r="D21" s="187"/>
      <c r="E21" s="187"/>
      <c r="F21" s="187"/>
      <c r="G21" s="187"/>
      <c r="H21" s="187"/>
      <c r="I21" s="188"/>
      <c r="J21" s="489"/>
      <c r="K21" s="490"/>
      <c r="L21" s="491"/>
    </row>
    <row r="22" spans="1:12" x14ac:dyDescent="0.25">
      <c r="A22" s="195">
        <v>10</v>
      </c>
      <c r="B22" s="492"/>
      <c r="C22" s="493"/>
      <c r="D22" s="189"/>
      <c r="E22" s="189"/>
      <c r="F22" s="189"/>
      <c r="G22" s="189"/>
      <c r="H22" s="189"/>
      <c r="I22" s="190"/>
      <c r="J22" s="494"/>
      <c r="K22" s="495"/>
      <c r="L22" s="496"/>
    </row>
    <row r="23" spans="1:12" ht="21" customHeight="1" x14ac:dyDescent="0.25">
      <c r="A23" s="497" t="s">
        <v>348</v>
      </c>
      <c r="B23" s="497"/>
      <c r="C23" s="497"/>
      <c r="D23" s="497"/>
      <c r="E23" s="497"/>
      <c r="F23" s="497"/>
      <c r="G23" s="497"/>
      <c r="H23" s="497"/>
      <c r="I23" s="497"/>
      <c r="J23" s="497"/>
      <c r="K23" s="497"/>
    </row>
    <row r="24" spans="1:12" ht="14.1" customHeight="1" x14ac:dyDescent="0.25">
      <c r="A24" s="191" t="s">
        <v>349</v>
      </c>
    </row>
    <row r="25" spans="1:12" s="192" customFormat="1" ht="14.1" customHeight="1" x14ac:dyDescent="0.25"/>
    <row r="26" spans="1:12" ht="68.25" customHeight="1" x14ac:dyDescent="0.25">
      <c r="A26" s="481" t="s">
        <v>235</v>
      </c>
      <c r="B26" s="481"/>
      <c r="C26" s="481"/>
      <c r="D26" s="481"/>
      <c r="E26" s="481"/>
      <c r="F26" s="481"/>
      <c r="G26" s="481"/>
      <c r="H26" s="481"/>
      <c r="I26" s="481"/>
      <c r="J26" s="481"/>
      <c r="K26" s="481"/>
    </row>
    <row r="27" spans="1:12" ht="14.1" customHeight="1" x14ac:dyDescent="0.2">
      <c r="A27" s="483" t="s">
        <v>350</v>
      </c>
      <c r="B27" s="483"/>
      <c r="C27" s="483"/>
      <c r="D27" s="483"/>
      <c r="E27" s="483"/>
      <c r="F27" s="483"/>
      <c r="G27" s="483"/>
      <c r="H27" s="483"/>
      <c r="I27" s="483"/>
      <c r="J27" s="483"/>
      <c r="K27" s="8"/>
    </row>
    <row r="28" spans="1:12" ht="14.1" customHeight="1" x14ac:dyDescent="0.25">
      <c r="A28" s="191" t="s">
        <v>351</v>
      </c>
    </row>
    <row r="29" spans="1:12" ht="7.35" customHeight="1" x14ac:dyDescent="0.25">
      <c r="A29" s="191"/>
    </row>
    <row r="30" spans="1:12" ht="32.25" customHeight="1" x14ac:dyDescent="0.25">
      <c r="A30" s="481" t="s">
        <v>352</v>
      </c>
      <c r="B30" s="480"/>
      <c r="C30" s="480"/>
      <c r="D30" s="480"/>
      <c r="E30" s="480"/>
      <c r="F30" s="193" t="s">
        <v>236</v>
      </c>
      <c r="G30" s="193" t="s">
        <v>236</v>
      </c>
    </row>
    <row r="31" spans="1:12" ht="14.1" customHeight="1" x14ac:dyDescent="0.25">
      <c r="A31" s="196"/>
      <c r="F31" s="179" t="s">
        <v>237</v>
      </c>
      <c r="G31" s="179" t="s">
        <v>238</v>
      </c>
    </row>
    <row r="32" spans="1:12" ht="14.1" customHeight="1" x14ac:dyDescent="0.25">
      <c r="A32" s="196"/>
    </row>
    <row r="33" spans="1:11" ht="70.900000000000006" customHeight="1" x14ac:dyDescent="0.25">
      <c r="A33" s="484" t="s">
        <v>359</v>
      </c>
      <c r="B33" s="485"/>
      <c r="C33" s="485"/>
      <c r="D33" s="485"/>
      <c r="E33" s="485"/>
      <c r="F33" s="485"/>
      <c r="G33" s="485"/>
      <c r="H33" s="485"/>
      <c r="I33" s="485"/>
      <c r="J33" s="485"/>
      <c r="K33" s="485"/>
    </row>
    <row r="34" spans="1:11" ht="17.100000000000001" customHeight="1" x14ac:dyDescent="0.25">
      <c r="A34" s="486" t="s">
        <v>353</v>
      </c>
      <c r="B34" s="486"/>
      <c r="C34" s="486"/>
      <c r="D34" s="486"/>
      <c r="E34" s="486"/>
      <c r="F34" s="486"/>
      <c r="G34" s="486"/>
      <c r="H34" s="486"/>
      <c r="I34" s="486"/>
      <c r="J34" s="486"/>
      <c r="K34" s="486"/>
    </row>
    <row r="35" spans="1:11" ht="17.100000000000001" customHeight="1" x14ac:dyDescent="0.25">
      <c r="A35" s="191" t="s">
        <v>354</v>
      </c>
    </row>
    <row r="36" spans="1:11" ht="17.100000000000001" customHeight="1" x14ac:dyDescent="0.25">
      <c r="A36" s="191" t="s">
        <v>355</v>
      </c>
    </row>
    <row r="37" spans="1:11" ht="17.100000000000001" customHeight="1" x14ac:dyDescent="0.25">
      <c r="A37" s="191" t="s">
        <v>356</v>
      </c>
    </row>
    <row r="38" spans="1:11" ht="50.1" customHeight="1" x14ac:dyDescent="0.25">
      <c r="A38" s="179" t="s">
        <v>360</v>
      </c>
    </row>
    <row r="39" spans="1:11" ht="59.45" customHeight="1" x14ac:dyDescent="0.25">
      <c r="A39" s="482" t="s">
        <v>357</v>
      </c>
      <c r="B39" s="482"/>
      <c r="C39" s="482"/>
      <c r="D39" s="482"/>
      <c r="E39" s="480"/>
      <c r="F39" s="480"/>
      <c r="G39" s="480"/>
      <c r="H39" s="480"/>
      <c r="I39" s="480"/>
    </row>
    <row r="40" spans="1:11" ht="29.25" customHeight="1" x14ac:dyDescent="0.25">
      <c r="A40" s="482" t="s">
        <v>358</v>
      </c>
      <c r="B40" s="482"/>
      <c r="C40" s="482"/>
      <c r="D40" s="482"/>
      <c r="E40" s="480"/>
      <c r="F40" s="480"/>
      <c r="G40" s="480"/>
      <c r="H40" s="480"/>
      <c r="I40" s="480"/>
    </row>
    <row r="41" spans="1:11" ht="40.9" customHeight="1" x14ac:dyDescent="0.25">
      <c r="A41" s="480" t="s">
        <v>361</v>
      </c>
      <c r="B41" s="480"/>
      <c r="C41" s="480"/>
      <c r="D41" s="480"/>
      <c r="E41" s="480"/>
      <c r="F41" s="480"/>
      <c r="G41" s="480"/>
      <c r="H41" s="480"/>
      <c r="I41" s="480"/>
    </row>
    <row r="42" spans="1:11" ht="39" customHeight="1" x14ac:dyDescent="0.25">
      <c r="A42" s="480" t="s">
        <v>362</v>
      </c>
      <c r="B42" s="480"/>
      <c r="C42" s="480"/>
      <c r="D42" s="480"/>
      <c r="E42" s="480"/>
      <c r="F42" s="480"/>
      <c r="G42" s="480"/>
      <c r="H42" s="480"/>
      <c r="I42" s="480"/>
    </row>
    <row r="43" spans="1:11" ht="34.15" customHeight="1" x14ac:dyDescent="0.25">
      <c r="A43" s="482" t="s">
        <v>239</v>
      </c>
      <c r="B43" s="480"/>
      <c r="C43" s="480"/>
      <c r="D43" s="480"/>
      <c r="E43" s="481"/>
      <c r="F43" s="481"/>
      <c r="G43" s="481"/>
      <c r="H43" s="481"/>
      <c r="I43" s="481"/>
    </row>
    <row r="44" spans="1:11" ht="38.25" customHeight="1" x14ac:dyDescent="0.25">
      <c r="A44" s="480" t="s">
        <v>363</v>
      </c>
      <c r="B44" s="480"/>
      <c r="C44" s="480"/>
      <c r="D44" s="480"/>
      <c r="E44" s="481"/>
      <c r="F44" s="481"/>
      <c r="G44" s="481"/>
      <c r="H44" s="481"/>
      <c r="I44" s="481"/>
    </row>
    <row r="45" spans="1:11" ht="22.15" customHeight="1" x14ac:dyDescent="0.25">
      <c r="A45" s="480" t="s">
        <v>364</v>
      </c>
      <c r="B45" s="480"/>
      <c r="C45" s="480"/>
      <c r="D45" s="480"/>
      <c r="E45" s="481"/>
      <c r="F45" s="481"/>
      <c r="G45" s="481"/>
      <c r="H45" s="481"/>
      <c r="I45" s="481"/>
    </row>
    <row r="46" spans="1:11" x14ac:dyDescent="0.25">
      <c r="A46" s="480" t="s">
        <v>365</v>
      </c>
      <c r="B46" s="480"/>
      <c r="C46" s="480"/>
      <c r="D46" s="480"/>
      <c r="E46" s="481"/>
      <c r="F46" s="481"/>
      <c r="G46" s="481"/>
      <c r="H46" s="481"/>
      <c r="I46" s="481"/>
    </row>
  </sheetData>
  <sheetProtection algorithmName="SHA-512" hashValue="Ld7eqRj5UWWegcqRkPPCLZR9F0L20iQQ2LGOTcdVxDz8+0tKea4po1PZXRuSniNq694qXitGJjWQ0nEP0LDRkg==" saltValue="2oCKnvlAEor8Z8SrcBFxIQ==" spinCount="100000" sheet="1" selectLockedCells="1"/>
  <mergeCells count="58">
    <mergeCell ref="A8:K8"/>
    <mergeCell ref="A1:K1"/>
    <mergeCell ref="A2:K2"/>
    <mergeCell ref="B3:E3"/>
    <mergeCell ref="F3:K3"/>
    <mergeCell ref="B5:E5"/>
    <mergeCell ref="F5:K5"/>
    <mergeCell ref="A7:K7"/>
    <mergeCell ref="A6:K6"/>
    <mergeCell ref="A4:K4"/>
    <mergeCell ref="B15:C15"/>
    <mergeCell ref="J15:L15"/>
    <mergeCell ref="B13:C13"/>
    <mergeCell ref="A9:K9"/>
    <mergeCell ref="A10:K10"/>
    <mergeCell ref="B11:C11"/>
    <mergeCell ref="J11:L11"/>
    <mergeCell ref="B12:C12"/>
    <mergeCell ref="J12:L12"/>
    <mergeCell ref="J13:L13"/>
    <mergeCell ref="B14:C14"/>
    <mergeCell ref="J14:L14"/>
    <mergeCell ref="B18:C18"/>
    <mergeCell ref="J18:L18"/>
    <mergeCell ref="B19:C19"/>
    <mergeCell ref="J19:L19"/>
    <mergeCell ref="B16:C16"/>
    <mergeCell ref="J16:L16"/>
    <mergeCell ref="B17:C17"/>
    <mergeCell ref="J17:L17"/>
    <mergeCell ref="A26:K26"/>
    <mergeCell ref="B20:C20"/>
    <mergeCell ref="J20:L20"/>
    <mergeCell ref="B21:C21"/>
    <mergeCell ref="J21:L21"/>
    <mergeCell ref="B22:C22"/>
    <mergeCell ref="J22:L22"/>
    <mergeCell ref="A23:K23"/>
    <mergeCell ref="A27:J27"/>
    <mergeCell ref="A40:D40"/>
    <mergeCell ref="E40:I40"/>
    <mergeCell ref="A41:D41"/>
    <mergeCell ref="E41:I41"/>
    <mergeCell ref="A30:E30"/>
    <mergeCell ref="A33:K33"/>
    <mergeCell ref="A34:K34"/>
    <mergeCell ref="A39:D39"/>
    <mergeCell ref="E39:I39"/>
    <mergeCell ref="A42:D42"/>
    <mergeCell ref="E42:I42"/>
    <mergeCell ref="A46:D46"/>
    <mergeCell ref="E46:I46"/>
    <mergeCell ref="A43:D43"/>
    <mergeCell ref="E43:I43"/>
    <mergeCell ref="A44:D44"/>
    <mergeCell ref="E44:I44"/>
    <mergeCell ref="A45:D45"/>
    <mergeCell ref="E45:I45"/>
  </mergeCells>
  <pageMargins left="0.25" right="0.25" top="0.75" bottom="0.75" header="0.3" footer="0.3"/>
  <pageSetup scale="72" orientation="portrait" r:id="rId1"/>
  <rowBreaks count="1" manualBreakCount="1">
    <brk id="32"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46"/>
  <sheetViews>
    <sheetView zoomScaleNormal="100" zoomScaleSheetLayoutView="80" workbookViewId="0">
      <selection activeCell="B13" sqref="B13:C13"/>
    </sheetView>
  </sheetViews>
  <sheetFormatPr defaultColWidth="9" defaultRowHeight="12.75" x14ac:dyDescent="0.25"/>
  <cols>
    <col min="1" max="1" width="5.140625" style="179" customWidth="1"/>
    <col min="2" max="2" width="8.7109375" style="179" customWidth="1"/>
    <col min="3" max="3" width="1" style="179" customWidth="1"/>
    <col min="4" max="4" width="8.140625" style="179" customWidth="1"/>
    <col min="5" max="5" width="22.5703125" style="179" customWidth="1"/>
    <col min="6" max="6" width="27.5703125" style="179" customWidth="1"/>
    <col min="7" max="7" width="18.140625" style="179" customWidth="1"/>
    <col min="8" max="8" width="12" style="179" customWidth="1"/>
    <col min="9" max="9" width="15" style="179" customWidth="1"/>
    <col min="10" max="10" width="7.140625" style="179" customWidth="1"/>
    <col min="11" max="11" width="3" style="179" customWidth="1"/>
    <col min="12" max="12" width="8.85546875" style="179" customWidth="1"/>
    <col min="13" max="16384" width="9" style="179"/>
  </cols>
  <sheetData>
    <row r="1" spans="1:12" ht="62.45" customHeight="1" x14ac:dyDescent="0.25">
      <c r="A1" s="509" t="s">
        <v>240</v>
      </c>
      <c r="B1" s="519"/>
      <c r="C1" s="519"/>
      <c r="D1" s="519"/>
      <c r="E1" s="519"/>
      <c r="F1" s="519"/>
      <c r="G1" s="519"/>
      <c r="H1" s="519"/>
      <c r="I1" s="519"/>
      <c r="J1" s="519"/>
      <c r="K1" s="519"/>
    </row>
    <row r="2" spans="1:12" ht="29.45" customHeight="1" x14ac:dyDescent="0.25">
      <c r="A2" s="481" t="s">
        <v>327</v>
      </c>
      <c r="B2" s="481"/>
      <c r="C2" s="481"/>
      <c r="D2" s="481"/>
      <c r="E2" s="481"/>
      <c r="F2" s="481"/>
      <c r="G2" s="481"/>
      <c r="H2" s="481"/>
      <c r="I2" s="481"/>
      <c r="J2" s="481"/>
      <c r="K2" s="481"/>
    </row>
    <row r="3" spans="1:12" ht="28.9" customHeight="1" x14ac:dyDescent="0.2">
      <c r="A3" s="181" t="s">
        <v>233</v>
      </c>
      <c r="B3" s="510"/>
      <c r="C3" s="510"/>
      <c r="D3" s="510"/>
      <c r="E3" s="510"/>
      <c r="F3" s="485"/>
      <c r="G3" s="485"/>
      <c r="H3" s="485"/>
      <c r="I3" s="485"/>
      <c r="J3" s="485"/>
      <c r="K3" s="485"/>
    </row>
    <row r="4" spans="1:12" ht="18" customHeight="1" x14ac:dyDescent="0.25">
      <c r="A4" s="520" t="s">
        <v>328</v>
      </c>
      <c r="B4" s="520"/>
      <c r="C4" s="520"/>
      <c r="D4" s="520"/>
      <c r="E4" s="485"/>
      <c r="F4" s="485"/>
      <c r="G4" s="485"/>
      <c r="H4" s="485"/>
      <c r="I4" s="485"/>
      <c r="J4" s="485"/>
      <c r="K4" s="485"/>
    </row>
    <row r="5" spans="1:12" ht="28.35" customHeight="1" x14ac:dyDescent="0.2">
      <c r="A5" s="181" t="s">
        <v>234</v>
      </c>
      <c r="B5" s="510"/>
      <c r="C5" s="510"/>
      <c r="D5" s="510"/>
      <c r="E5" s="510"/>
      <c r="F5" s="518"/>
      <c r="G5" s="518"/>
      <c r="H5" s="518"/>
      <c r="I5" s="518"/>
      <c r="J5" s="518"/>
      <c r="K5" s="518"/>
    </row>
    <row r="6" spans="1:12" ht="18" customHeight="1" x14ac:dyDescent="0.25">
      <c r="A6" s="512" t="s">
        <v>329</v>
      </c>
      <c r="B6" s="512"/>
      <c r="C6" s="512"/>
      <c r="D6" s="512"/>
      <c r="E6" s="381"/>
      <c r="F6" s="381"/>
      <c r="G6" s="381"/>
      <c r="H6" s="381"/>
      <c r="I6" s="381"/>
      <c r="J6" s="381"/>
      <c r="K6" s="381"/>
    </row>
    <row r="7" spans="1:12" ht="20.45" customHeight="1" x14ac:dyDescent="0.25">
      <c r="A7" s="511" t="s">
        <v>241</v>
      </c>
      <c r="B7" s="511"/>
      <c r="C7" s="511"/>
      <c r="D7" s="511"/>
      <c r="E7" s="511"/>
      <c r="F7" s="511"/>
      <c r="G7" s="511"/>
      <c r="H7" s="511"/>
      <c r="I7" s="511"/>
      <c r="J7" s="511"/>
      <c r="K7" s="511"/>
    </row>
    <row r="8" spans="1:12" ht="8.4499999999999993" customHeight="1" x14ac:dyDescent="0.25">
      <c r="A8" s="508"/>
      <c r="B8" s="508"/>
      <c r="C8" s="508"/>
      <c r="D8" s="508"/>
      <c r="E8" s="508"/>
      <c r="F8" s="508"/>
      <c r="G8" s="508"/>
      <c r="H8" s="508"/>
      <c r="I8" s="508"/>
      <c r="J8" s="508"/>
      <c r="K8" s="508"/>
    </row>
    <row r="9" spans="1:12" ht="16.899999999999999" customHeight="1" x14ac:dyDescent="0.25">
      <c r="A9" s="486" t="s">
        <v>330</v>
      </c>
      <c r="B9" s="486"/>
      <c r="C9" s="486"/>
      <c r="D9" s="486"/>
      <c r="E9" s="486"/>
      <c r="F9" s="486"/>
      <c r="G9" s="486"/>
      <c r="H9" s="486"/>
      <c r="I9" s="486"/>
      <c r="J9" s="486"/>
      <c r="K9" s="486"/>
    </row>
    <row r="10" spans="1:12" ht="17.100000000000001" customHeight="1" x14ac:dyDescent="0.25">
      <c r="A10" s="486" t="s">
        <v>331</v>
      </c>
      <c r="B10" s="486"/>
      <c r="C10" s="486"/>
      <c r="D10" s="486"/>
      <c r="E10" s="486"/>
      <c r="F10" s="486"/>
      <c r="G10" s="486"/>
      <c r="H10" s="486"/>
      <c r="I10" s="486"/>
      <c r="J10" s="486"/>
      <c r="K10" s="486"/>
    </row>
    <row r="11" spans="1:12" ht="46.15" customHeight="1" x14ac:dyDescent="0.25">
      <c r="A11" s="305" t="s">
        <v>332</v>
      </c>
      <c r="B11" s="516" t="s">
        <v>333</v>
      </c>
      <c r="C11" s="516"/>
      <c r="D11" s="304" t="s">
        <v>334</v>
      </c>
      <c r="E11" s="304" t="s">
        <v>335</v>
      </c>
      <c r="F11" s="304" t="s">
        <v>336</v>
      </c>
      <c r="G11" s="304" t="s">
        <v>337</v>
      </c>
      <c r="H11" s="304" t="s">
        <v>338</v>
      </c>
      <c r="I11" s="305" t="s">
        <v>339</v>
      </c>
      <c r="J11" s="517" t="s">
        <v>340</v>
      </c>
      <c r="K11" s="517"/>
      <c r="L11" s="517"/>
    </row>
    <row r="12" spans="1:12" ht="12" customHeight="1" x14ac:dyDescent="0.25">
      <c r="A12" s="306"/>
      <c r="B12" s="515" t="s">
        <v>341</v>
      </c>
      <c r="C12" s="515"/>
      <c r="D12" s="307" t="s">
        <v>342</v>
      </c>
      <c r="E12" s="307" t="s">
        <v>343</v>
      </c>
      <c r="F12" s="307" t="s">
        <v>343</v>
      </c>
      <c r="G12" s="307" t="s">
        <v>344</v>
      </c>
      <c r="H12" s="307" t="s">
        <v>345</v>
      </c>
      <c r="I12" s="307" t="s">
        <v>346</v>
      </c>
      <c r="J12" s="515" t="s">
        <v>347</v>
      </c>
      <c r="K12" s="515"/>
      <c r="L12" s="515"/>
    </row>
    <row r="13" spans="1:12" x14ac:dyDescent="0.25">
      <c r="A13" s="308">
        <v>1</v>
      </c>
      <c r="B13" s="513"/>
      <c r="C13" s="513"/>
      <c r="D13" s="309"/>
      <c r="E13" s="309"/>
      <c r="F13" s="309"/>
      <c r="G13" s="309"/>
      <c r="H13" s="310"/>
      <c r="I13" s="311"/>
      <c r="J13" s="514"/>
      <c r="K13" s="514"/>
      <c r="L13" s="514"/>
    </row>
    <row r="14" spans="1:12" x14ac:dyDescent="0.25">
      <c r="A14" s="308">
        <v>2</v>
      </c>
      <c r="B14" s="513"/>
      <c r="C14" s="513"/>
      <c r="D14" s="309"/>
      <c r="E14" s="309"/>
      <c r="F14" s="309"/>
      <c r="G14" s="309"/>
      <c r="H14" s="309"/>
      <c r="I14" s="311"/>
      <c r="J14" s="514"/>
      <c r="K14" s="514"/>
      <c r="L14" s="514"/>
    </row>
    <row r="15" spans="1:12" x14ac:dyDescent="0.25">
      <c r="A15" s="308">
        <v>3</v>
      </c>
      <c r="B15" s="513"/>
      <c r="C15" s="513"/>
      <c r="D15" s="309"/>
      <c r="E15" s="309"/>
      <c r="F15" s="309"/>
      <c r="G15" s="309"/>
      <c r="H15" s="309"/>
      <c r="I15" s="311"/>
      <c r="J15" s="514"/>
      <c r="K15" s="514"/>
      <c r="L15" s="514"/>
    </row>
    <row r="16" spans="1:12" x14ac:dyDescent="0.25">
      <c r="A16" s="308">
        <v>4</v>
      </c>
      <c r="B16" s="513"/>
      <c r="C16" s="513"/>
      <c r="D16" s="309"/>
      <c r="E16" s="309"/>
      <c r="F16" s="309"/>
      <c r="G16" s="309"/>
      <c r="H16" s="309"/>
      <c r="I16" s="311"/>
      <c r="J16" s="514"/>
      <c r="K16" s="514"/>
      <c r="L16" s="514"/>
    </row>
    <row r="17" spans="1:12" x14ac:dyDescent="0.25">
      <c r="A17" s="308">
        <v>5</v>
      </c>
      <c r="B17" s="513"/>
      <c r="C17" s="513"/>
      <c r="D17" s="309"/>
      <c r="E17" s="309"/>
      <c r="F17" s="309"/>
      <c r="G17" s="309"/>
      <c r="H17" s="309"/>
      <c r="I17" s="311"/>
      <c r="J17" s="514"/>
      <c r="K17" s="514"/>
      <c r="L17" s="514"/>
    </row>
    <row r="18" spans="1:12" x14ac:dyDescent="0.25">
      <c r="A18" s="308">
        <v>6</v>
      </c>
      <c r="B18" s="513"/>
      <c r="C18" s="513"/>
      <c r="D18" s="309"/>
      <c r="E18" s="309"/>
      <c r="F18" s="309"/>
      <c r="G18" s="309"/>
      <c r="H18" s="309"/>
      <c r="I18" s="311"/>
      <c r="J18" s="514"/>
      <c r="K18" s="514"/>
      <c r="L18" s="514"/>
    </row>
    <row r="19" spans="1:12" x14ac:dyDescent="0.25">
      <c r="A19" s="308">
        <v>7</v>
      </c>
      <c r="B19" s="513"/>
      <c r="C19" s="513"/>
      <c r="D19" s="309"/>
      <c r="E19" s="309"/>
      <c r="F19" s="309"/>
      <c r="G19" s="309"/>
      <c r="H19" s="309"/>
      <c r="I19" s="311"/>
      <c r="J19" s="514"/>
      <c r="K19" s="514"/>
      <c r="L19" s="514"/>
    </row>
    <row r="20" spans="1:12" x14ac:dyDescent="0.25">
      <c r="A20" s="308">
        <v>8</v>
      </c>
      <c r="B20" s="513"/>
      <c r="C20" s="513"/>
      <c r="D20" s="309"/>
      <c r="E20" s="309"/>
      <c r="F20" s="309"/>
      <c r="G20" s="309"/>
      <c r="H20" s="309"/>
      <c r="I20" s="311"/>
      <c r="J20" s="514"/>
      <c r="K20" s="514"/>
      <c r="L20" s="514"/>
    </row>
    <row r="21" spans="1:12" x14ac:dyDescent="0.25">
      <c r="A21" s="308">
        <v>9</v>
      </c>
      <c r="B21" s="513"/>
      <c r="C21" s="513"/>
      <c r="D21" s="309"/>
      <c r="E21" s="309"/>
      <c r="F21" s="309"/>
      <c r="G21" s="309"/>
      <c r="H21" s="309"/>
      <c r="I21" s="311"/>
      <c r="J21" s="514"/>
      <c r="K21" s="514"/>
      <c r="L21" s="514"/>
    </row>
    <row r="22" spans="1:12" x14ac:dyDescent="0.25">
      <c r="A22" s="308">
        <v>10</v>
      </c>
      <c r="B22" s="513"/>
      <c r="C22" s="513"/>
      <c r="D22" s="309"/>
      <c r="E22" s="309"/>
      <c r="F22" s="309"/>
      <c r="G22" s="309"/>
      <c r="H22" s="309"/>
      <c r="I22" s="311"/>
      <c r="J22" s="514"/>
      <c r="K22" s="514"/>
      <c r="L22" s="514"/>
    </row>
    <row r="23" spans="1:12" ht="21" customHeight="1" x14ac:dyDescent="0.25">
      <c r="A23" s="497" t="s">
        <v>348</v>
      </c>
      <c r="B23" s="497"/>
      <c r="C23" s="497"/>
      <c r="D23" s="497"/>
      <c r="E23" s="497"/>
      <c r="F23" s="497"/>
      <c r="G23" s="497"/>
      <c r="H23" s="497"/>
      <c r="I23" s="497"/>
      <c r="J23" s="497"/>
      <c r="K23" s="497"/>
    </row>
    <row r="24" spans="1:12" ht="14.1" customHeight="1" x14ac:dyDescent="0.25">
      <c r="A24" s="191" t="s">
        <v>349</v>
      </c>
    </row>
    <row r="25" spans="1:12" s="192" customFormat="1" ht="14.1" customHeight="1" x14ac:dyDescent="0.25"/>
    <row r="26" spans="1:12" ht="69.75" customHeight="1" x14ac:dyDescent="0.25">
      <c r="A26" s="481" t="s">
        <v>235</v>
      </c>
      <c r="B26" s="481"/>
      <c r="C26" s="481"/>
      <c r="D26" s="481"/>
      <c r="E26" s="481"/>
      <c r="F26" s="481"/>
      <c r="G26" s="481"/>
      <c r="H26" s="481"/>
      <c r="I26" s="481"/>
      <c r="J26" s="481"/>
      <c r="K26" s="481"/>
    </row>
    <row r="27" spans="1:12" ht="14.1" customHeight="1" x14ac:dyDescent="0.25">
      <c r="A27" s="483" t="s">
        <v>350</v>
      </c>
      <c r="B27" s="483"/>
      <c r="C27" s="483"/>
      <c r="D27" s="483"/>
      <c r="E27" s="483"/>
      <c r="F27" s="483"/>
      <c r="G27" s="483"/>
      <c r="H27" s="483"/>
      <c r="I27" s="483"/>
    </row>
    <row r="28" spans="1:12" ht="14.1" customHeight="1" x14ac:dyDescent="0.25">
      <c r="A28" s="191" t="s">
        <v>351</v>
      </c>
    </row>
    <row r="29" spans="1:12" ht="7.35" customHeight="1" x14ac:dyDescent="0.25">
      <c r="A29" s="191"/>
    </row>
    <row r="30" spans="1:12" ht="27" customHeight="1" x14ac:dyDescent="0.25">
      <c r="A30" s="481" t="s">
        <v>352</v>
      </c>
      <c r="B30" s="480"/>
      <c r="C30" s="480"/>
      <c r="D30" s="480"/>
      <c r="E30" s="480"/>
      <c r="F30" s="193" t="s">
        <v>236</v>
      </c>
      <c r="G30" s="193" t="s">
        <v>236</v>
      </c>
    </row>
    <row r="31" spans="1:12" ht="14.1" customHeight="1" x14ac:dyDescent="0.25">
      <c r="A31" s="196"/>
      <c r="F31" s="179" t="s">
        <v>237</v>
      </c>
      <c r="G31" s="179" t="s">
        <v>238</v>
      </c>
    </row>
    <row r="32" spans="1:12" ht="14.1" customHeight="1" x14ac:dyDescent="0.25">
      <c r="A32" s="196"/>
    </row>
    <row r="33" spans="1:11" ht="70.900000000000006" customHeight="1" x14ac:dyDescent="0.25">
      <c r="A33" s="484" t="s">
        <v>359</v>
      </c>
      <c r="B33" s="485"/>
      <c r="C33" s="485"/>
      <c r="D33" s="485"/>
      <c r="E33" s="485"/>
      <c r="F33" s="485"/>
      <c r="G33" s="485"/>
      <c r="H33" s="485"/>
      <c r="I33" s="485"/>
      <c r="J33" s="485"/>
      <c r="K33" s="485"/>
    </row>
    <row r="34" spans="1:11" ht="17.100000000000001" customHeight="1" x14ac:dyDescent="0.25">
      <c r="A34" s="486" t="s">
        <v>353</v>
      </c>
      <c r="B34" s="486"/>
      <c r="C34" s="486"/>
      <c r="D34" s="486"/>
      <c r="E34" s="486"/>
      <c r="F34" s="486"/>
      <c r="G34" s="486"/>
      <c r="H34" s="486"/>
      <c r="I34" s="486"/>
      <c r="J34" s="486"/>
      <c r="K34" s="486"/>
    </row>
    <row r="35" spans="1:11" ht="17.100000000000001" customHeight="1" x14ac:dyDescent="0.25">
      <c r="A35" s="191" t="s">
        <v>354</v>
      </c>
    </row>
    <row r="36" spans="1:11" ht="17.100000000000001" customHeight="1" x14ac:dyDescent="0.25">
      <c r="A36" s="191" t="s">
        <v>355</v>
      </c>
    </row>
    <row r="37" spans="1:11" ht="17.100000000000001" customHeight="1" x14ac:dyDescent="0.25">
      <c r="A37" s="191" t="s">
        <v>356</v>
      </c>
    </row>
    <row r="38" spans="1:11" ht="34.5" customHeight="1" x14ac:dyDescent="0.25">
      <c r="A38" s="179" t="s">
        <v>360</v>
      </c>
    </row>
    <row r="39" spans="1:11" ht="33" customHeight="1" x14ac:dyDescent="0.25">
      <c r="A39" s="482" t="s">
        <v>357</v>
      </c>
      <c r="B39" s="482"/>
      <c r="C39" s="482"/>
      <c r="D39" s="482"/>
      <c r="E39" s="480"/>
      <c r="F39" s="480"/>
      <c r="G39" s="480"/>
      <c r="H39" s="480"/>
      <c r="I39" s="480"/>
    </row>
    <row r="40" spans="1:11" ht="25.5" customHeight="1" x14ac:dyDescent="0.25">
      <c r="A40" s="482" t="s">
        <v>358</v>
      </c>
      <c r="B40" s="482"/>
      <c r="C40" s="482"/>
      <c r="D40" s="482"/>
      <c r="E40" s="480"/>
      <c r="F40" s="480"/>
      <c r="G40" s="480"/>
      <c r="H40" s="480"/>
      <c r="I40" s="480"/>
    </row>
    <row r="41" spans="1:11" ht="40.9" customHeight="1" x14ac:dyDescent="0.25">
      <c r="A41" s="480" t="s">
        <v>361</v>
      </c>
      <c r="B41" s="480"/>
      <c r="C41" s="480"/>
      <c r="D41" s="480"/>
      <c r="E41" s="480"/>
      <c r="F41" s="480"/>
      <c r="G41" s="480"/>
      <c r="H41" s="480"/>
      <c r="I41" s="480"/>
    </row>
    <row r="42" spans="1:11" ht="39.75" customHeight="1" x14ac:dyDescent="0.25">
      <c r="A42" s="480" t="s">
        <v>362</v>
      </c>
      <c r="B42" s="480"/>
      <c r="C42" s="480"/>
      <c r="D42" s="480"/>
      <c r="E42" s="480"/>
      <c r="F42" s="480"/>
      <c r="G42" s="480"/>
      <c r="H42" s="480"/>
      <c r="I42" s="480"/>
    </row>
    <row r="43" spans="1:11" ht="34.15" customHeight="1" x14ac:dyDescent="0.25">
      <c r="A43" s="482" t="s">
        <v>239</v>
      </c>
      <c r="B43" s="480"/>
      <c r="C43" s="480"/>
      <c r="D43" s="480"/>
      <c r="E43" s="481"/>
      <c r="F43" s="481"/>
      <c r="G43" s="481"/>
      <c r="H43" s="481"/>
      <c r="I43" s="481"/>
    </row>
    <row r="44" spans="1:11" ht="32.25" customHeight="1" x14ac:dyDescent="0.25">
      <c r="A44" s="480" t="s">
        <v>363</v>
      </c>
      <c r="B44" s="480"/>
      <c r="C44" s="480"/>
      <c r="D44" s="480"/>
      <c r="E44" s="481"/>
      <c r="F44" s="481"/>
      <c r="G44" s="481"/>
      <c r="H44" s="481"/>
      <c r="I44" s="481"/>
    </row>
    <row r="45" spans="1:11" ht="22.15" customHeight="1" x14ac:dyDescent="0.25">
      <c r="A45" s="480" t="s">
        <v>364</v>
      </c>
      <c r="B45" s="480"/>
      <c r="C45" s="480"/>
      <c r="D45" s="480"/>
      <c r="E45" s="481"/>
      <c r="F45" s="481"/>
      <c r="G45" s="481"/>
      <c r="H45" s="481"/>
      <c r="I45" s="481"/>
    </row>
    <row r="46" spans="1:11" x14ac:dyDescent="0.25">
      <c r="A46" s="480" t="s">
        <v>365</v>
      </c>
      <c r="B46" s="480"/>
      <c r="C46" s="480"/>
      <c r="D46" s="480"/>
      <c r="E46" s="481"/>
      <c r="F46" s="481"/>
      <c r="G46" s="481"/>
      <c r="H46" s="481"/>
      <c r="I46" s="481"/>
    </row>
  </sheetData>
  <sheetProtection algorithmName="SHA-512" hashValue="JriwVkQVSJFbNMKsRj5YH6ztBQKyJ9ir4aSXEV53O0WBbVIDDJ7TRfwOKBf4bwaV13vlfmBYvodNoiFW7S2ZDg==" saltValue="7lWjU9Tls94bXxTOHmupNw==" spinCount="100000" sheet="1" objects="1" scenarios="1" selectLockedCells="1"/>
  <mergeCells count="59">
    <mergeCell ref="B5:E5"/>
    <mergeCell ref="F5:K5"/>
    <mergeCell ref="A7:K7"/>
    <mergeCell ref="A6:K6"/>
    <mergeCell ref="A1:K1"/>
    <mergeCell ref="A2:K2"/>
    <mergeCell ref="B3:E3"/>
    <mergeCell ref="F3:K3"/>
    <mergeCell ref="A4:D4"/>
    <mergeCell ref="E4:K4"/>
    <mergeCell ref="A9:K9"/>
    <mergeCell ref="A10:K10"/>
    <mergeCell ref="B11:C11"/>
    <mergeCell ref="J11:L11"/>
    <mergeCell ref="A8:K8"/>
    <mergeCell ref="B14:C14"/>
    <mergeCell ref="J14:L14"/>
    <mergeCell ref="B15:C15"/>
    <mergeCell ref="J15:L15"/>
    <mergeCell ref="B12:C12"/>
    <mergeCell ref="J12:L12"/>
    <mergeCell ref="B13:C13"/>
    <mergeCell ref="J13:L13"/>
    <mergeCell ref="B18:C18"/>
    <mergeCell ref="J18:L18"/>
    <mergeCell ref="B19:C19"/>
    <mergeCell ref="J19:L19"/>
    <mergeCell ref="B16:C16"/>
    <mergeCell ref="J16:L16"/>
    <mergeCell ref="B17:C17"/>
    <mergeCell ref="J17:L17"/>
    <mergeCell ref="A26:K26"/>
    <mergeCell ref="B20:C20"/>
    <mergeCell ref="J20:L20"/>
    <mergeCell ref="B21:C21"/>
    <mergeCell ref="J21:L21"/>
    <mergeCell ref="B22:C22"/>
    <mergeCell ref="J22:L22"/>
    <mergeCell ref="A23:K23"/>
    <mergeCell ref="A27:I27"/>
    <mergeCell ref="A40:D40"/>
    <mergeCell ref="E40:I40"/>
    <mergeCell ref="A41:D41"/>
    <mergeCell ref="E41:I41"/>
    <mergeCell ref="A30:E30"/>
    <mergeCell ref="A33:K33"/>
    <mergeCell ref="A34:K34"/>
    <mergeCell ref="A39:D39"/>
    <mergeCell ref="E39:I39"/>
    <mergeCell ref="A42:D42"/>
    <mergeCell ref="E42:I42"/>
    <mergeCell ref="A46:D46"/>
    <mergeCell ref="E46:I46"/>
    <mergeCell ref="A43:D43"/>
    <mergeCell ref="E43:I43"/>
    <mergeCell ref="A44:D44"/>
    <mergeCell ref="E44:I44"/>
    <mergeCell ref="A45:D45"/>
    <mergeCell ref="E45:I45"/>
  </mergeCells>
  <pageMargins left="0.25" right="0.25" top="0.75" bottom="0.75" header="0.3" footer="0.3"/>
  <pageSetup scale="74" orientation="portrait" r:id="rId1"/>
  <rowBreaks count="1" manualBreakCount="1">
    <brk id="32" max="1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zoomScaleNormal="100" workbookViewId="0">
      <selection activeCell="B7" sqref="B7"/>
    </sheetView>
  </sheetViews>
  <sheetFormatPr defaultColWidth="9.140625" defaultRowHeight="15" x14ac:dyDescent="0.25"/>
  <cols>
    <col min="1" max="1" width="19.28515625" style="39" customWidth="1"/>
    <col min="2" max="3" width="26.28515625" style="39" customWidth="1"/>
    <col min="4" max="16384" width="9.140625" style="39"/>
  </cols>
  <sheetData>
    <row r="1" spans="1:3" ht="18.75" x14ac:dyDescent="0.25">
      <c r="A1" s="521" t="s">
        <v>242</v>
      </c>
      <c r="B1" s="521"/>
      <c r="C1" s="521"/>
    </row>
    <row r="2" spans="1:3" ht="18.75" x14ac:dyDescent="0.25">
      <c r="A2" s="521" t="s">
        <v>243</v>
      </c>
      <c r="B2" s="521"/>
      <c r="C2" s="521"/>
    </row>
    <row r="3" spans="1:3" ht="19.5" thickBot="1" x14ac:dyDescent="0.3">
      <c r="A3" s="522" t="s">
        <v>368</v>
      </c>
      <c r="B3" s="523"/>
      <c r="C3" s="523"/>
    </row>
    <row r="4" spans="1:3" ht="45.75" thickBot="1" x14ac:dyDescent="0.3">
      <c r="A4" s="61" t="s">
        <v>244</v>
      </c>
      <c r="B4" s="62" t="s">
        <v>323</v>
      </c>
      <c r="C4" s="63" t="s">
        <v>245</v>
      </c>
    </row>
    <row r="5" spans="1:3" ht="15.75" thickBot="1" x14ac:dyDescent="0.3">
      <c r="A5" s="126" t="s">
        <v>246</v>
      </c>
      <c r="B5" s="162">
        <v>32387935</v>
      </c>
      <c r="C5" s="162">
        <f>SUM(C6:C72)</f>
        <v>8853863</v>
      </c>
    </row>
    <row r="6" spans="1:3" x14ac:dyDescent="0.25">
      <c r="A6" s="163" t="s">
        <v>167</v>
      </c>
      <c r="B6" s="319">
        <v>260570</v>
      </c>
      <c r="C6" s="166">
        <v>43420</v>
      </c>
    </row>
    <row r="7" spans="1:3" x14ac:dyDescent="0.25">
      <c r="A7" s="164" t="s">
        <v>247</v>
      </c>
      <c r="B7" s="324">
        <v>88991</v>
      </c>
      <c r="C7" s="167">
        <v>0</v>
      </c>
    </row>
    <row r="8" spans="1:3" x14ac:dyDescent="0.25">
      <c r="A8" s="164" t="s">
        <v>248</v>
      </c>
      <c r="B8" s="171">
        <v>257908</v>
      </c>
      <c r="C8" s="167">
        <v>34954</v>
      </c>
    </row>
    <row r="9" spans="1:3" x14ac:dyDescent="0.25">
      <c r="A9" s="164" t="s">
        <v>249</v>
      </c>
      <c r="B9" s="171">
        <v>101053</v>
      </c>
      <c r="C9" s="167">
        <v>0</v>
      </c>
    </row>
    <row r="10" spans="1:3" x14ac:dyDescent="0.25">
      <c r="A10" s="164" t="s">
        <v>250</v>
      </c>
      <c r="B10" s="171">
        <v>572276</v>
      </c>
      <c r="C10" s="167">
        <v>61794</v>
      </c>
    </row>
    <row r="11" spans="1:3" x14ac:dyDescent="0.25">
      <c r="A11" s="164" t="s">
        <v>251</v>
      </c>
      <c r="B11" s="171">
        <v>2500752</v>
      </c>
      <c r="C11" s="167">
        <v>862300</v>
      </c>
    </row>
    <row r="12" spans="1:3" x14ac:dyDescent="0.25">
      <c r="A12" s="164" t="s">
        <v>252</v>
      </c>
      <c r="B12" s="171">
        <v>73702</v>
      </c>
      <c r="C12" s="167">
        <v>0</v>
      </c>
    </row>
    <row r="13" spans="1:3" x14ac:dyDescent="0.25">
      <c r="A13" s="164" t="s">
        <v>253</v>
      </c>
      <c r="B13" s="171">
        <v>234161</v>
      </c>
      <c r="C13" s="167">
        <v>39277</v>
      </c>
    </row>
    <row r="14" spans="1:3" x14ac:dyDescent="0.25">
      <c r="A14" s="164" t="s">
        <v>254</v>
      </c>
      <c r="B14" s="171">
        <v>222075</v>
      </c>
      <c r="C14" s="167">
        <v>26525</v>
      </c>
    </row>
    <row r="15" spans="1:3" x14ac:dyDescent="0.25">
      <c r="A15" s="164" t="s">
        <v>255</v>
      </c>
      <c r="B15" s="171">
        <v>259180</v>
      </c>
      <c r="C15" s="167">
        <v>41479</v>
      </c>
    </row>
    <row r="16" spans="1:3" x14ac:dyDescent="0.25">
      <c r="A16" s="164" t="s">
        <v>256</v>
      </c>
      <c r="B16" s="171">
        <v>668608</v>
      </c>
      <c r="C16" s="167">
        <v>270801</v>
      </c>
    </row>
    <row r="17" spans="1:3" x14ac:dyDescent="0.25">
      <c r="A17" s="164" t="s">
        <v>257</v>
      </c>
      <c r="B17" s="171">
        <v>150974</v>
      </c>
      <c r="C17" s="167">
        <v>0</v>
      </c>
    </row>
    <row r="18" spans="1:3" x14ac:dyDescent="0.25">
      <c r="A18" s="164" t="s">
        <v>258</v>
      </c>
      <c r="B18" s="171">
        <v>168667</v>
      </c>
      <c r="C18" s="167">
        <v>46353</v>
      </c>
    </row>
    <row r="19" spans="1:3" x14ac:dyDescent="0.25">
      <c r="A19" s="164" t="s">
        <v>259</v>
      </c>
      <c r="B19" s="171">
        <v>77306</v>
      </c>
      <c r="C19" s="167">
        <v>0</v>
      </c>
    </row>
    <row r="20" spans="1:3" x14ac:dyDescent="0.25">
      <c r="A20" s="164" t="s">
        <v>260</v>
      </c>
      <c r="B20" s="171">
        <v>1337325</v>
      </c>
      <c r="C20" s="167">
        <v>180922</v>
      </c>
    </row>
    <row r="21" spans="1:3" x14ac:dyDescent="0.25">
      <c r="A21" s="164" t="s">
        <v>261</v>
      </c>
      <c r="B21" s="171">
        <v>411134</v>
      </c>
      <c r="C21" s="167">
        <v>41642</v>
      </c>
    </row>
    <row r="22" spans="1:3" x14ac:dyDescent="0.25">
      <c r="A22" s="164" t="s">
        <v>262</v>
      </c>
      <c r="B22" s="171">
        <v>121549</v>
      </c>
      <c r="C22" s="167">
        <v>32021</v>
      </c>
    </row>
    <row r="23" spans="1:3" x14ac:dyDescent="0.25">
      <c r="A23" s="164" t="s">
        <v>263</v>
      </c>
      <c r="B23" s="171">
        <v>65150</v>
      </c>
      <c r="C23" s="167">
        <v>0</v>
      </c>
    </row>
    <row r="24" spans="1:3" x14ac:dyDescent="0.25">
      <c r="A24" s="164" t="s">
        <v>264</v>
      </c>
      <c r="B24" s="171">
        <v>152199</v>
      </c>
      <c r="C24" s="167">
        <v>29052</v>
      </c>
    </row>
    <row r="25" spans="1:3" x14ac:dyDescent="0.25">
      <c r="A25" s="164" t="s">
        <v>265</v>
      </c>
      <c r="B25" s="171">
        <v>59095</v>
      </c>
      <c r="C25" s="167">
        <v>0</v>
      </c>
    </row>
    <row r="26" spans="1:3" x14ac:dyDescent="0.25">
      <c r="A26" s="164" t="s">
        <v>266</v>
      </c>
      <c r="B26" s="171">
        <v>74880</v>
      </c>
      <c r="C26" s="167">
        <v>26245</v>
      </c>
    </row>
    <row r="27" spans="1:3" x14ac:dyDescent="0.25">
      <c r="A27" s="164" t="s">
        <v>267</v>
      </c>
      <c r="B27" s="171">
        <v>61192</v>
      </c>
      <c r="C27" s="167">
        <v>0</v>
      </c>
    </row>
    <row r="28" spans="1:3" x14ac:dyDescent="0.25">
      <c r="A28" s="164" t="s">
        <v>268</v>
      </c>
      <c r="B28" s="171">
        <v>84586</v>
      </c>
      <c r="C28" s="167">
        <v>0</v>
      </c>
    </row>
    <row r="29" spans="1:3" x14ac:dyDescent="0.25">
      <c r="A29" s="164" t="s">
        <v>269</v>
      </c>
      <c r="B29" s="171">
        <v>112974</v>
      </c>
      <c r="C29" s="167">
        <v>32725</v>
      </c>
    </row>
    <row r="30" spans="1:3" x14ac:dyDescent="0.25">
      <c r="A30" s="164" t="s">
        <v>270</v>
      </c>
      <c r="B30" s="171">
        <v>199553</v>
      </c>
      <c r="C30" s="167">
        <v>62173</v>
      </c>
    </row>
    <row r="31" spans="1:3" x14ac:dyDescent="0.25">
      <c r="A31" s="164" t="s">
        <v>271</v>
      </c>
      <c r="B31" s="171">
        <v>286956</v>
      </c>
      <c r="C31" s="167">
        <v>30586</v>
      </c>
    </row>
    <row r="32" spans="1:3" x14ac:dyDescent="0.25">
      <c r="A32" s="164" t="s">
        <v>272</v>
      </c>
      <c r="B32" s="171">
        <v>204948</v>
      </c>
      <c r="C32" s="167">
        <v>43221</v>
      </c>
    </row>
    <row r="33" spans="1:3" x14ac:dyDescent="0.25">
      <c r="A33" s="164" t="s">
        <v>273</v>
      </c>
      <c r="B33" s="171">
        <v>2159762</v>
      </c>
      <c r="C33" s="167">
        <v>587583</v>
      </c>
    </row>
    <row r="34" spans="1:3" x14ac:dyDescent="0.25">
      <c r="A34" s="164" t="s">
        <v>274</v>
      </c>
      <c r="B34" s="171">
        <v>77895</v>
      </c>
      <c r="C34" s="167">
        <v>0</v>
      </c>
    </row>
    <row r="35" spans="1:3" x14ac:dyDescent="0.25">
      <c r="A35" s="164" t="s">
        <v>275</v>
      </c>
      <c r="B35" s="171">
        <v>233077</v>
      </c>
      <c r="C35" s="167">
        <v>41470</v>
      </c>
    </row>
    <row r="36" spans="1:3" x14ac:dyDescent="0.25">
      <c r="A36" s="164" t="s">
        <v>276</v>
      </c>
      <c r="B36" s="171">
        <v>147417</v>
      </c>
      <c r="C36" s="167">
        <v>24785</v>
      </c>
    </row>
    <row r="37" spans="1:3" x14ac:dyDescent="0.25">
      <c r="A37" s="164" t="s">
        <v>277</v>
      </c>
      <c r="B37" s="171">
        <v>62723</v>
      </c>
      <c r="C37" s="167">
        <v>0</v>
      </c>
    </row>
    <row r="38" spans="1:3" x14ac:dyDescent="0.25">
      <c r="A38" s="164" t="s">
        <v>278</v>
      </c>
      <c r="B38" s="171">
        <v>57941</v>
      </c>
      <c r="C38" s="167">
        <v>0</v>
      </c>
    </row>
    <row r="39" spans="1:3" x14ac:dyDescent="0.25">
      <c r="A39" s="164" t="s">
        <v>279</v>
      </c>
      <c r="B39" s="171">
        <v>483295</v>
      </c>
      <c r="C39" s="167">
        <v>64240</v>
      </c>
    </row>
    <row r="40" spans="1:3" x14ac:dyDescent="0.25">
      <c r="A40" s="164" t="s">
        <v>280</v>
      </c>
      <c r="B40" s="171">
        <v>1135567</v>
      </c>
      <c r="C40" s="167">
        <v>288192</v>
      </c>
    </row>
    <row r="41" spans="1:3" x14ac:dyDescent="0.25">
      <c r="A41" s="164" t="s">
        <v>281</v>
      </c>
      <c r="B41" s="171">
        <v>242430</v>
      </c>
      <c r="C41" s="167">
        <v>32129</v>
      </c>
    </row>
    <row r="42" spans="1:3" x14ac:dyDescent="0.25">
      <c r="A42" s="164" t="s">
        <v>282</v>
      </c>
      <c r="B42" s="171">
        <v>105247</v>
      </c>
      <c r="C42" s="167">
        <v>0</v>
      </c>
    </row>
    <row r="43" spans="1:3" x14ac:dyDescent="0.25">
      <c r="A43" s="164" t="s">
        <v>283</v>
      </c>
      <c r="B43" s="171">
        <v>51464</v>
      </c>
      <c r="C43" s="167">
        <v>0</v>
      </c>
    </row>
    <row r="44" spans="1:3" x14ac:dyDescent="0.25">
      <c r="A44" s="164" t="s">
        <v>284</v>
      </c>
      <c r="B44" s="171">
        <v>75468</v>
      </c>
      <c r="C44" s="167">
        <v>0</v>
      </c>
    </row>
    <row r="45" spans="1:3" x14ac:dyDescent="0.25">
      <c r="A45" s="164" t="s">
        <v>285</v>
      </c>
      <c r="B45" s="171">
        <v>580828</v>
      </c>
      <c r="C45" s="167">
        <v>101693</v>
      </c>
    </row>
    <row r="46" spans="1:3" x14ac:dyDescent="0.25">
      <c r="A46" s="164" t="s">
        <v>286</v>
      </c>
      <c r="B46" s="171">
        <v>570509</v>
      </c>
      <c r="C46" s="167">
        <v>49268</v>
      </c>
    </row>
    <row r="47" spans="1:3" x14ac:dyDescent="0.25">
      <c r="A47" s="164" t="s">
        <v>287</v>
      </c>
      <c r="B47" s="171">
        <v>221604</v>
      </c>
      <c r="C47" s="167">
        <v>52932</v>
      </c>
    </row>
    <row r="48" spans="1:3" x14ac:dyDescent="0.25">
      <c r="A48" s="164" t="s">
        <v>288</v>
      </c>
      <c r="B48" s="171">
        <v>5416671</v>
      </c>
      <c r="C48" s="167">
        <v>3195942</v>
      </c>
    </row>
    <row r="49" spans="1:3" x14ac:dyDescent="0.25">
      <c r="A49" s="164" t="s">
        <v>289</v>
      </c>
      <c r="B49" s="171">
        <v>115377</v>
      </c>
      <c r="C49" s="167">
        <v>44945</v>
      </c>
    </row>
    <row r="50" spans="1:3" x14ac:dyDescent="0.25">
      <c r="A50" s="164" t="s">
        <v>290</v>
      </c>
      <c r="B50" s="171">
        <v>119547</v>
      </c>
      <c r="C50" s="167">
        <v>0</v>
      </c>
    </row>
    <row r="51" spans="1:3" x14ac:dyDescent="0.25">
      <c r="A51" s="164" t="s">
        <v>291</v>
      </c>
      <c r="B51" s="171">
        <v>245280</v>
      </c>
      <c r="C51" s="167">
        <v>42373</v>
      </c>
    </row>
    <row r="52" spans="1:3" x14ac:dyDescent="0.25">
      <c r="A52" s="164" t="s">
        <v>292</v>
      </c>
      <c r="B52" s="171">
        <v>160209</v>
      </c>
      <c r="C52" s="167">
        <v>36326</v>
      </c>
    </row>
    <row r="53" spans="1:3" x14ac:dyDescent="0.25">
      <c r="A53" s="164" t="s">
        <v>293</v>
      </c>
      <c r="B53" s="171">
        <v>1881957</v>
      </c>
      <c r="C53" s="167">
        <v>600317</v>
      </c>
    </row>
    <row r="54" spans="1:3" x14ac:dyDescent="0.25">
      <c r="A54" s="164" t="s">
        <v>294</v>
      </c>
      <c r="B54" s="171">
        <v>515570</v>
      </c>
      <c r="C54" s="167">
        <v>232662</v>
      </c>
    </row>
    <row r="55" spans="1:3" x14ac:dyDescent="0.25">
      <c r="A55" s="164" t="s">
        <v>295</v>
      </c>
      <c r="B55" s="171">
        <v>2397447</v>
      </c>
      <c r="C55" s="167">
        <v>661731</v>
      </c>
    </row>
    <row r="56" spans="1:3" x14ac:dyDescent="0.25">
      <c r="A56" s="164" t="s">
        <v>296</v>
      </c>
      <c r="B56" s="171">
        <v>682626</v>
      </c>
      <c r="C56" s="167">
        <v>76559</v>
      </c>
    </row>
    <row r="57" spans="1:3" x14ac:dyDescent="0.25">
      <c r="A57" s="164" t="s">
        <v>297</v>
      </c>
      <c r="B57" s="171">
        <v>1129866</v>
      </c>
      <c r="C57" s="167">
        <v>144561</v>
      </c>
    </row>
    <row r="58" spans="1:3" x14ac:dyDescent="0.25">
      <c r="A58" s="164" t="s">
        <v>298</v>
      </c>
      <c r="B58" s="171">
        <v>1366066</v>
      </c>
      <c r="C58" s="167">
        <v>211201</v>
      </c>
    </row>
    <row r="59" spans="1:3" x14ac:dyDescent="0.25">
      <c r="A59" s="164" t="s">
        <v>299</v>
      </c>
      <c r="B59" s="171">
        <v>195406</v>
      </c>
      <c r="C59" s="167">
        <v>33194</v>
      </c>
    </row>
    <row r="60" spans="1:3" x14ac:dyDescent="0.25">
      <c r="A60" s="320" t="s">
        <v>369</v>
      </c>
      <c r="B60" s="171">
        <v>192037</v>
      </c>
      <c r="C60" s="322">
        <v>28131</v>
      </c>
    </row>
    <row r="61" spans="1:3" x14ac:dyDescent="0.25">
      <c r="A61" s="320" t="s">
        <v>370</v>
      </c>
      <c r="B61" s="171">
        <v>530695</v>
      </c>
      <c r="C61" s="322">
        <v>86197</v>
      </c>
    </row>
    <row r="62" spans="1:3" x14ac:dyDescent="0.25">
      <c r="A62" s="320" t="s">
        <v>371</v>
      </c>
      <c r="B62" s="171">
        <v>242500</v>
      </c>
      <c r="C62" s="322">
        <v>28186</v>
      </c>
    </row>
    <row r="63" spans="1:3" x14ac:dyDescent="0.25">
      <c r="A63" s="320" t="s">
        <v>372</v>
      </c>
      <c r="B63" s="171">
        <v>370401</v>
      </c>
      <c r="C63" s="322">
        <v>76866</v>
      </c>
    </row>
    <row r="64" spans="1:3" x14ac:dyDescent="0.25">
      <c r="A64" s="321" t="s">
        <v>373</v>
      </c>
      <c r="B64" s="171">
        <v>358692</v>
      </c>
      <c r="C64" s="322">
        <v>95755</v>
      </c>
    </row>
    <row r="65" spans="1:3" x14ac:dyDescent="0.25">
      <c r="A65" s="164" t="s">
        <v>300</v>
      </c>
      <c r="B65" s="171">
        <v>155003</v>
      </c>
      <c r="C65" s="167">
        <v>29079</v>
      </c>
    </row>
    <row r="66" spans="1:3" x14ac:dyDescent="0.25">
      <c r="A66" s="164" t="s">
        <v>301</v>
      </c>
      <c r="B66" s="171">
        <v>126120</v>
      </c>
      <c r="C66" s="167">
        <v>26101</v>
      </c>
    </row>
    <row r="67" spans="1:3" x14ac:dyDescent="0.25">
      <c r="A67" s="164" t="s">
        <v>302</v>
      </c>
      <c r="B67" s="171">
        <v>93797</v>
      </c>
      <c r="C67" s="167">
        <v>0</v>
      </c>
    </row>
    <row r="68" spans="1:3" x14ac:dyDescent="0.25">
      <c r="A68" s="164" t="s">
        <v>303</v>
      </c>
      <c r="B68" s="171">
        <v>84350</v>
      </c>
      <c r="C68" s="167">
        <v>0</v>
      </c>
    </row>
    <row r="69" spans="1:3" x14ac:dyDescent="0.25">
      <c r="A69" s="164" t="s">
        <v>304</v>
      </c>
      <c r="B69" s="171">
        <v>682249</v>
      </c>
      <c r="C69" s="167">
        <v>55955</v>
      </c>
    </row>
    <row r="70" spans="1:3" x14ac:dyDescent="0.25">
      <c r="A70" s="164" t="s">
        <v>305</v>
      </c>
      <c r="B70" s="171">
        <v>86847</v>
      </c>
      <c r="C70" s="167">
        <v>0</v>
      </c>
    </row>
    <row r="71" spans="1:3" x14ac:dyDescent="0.25">
      <c r="A71" s="164" t="s">
        <v>306</v>
      </c>
      <c r="B71" s="171">
        <v>133211</v>
      </c>
      <c r="C71" s="167">
        <v>0</v>
      </c>
    </row>
    <row r="72" spans="1:3" ht="15.75" thickBot="1" x14ac:dyDescent="0.3">
      <c r="A72" s="165" t="s">
        <v>307</v>
      </c>
      <c r="B72" s="323">
        <v>93020</v>
      </c>
      <c r="C72" s="168">
        <v>0</v>
      </c>
    </row>
    <row r="73" spans="1:3" x14ac:dyDescent="0.25">
      <c r="B73" s="89"/>
      <c r="C73" s="89"/>
    </row>
  </sheetData>
  <sheetProtection algorithmName="SHA-512" hashValue="IzQVH6e3Xt2KNiywe0/+gN3BnlZqx8xyV0VwsoPVHooIxBFtErDzmJpmT8WDyHHsv3Ynh4xLvu7WnDw/Wp+h0g==" saltValue="jEYj7pKbf2t9lPA4BUw0kQ==" spinCount="100000" sheet="1" selectLockedCells="1" selectUnlockedCells="1"/>
  <mergeCells count="3">
    <mergeCell ref="A2:C2"/>
    <mergeCell ref="A1:C1"/>
    <mergeCell ref="A3:C3"/>
  </mergeCells>
  <printOptions horizontalCentered="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
  <sheetViews>
    <sheetView workbookViewId="0">
      <selection activeCell="A2" sqref="A2:A6"/>
    </sheetView>
  </sheetViews>
  <sheetFormatPr defaultRowHeight="15" x14ac:dyDescent="0.25"/>
  <cols>
    <col min="1" max="1" width="33.140625" bestFit="1" customWidth="1"/>
    <col min="2" max="2" width="4.28515625" customWidth="1"/>
    <col min="4" max="4" width="2.7109375" customWidth="1"/>
    <col min="5" max="5" width="12" customWidth="1"/>
  </cols>
  <sheetData>
    <row r="2" spans="1:5" x14ac:dyDescent="0.25">
      <c r="A2" t="s">
        <v>96</v>
      </c>
      <c r="C2" t="s">
        <v>308</v>
      </c>
      <c r="E2" t="s">
        <v>309</v>
      </c>
    </row>
    <row r="3" spans="1:5" x14ac:dyDescent="0.25">
      <c r="A3" t="s">
        <v>310</v>
      </c>
      <c r="C3" t="s">
        <v>311</v>
      </c>
      <c r="E3" t="s">
        <v>312</v>
      </c>
    </row>
    <row r="4" spans="1:5" x14ac:dyDescent="0.25">
      <c r="A4" t="s">
        <v>313</v>
      </c>
      <c r="E4" t="s">
        <v>314</v>
      </c>
    </row>
    <row r="5" spans="1:5" x14ac:dyDescent="0.25">
      <c r="A5" t="s">
        <v>315</v>
      </c>
    </row>
    <row r="6" spans="1:5" x14ac:dyDescent="0.25">
      <c r="A6" t="s">
        <v>374</v>
      </c>
    </row>
  </sheetData>
  <sheetProtection algorithmName="SHA-512" hashValue="y6jmTA4z+3XAG4siWNPTn9hzwsW03NCWEF8lB4IYWrozFJ9/q9iEo3m1+9dmV8Ud9Ei3olci3tpxYOPnkoLIRg==" saltValue="hwfZfei8gXvBmfjyFCv5Ag==" spinCount="100000" sheet="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Y81"/>
  <sheetViews>
    <sheetView zoomScaleNormal="100" workbookViewId="0">
      <selection activeCell="C9" sqref="C9"/>
    </sheetView>
  </sheetViews>
  <sheetFormatPr defaultRowHeight="15" x14ac:dyDescent="0.25"/>
  <cols>
    <col min="1" max="1" width="20.5703125" customWidth="1"/>
    <col min="2" max="2" width="13.42578125" customWidth="1"/>
    <col min="3" max="3" width="14.5703125" customWidth="1"/>
    <col min="4" max="4" width="12.7109375" customWidth="1"/>
    <col min="5" max="5" width="12.28515625" customWidth="1"/>
    <col min="6" max="6" width="15" customWidth="1"/>
    <col min="7" max="7" width="14.7109375" customWidth="1"/>
    <col min="8" max="8" width="13.28515625" customWidth="1"/>
    <col min="9" max="9" width="4.140625" customWidth="1"/>
    <col min="10" max="19" width="8.85546875" style="39"/>
  </cols>
  <sheetData>
    <row r="1" spans="1:24" ht="18.75" x14ac:dyDescent="0.3">
      <c r="A1" s="1" t="s">
        <v>3</v>
      </c>
      <c r="J1" s="83"/>
      <c r="K1" s="38"/>
      <c r="L1" s="38"/>
      <c r="M1" s="38"/>
      <c r="N1" s="38"/>
      <c r="O1" s="38"/>
      <c r="P1" s="38"/>
      <c r="Q1" s="38"/>
      <c r="R1" s="38"/>
      <c r="S1" s="38"/>
      <c r="T1" s="7"/>
      <c r="U1" s="8"/>
      <c r="V1" s="8"/>
      <c r="W1" s="8"/>
      <c r="X1" s="8"/>
    </row>
    <row r="2" spans="1:24" x14ac:dyDescent="0.25">
      <c r="A2" s="8"/>
      <c r="B2" s="8"/>
      <c r="C2" s="8"/>
      <c r="D2" s="8"/>
      <c r="E2" s="8"/>
      <c r="F2" s="8"/>
      <c r="G2" s="8"/>
      <c r="H2" s="8"/>
      <c r="I2" s="8"/>
      <c r="J2" s="7"/>
      <c r="K2" s="8"/>
      <c r="L2" s="8"/>
      <c r="M2" s="38"/>
      <c r="N2" s="38"/>
      <c r="O2" s="38"/>
      <c r="P2" s="38"/>
      <c r="Q2" s="38"/>
      <c r="R2" s="38"/>
      <c r="S2" s="38"/>
      <c r="T2" s="7"/>
      <c r="U2" s="8"/>
      <c r="V2" s="8"/>
      <c r="W2" s="8"/>
      <c r="X2" s="8"/>
    </row>
    <row r="3" spans="1:24" x14ac:dyDescent="0.25">
      <c r="A3" s="84" t="s">
        <v>4</v>
      </c>
      <c r="B3" s="339"/>
      <c r="C3" s="339"/>
      <c r="D3" s="339"/>
      <c r="E3" s="339"/>
      <c r="F3" s="8"/>
      <c r="G3" s="8"/>
      <c r="H3" s="8"/>
      <c r="I3" s="8"/>
      <c r="J3" s="7"/>
      <c r="K3" s="8"/>
      <c r="L3" s="8"/>
      <c r="M3" s="38"/>
      <c r="N3" s="38"/>
      <c r="O3" s="38"/>
      <c r="P3" s="38"/>
      <c r="Q3" s="38"/>
      <c r="R3" s="38"/>
      <c r="S3" s="38"/>
      <c r="T3" s="7"/>
      <c r="U3" s="8"/>
      <c r="V3" s="8"/>
      <c r="W3" s="8"/>
      <c r="X3" s="8"/>
    </row>
    <row r="4" spans="1:24" x14ac:dyDescent="0.25">
      <c r="A4" s="84" t="s">
        <v>5</v>
      </c>
      <c r="B4" s="340"/>
      <c r="C4" s="340"/>
      <c r="D4" s="340"/>
      <c r="E4" s="340"/>
      <c r="F4" s="80" t="s">
        <v>6</v>
      </c>
      <c r="H4" s="8"/>
      <c r="I4" s="8"/>
      <c r="J4" s="38"/>
      <c r="K4" s="38"/>
      <c r="L4" s="38"/>
      <c r="M4" s="38"/>
      <c r="N4" s="38"/>
      <c r="O4" s="38"/>
      <c r="P4" s="38"/>
      <c r="Q4" s="38"/>
      <c r="R4" s="38"/>
      <c r="S4" s="38"/>
      <c r="T4" s="7"/>
      <c r="U4" s="8"/>
      <c r="V4" s="8"/>
      <c r="W4" s="8"/>
      <c r="X4" s="8"/>
    </row>
    <row r="5" spans="1:24" ht="56.25" customHeight="1" x14ac:dyDescent="0.25">
      <c r="A5" s="8"/>
      <c r="B5" s="8"/>
      <c r="C5" s="8"/>
      <c r="D5" s="8"/>
      <c r="E5" s="8"/>
      <c r="F5" s="8"/>
      <c r="G5" s="8"/>
      <c r="H5" s="8"/>
      <c r="I5" s="8"/>
      <c r="J5" s="355"/>
      <c r="K5" s="355"/>
      <c r="L5" s="355"/>
      <c r="M5" s="355"/>
      <c r="N5" s="355"/>
      <c r="O5" s="355"/>
      <c r="P5" s="355"/>
      <c r="Q5" s="355"/>
      <c r="R5" s="355"/>
      <c r="S5" s="38"/>
      <c r="T5" s="7"/>
      <c r="U5" s="8"/>
      <c r="V5" s="8"/>
      <c r="W5" s="8"/>
      <c r="X5" s="8"/>
    </row>
    <row r="6" spans="1:24" ht="23.25" customHeight="1" x14ac:dyDescent="0.25">
      <c r="A6" s="45" t="s">
        <v>7</v>
      </c>
      <c r="B6" s="8"/>
      <c r="C6" s="8"/>
      <c r="D6" s="8"/>
      <c r="E6" s="8"/>
      <c r="F6" s="8"/>
      <c r="G6" s="8"/>
      <c r="H6" s="8"/>
      <c r="I6" s="8"/>
      <c r="S6" s="38"/>
      <c r="T6" s="7"/>
      <c r="U6" s="8"/>
      <c r="V6" s="8"/>
      <c r="W6" s="8"/>
      <c r="X6" s="8"/>
    </row>
    <row r="7" spans="1:24" x14ac:dyDescent="0.25">
      <c r="A7" s="351" t="s">
        <v>8</v>
      </c>
      <c r="B7" s="352"/>
      <c r="C7" s="71" t="s">
        <v>9</v>
      </c>
      <c r="D7" s="66"/>
      <c r="E7" s="40"/>
      <c r="F7" s="119" t="s">
        <v>10</v>
      </c>
      <c r="G7" s="120"/>
      <c r="H7" s="121"/>
      <c r="I7" s="10"/>
      <c r="J7" s="83" t="s">
        <v>11</v>
      </c>
      <c r="K7" s="37"/>
      <c r="L7" s="37"/>
      <c r="M7" s="37"/>
      <c r="N7" s="37"/>
      <c r="O7" s="37"/>
      <c r="P7" s="37"/>
      <c r="Q7" s="37"/>
      <c r="R7" s="37"/>
      <c r="S7" s="37"/>
      <c r="T7" s="9"/>
      <c r="U7" s="10"/>
      <c r="V7" s="10"/>
      <c r="W7" s="10"/>
      <c r="X7" s="10"/>
    </row>
    <row r="8" spans="1:24" ht="91.5" customHeight="1" thickBot="1" x14ac:dyDescent="0.3">
      <c r="A8" s="353"/>
      <c r="B8" s="354"/>
      <c r="C8" s="72" t="s">
        <v>12</v>
      </c>
      <c r="D8" s="64" t="s">
        <v>13</v>
      </c>
      <c r="E8" s="65" t="s">
        <v>14</v>
      </c>
      <c r="F8" s="72" t="s">
        <v>12</v>
      </c>
      <c r="G8" s="122" t="s">
        <v>13</v>
      </c>
      <c r="H8" s="65" t="s">
        <v>14</v>
      </c>
      <c r="I8" s="10"/>
      <c r="J8" s="355" t="s">
        <v>15</v>
      </c>
      <c r="K8" s="355"/>
      <c r="L8" s="355"/>
      <c r="M8" s="355"/>
      <c r="N8" s="355"/>
      <c r="O8" s="355"/>
      <c r="P8" s="355"/>
      <c r="Q8" s="355"/>
      <c r="R8" s="355"/>
      <c r="S8" s="355"/>
      <c r="T8" s="355"/>
      <c r="U8" s="11"/>
      <c r="V8" s="11"/>
      <c r="W8" s="11"/>
      <c r="X8" s="11"/>
    </row>
    <row r="9" spans="1:24" x14ac:dyDescent="0.25">
      <c r="A9" s="127" t="s">
        <v>16</v>
      </c>
      <c r="B9" s="73" t="s">
        <v>17</v>
      </c>
      <c r="C9" s="197"/>
      <c r="D9" s="198"/>
      <c r="E9" s="199" t="str">
        <f>IFERROR(D9/C9,"n/a")</f>
        <v>n/a</v>
      </c>
      <c r="F9" s="200"/>
      <c r="G9" s="198"/>
      <c r="H9" s="201" t="str">
        <f>IFERROR(G9/F9,"n/a")</f>
        <v>n/a</v>
      </c>
      <c r="I9" s="8"/>
      <c r="J9" s="355"/>
      <c r="K9" s="355"/>
      <c r="L9" s="355"/>
      <c r="M9" s="355"/>
      <c r="N9" s="355"/>
      <c r="O9" s="355"/>
      <c r="P9" s="355"/>
      <c r="Q9" s="355"/>
      <c r="R9" s="355"/>
      <c r="S9" s="355"/>
      <c r="T9" s="355"/>
      <c r="V9" s="13"/>
      <c r="W9" s="13"/>
      <c r="X9" s="13"/>
    </row>
    <row r="10" spans="1:24" x14ac:dyDescent="0.25">
      <c r="A10" s="128" t="s">
        <v>18</v>
      </c>
      <c r="B10" s="68" t="s">
        <v>19</v>
      </c>
      <c r="C10" s="202"/>
      <c r="D10" s="203"/>
      <c r="E10" s="204" t="str">
        <f t="shared" ref="E10:E23" si="0">IFERROR(D10/C10,"n/a")</f>
        <v>n/a</v>
      </c>
      <c r="F10" s="205"/>
      <c r="G10" s="203"/>
      <c r="H10" s="206" t="str">
        <f t="shared" ref="H10:H22" si="1">IFERROR(G10/F10,"n/a")</f>
        <v>n/a</v>
      </c>
      <c r="I10" s="8"/>
      <c r="J10" s="109" t="s">
        <v>20</v>
      </c>
      <c r="K10" s="150"/>
      <c r="L10" s="150"/>
      <c r="M10" s="150"/>
      <c r="N10" s="150"/>
      <c r="O10" s="150"/>
      <c r="P10" s="150"/>
      <c r="Q10" s="150"/>
      <c r="R10" s="150"/>
      <c r="S10" s="150"/>
      <c r="T10" s="117"/>
      <c r="U10" s="118"/>
      <c r="V10" s="13"/>
      <c r="W10" s="13"/>
      <c r="X10" s="13"/>
    </row>
    <row r="11" spans="1:24" x14ac:dyDescent="0.25">
      <c r="A11" s="128" t="s">
        <v>21</v>
      </c>
      <c r="B11" s="68" t="s">
        <v>22</v>
      </c>
      <c r="C11" s="202"/>
      <c r="D11" s="203"/>
      <c r="E11" s="204" t="str">
        <f t="shared" si="0"/>
        <v>n/a</v>
      </c>
      <c r="F11" s="205"/>
      <c r="G11" s="203"/>
      <c r="H11" s="206" t="str">
        <f t="shared" si="1"/>
        <v>n/a</v>
      </c>
      <c r="I11" s="8"/>
      <c r="J11" s="150" t="s">
        <v>23</v>
      </c>
      <c r="K11" s="150"/>
      <c r="L11" s="150"/>
      <c r="M11" s="150"/>
      <c r="N11" s="150"/>
      <c r="O11" s="150"/>
      <c r="P11" s="150"/>
      <c r="Q11" s="150"/>
      <c r="R11" s="150"/>
      <c r="S11" s="150"/>
      <c r="T11" s="118"/>
      <c r="U11" s="118"/>
      <c r="V11" s="13"/>
      <c r="W11" s="13"/>
      <c r="X11" s="13"/>
    </row>
    <row r="12" spans="1:24" x14ac:dyDescent="0.25">
      <c r="A12" s="128" t="s">
        <v>24</v>
      </c>
      <c r="B12" s="68" t="s">
        <v>25</v>
      </c>
      <c r="C12" s="202"/>
      <c r="D12" s="203"/>
      <c r="E12" s="204" t="str">
        <f t="shared" si="0"/>
        <v>n/a</v>
      </c>
      <c r="F12" s="205"/>
      <c r="G12" s="203"/>
      <c r="H12" s="206" t="str">
        <f t="shared" si="1"/>
        <v>n/a</v>
      </c>
      <c r="I12" s="8"/>
      <c r="J12" s="116" t="s">
        <v>26</v>
      </c>
      <c r="K12" s="116"/>
      <c r="L12" s="116"/>
      <c r="M12" s="116"/>
      <c r="N12" s="116"/>
      <c r="O12" s="116"/>
      <c r="P12" s="116"/>
      <c r="Q12" s="116"/>
      <c r="R12" s="116"/>
      <c r="S12" s="116"/>
      <c r="T12" s="116"/>
      <c r="U12" s="116"/>
      <c r="V12" s="13"/>
      <c r="W12" s="13"/>
      <c r="X12" s="13"/>
    </row>
    <row r="13" spans="1:24" x14ac:dyDescent="0.25">
      <c r="A13" s="128" t="s">
        <v>27</v>
      </c>
      <c r="B13" s="68" t="s">
        <v>28</v>
      </c>
      <c r="C13" s="202"/>
      <c r="D13" s="203"/>
      <c r="E13" s="204" t="str">
        <f t="shared" si="0"/>
        <v>n/a</v>
      </c>
      <c r="F13" s="205"/>
      <c r="G13" s="203"/>
      <c r="H13" s="206" t="str">
        <f t="shared" si="1"/>
        <v>n/a</v>
      </c>
      <c r="I13" s="8"/>
      <c r="J13" s="359" t="s">
        <v>29</v>
      </c>
      <c r="K13" s="359"/>
      <c r="L13" s="359"/>
      <c r="M13" s="359"/>
      <c r="N13" s="359"/>
      <c r="O13" s="359"/>
      <c r="P13" s="359"/>
      <c r="Q13" s="359"/>
      <c r="R13" s="359"/>
      <c r="S13" s="359"/>
      <c r="T13" s="359"/>
      <c r="U13" s="359"/>
      <c r="V13" s="13"/>
      <c r="W13" s="13"/>
      <c r="X13" s="13"/>
    </row>
    <row r="14" spans="1:24" ht="15.75" thickBot="1" x14ac:dyDescent="0.3">
      <c r="A14" s="129" t="s">
        <v>30</v>
      </c>
      <c r="B14" s="69" t="s">
        <v>31</v>
      </c>
      <c r="C14" s="207"/>
      <c r="D14" s="208"/>
      <c r="E14" s="209" t="str">
        <f t="shared" si="0"/>
        <v>n/a</v>
      </c>
      <c r="F14" s="210"/>
      <c r="G14" s="208"/>
      <c r="H14" s="211" t="str">
        <f t="shared" si="1"/>
        <v>n/a</v>
      </c>
      <c r="I14" s="8"/>
      <c r="J14" s="359" t="s">
        <v>32</v>
      </c>
      <c r="K14" s="359"/>
      <c r="L14" s="359"/>
      <c r="M14" s="359"/>
      <c r="N14" s="359"/>
      <c r="O14" s="359"/>
      <c r="P14" s="359"/>
      <c r="Q14" s="359"/>
      <c r="R14" s="359"/>
      <c r="S14" s="359"/>
      <c r="T14" s="359"/>
      <c r="U14" s="359"/>
      <c r="V14" s="13"/>
      <c r="W14" s="13"/>
      <c r="X14" s="13"/>
    </row>
    <row r="15" spans="1:24" ht="15" customHeight="1" thickBot="1" x14ac:dyDescent="0.3">
      <c r="A15" s="130"/>
      <c r="B15" s="70" t="s">
        <v>33</v>
      </c>
      <c r="C15" s="212">
        <f>SUM(C9:C14)</f>
        <v>0</v>
      </c>
      <c r="D15" s="213">
        <f>SUM(D9:D14)</f>
        <v>0</v>
      </c>
      <c r="E15" s="214" t="str">
        <f t="shared" si="0"/>
        <v>n/a</v>
      </c>
      <c r="F15" s="212">
        <f>SUM(F9:F14)</f>
        <v>0</v>
      </c>
      <c r="G15" s="213">
        <f>SUM(G9:G14)</f>
        <v>0</v>
      </c>
      <c r="H15" s="215" t="str">
        <f t="shared" si="1"/>
        <v>n/a</v>
      </c>
      <c r="I15" s="8"/>
      <c r="V15" s="13"/>
      <c r="W15" s="13"/>
      <c r="X15" s="13"/>
    </row>
    <row r="16" spans="1:24" ht="15" customHeight="1" x14ac:dyDescent="0.25">
      <c r="A16" s="131" t="s">
        <v>16</v>
      </c>
      <c r="B16" s="67" t="s">
        <v>34</v>
      </c>
      <c r="C16" s="197"/>
      <c r="D16" s="198"/>
      <c r="E16" s="199" t="str">
        <f t="shared" si="0"/>
        <v>n/a</v>
      </c>
      <c r="F16" s="200"/>
      <c r="G16" s="198"/>
      <c r="H16" s="201" t="str">
        <f t="shared" si="1"/>
        <v>n/a</v>
      </c>
      <c r="I16" s="8"/>
      <c r="V16" s="13"/>
      <c r="W16" s="13"/>
      <c r="X16" s="13"/>
    </row>
    <row r="17" spans="1:25" x14ac:dyDescent="0.25">
      <c r="A17" s="128" t="s">
        <v>35</v>
      </c>
      <c r="B17" s="68" t="s">
        <v>36</v>
      </c>
      <c r="C17" s="202"/>
      <c r="D17" s="203"/>
      <c r="E17" s="204" t="str">
        <f t="shared" si="0"/>
        <v>n/a</v>
      </c>
      <c r="F17" s="205"/>
      <c r="G17" s="203"/>
      <c r="H17" s="206" t="str">
        <f t="shared" si="1"/>
        <v>n/a</v>
      </c>
      <c r="I17" s="8"/>
      <c r="V17" s="13"/>
      <c r="W17" s="13"/>
      <c r="X17" s="13"/>
    </row>
    <row r="18" spans="1:25" x14ac:dyDescent="0.25">
      <c r="A18" s="128" t="s">
        <v>37</v>
      </c>
      <c r="B18" s="68" t="s">
        <v>38</v>
      </c>
      <c r="C18" s="202"/>
      <c r="D18" s="203"/>
      <c r="E18" s="204" t="str">
        <f t="shared" si="0"/>
        <v>n/a</v>
      </c>
      <c r="F18" s="205"/>
      <c r="G18" s="203"/>
      <c r="H18" s="206" t="str">
        <f t="shared" si="1"/>
        <v>n/a</v>
      </c>
      <c r="I18" s="8"/>
      <c r="V18" s="13"/>
      <c r="W18" s="13"/>
      <c r="X18" s="13"/>
    </row>
    <row r="19" spans="1:25" x14ac:dyDescent="0.25">
      <c r="A19" s="128" t="s">
        <v>39</v>
      </c>
      <c r="B19" s="68" t="s">
        <v>40</v>
      </c>
      <c r="C19" s="202"/>
      <c r="D19" s="203"/>
      <c r="E19" s="204" t="str">
        <f t="shared" si="0"/>
        <v>n/a</v>
      </c>
      <c r="F19" s="205"/>
      <c r="G19" s="203"/>
      <c r="H19" s="206" t="str">
        <f t="shared" si="1"/>
        <v>n/a</v>
      </c>
      <c r="I19" s="8"/>
      <c r="V19" s="13"/>
      <c r="W19" s="13"/>
      <c r="X19" s="13"/>
    </row>
    <row r="20" spans="1:25" x14ac:dyDescent="0.25">
      <c r="A20" s="128" t="s">
        <v>41</v>
      </c>
      <c r="B20" s="68" t="s">
        <v>42</v>
      </c>
      <c r="C20" s="202"/>
      <c r="D20" s="203"/>
      <c r="E20" s="204" t="str">
        <f t="shared" si="0"/>
        <v>n/a</v>
      </c>
      <c r="F20" s="205"/>
      <c r="G20" s="203"/>
      <c r="H20" s="206" t="str">
        <f t="shared" si="1"/>
        <v>n/a</v>
      </c>
      <c r="I20" s="8"/>
      <c r="J20" s="38"/>
      <c r="K20" s="38"/>
      <c r="L20" s="38"/>
      <c r="M20" s="38"/>
      <c r="N20" s="38"/>
      <c r="O20" s="38"/>
      <c r="P20" s="38"/>
      <c r="Q20" s="38"/>
      <c r="R20" s="38"/>
      <c r="S20" s="38"/>
      <c r="T20" s="12"/>
      <c r="U20" s="13"/>
      <c r="V20" s="13"/>
      <c r="W20" s="13"/>
      <c r="X20" s="13"/>
    </row>
    <row r="21" spans="1:25" ht="15.75" thickBot="1" x14ac:dyDescent="0.3">
      <c r="A21" s="132" t="s">
        <v>43</v>
      </c>
      <c r="B21" s="69" t="s">
        <v>44</v>
      </c>
      <c r="C21" s="216"/>
      <c r="D21" s="217"/>
      <c r="E21" s="218" t="str">
        <f t="shared" si="0"/>
        <v>n/a</v>
      </c>
      <c r="F21" s="219"/>
      <c r="G21" s="217"/>
      <c r="H21" s="220" t="str">
        <f t="shared" si="1"/>
        <v>n/a</v>
      </c>
      <c r="I21" s="8"/>
      <c r="J21" s="38"/>
      <c r="K21" s="38"/>
      <c r="L21" s="38"/>
      <c r="M21" s="38"/>
      <c r="N21" s="38"/>
      <c r="O21" s="38"/>
      <c r="P21" s="38"/>
      <c r="Q21" s="38"/>
      <c r="R21" s="38"/>
      <c r="S21" s="38"/>
      <c r="T21" s="12"/>
      <c r="U21" s="13"/>
      <c r="V21" s="13"/>
      <c r="W21" s="13"/>
      <c r="X21" s="13"/>
    </row>
    <row r="22" spans="1:25" ht="15.75" thickBot="1" x14ac:dyDescent="0.3">
      <c r="A22" s="130"/>
      <c r="B22" s="14" t="s">
        <v>45</v>
      </c>
      <c r="C22" s="212">
        <f>SUM(C16:C21)</f>
        <v>0</v>
      </c>
      <c r="D22" s="213">
        <f>SUM(D16:D21)</f>
        <v>0</v>
      </c>
      <c r="E22" s="214" t="str">
        <f t="shared" si="0"/>
        <v>n/a</v>
      </c>
      <c r="F22" s="212">
        <f>SUM(F16:F21)</f>
        <v>0</v>
      </c>
      <c r="G22" s="213">
        <f>SUM(G16:G21)</f>
        <v>0</v>
      </c>
      <c r="H22" s="215" t="str">
        <f t="shared" si="1"/>
        <v>n/a</v>
      </c>
      <c r="I22" s="8"/>
      <c r="J22" s="38"/>
      <c r="K22" s="38"/>
      <c r="L22" s="38"/>
      <c r="M22" s="38"/>
      <c r="N22" s="38"/>
      <c r="O22" s="38"/>
      <c r="P22" s="38"/>
      <c r="Q22" s="38"/>
      <c r="R22" s="38"/>
      <c r="S22" s="38"/>
      <c r="T22" s="12"/>
      <c r="U22" s="13"/>
      <c r="V22" s="13"/>
      <c r="W22" s="13"/>
      <c r="X22" s="13"/>
    </row>
    <row r="23" spans="1:25" ht="15.75" thickBot="1" x14ac:dyDescent="0.3">
      <c r="A23" s="133"/>
      <c r="B23" s="14" t="s">
        <v>46</v>
      </c>
      <c r="C23" s="221">
        <f>+C15+C22</f>
        <v>0</v>
      </c>
      <c r="D23" s="222">
        <f>+D15+D22</f>
        <v>0</v>
      </c>
      <c r="E23" s="223" t="str">
        <f t="shared" si="0"/>
        <v>n/a</v>
      </c>
      <c r="F23" s="221">
        <f>+F15+F22</f>
        <v>0</v>
      </c>
      <c r="G23" s="222">
        <f>+G15+G22</f>
        <v>0</v>
      </c>
      <c r="H23" s="224" t="str">
        <f>IFERROR(G23/F23,"n/a")</f>
        <v>n/a</v>
      </c>
      <c r="I23" s="8"/>
      <c r="J23" s="38"/>
      <c r="K23" s="38"/>
      <c r="L23" s="38"/>
      <c r="M23" s="38"/>
      <c r="N23" s="38"/>
      <c r="O23" s="38"/>
      <c r="P23" s="38"/>
      <c r="Q23" s="38"/>
      <c r="R23" s="38"/>
      <c r="S23" s="38"/>
      <c r="T23" s="12"/>
      <c r="U23" s="13"/>
      <c r="V23" s="13"/>
      <c r="W23" s="13"/>
      <c r="X23" s="13"/>
    </row>
    <row r="24" spans="1:25" x14ac:dyDescent="0.25">
      <c r="A24" s="8"/>
      <c r="B24" s="8"/>
      <c r="C24" s="8"/>
      <c r="D24" s="8"/>
      <c r="E24" s="8"/>
      <c r="F24" s="8"/>
      <c r="G24" s="8"/>
      <c r="H24" s="8"/>
      <c r="I24" s="8"/>
      <c r="J24" s="38"/>
      <c r="K24" s="38"/>
      <c r="L24" s="38"/>
      <c r="M24" s="38"/>
      <c r="N24" s="38"/>
      <c r="O24" s="38"/>
      <c r="P24" s="38"/>
      <c r="Q24" s="38"/>
      <c r="R24" s="38"/>
      <c r="S24" s="38"/>
      <c r="T24" s="76"/>
    </row>
    <row r="25" spans="1:25" x14ac:dyDescent="0.25">
      <c r="A25" s="45" t="s">
        <v>47</v>
      </c>
      <c r="B25" s="8"/>
      <c r="C25" s="8"/>
      <c r="D25" s="8"/>
      <c r="E25" s="8"/>
      <c r="F25" s="8"/>
      <c r="G25" s="8"/>
      <c r="H25" s="8"/>
      <c r="I25" s="8"/>
      <c r="J25" s="38"/>
      <c r="K25" s="38"/>
      <c r="L25" s="38"/>
      <c r="M25" s="38"/>
      <c r="N25" s="38"/>
      <c r="O25" s="38"/>
      <c r="P25" s="38"/>
      <c r="Q25" s="38"/>
      <c r="R25" s="38"/>
      <c r="S25" s="38"/>
      <c r="T25" s="76"/>
    </row>
    <row r="26" spans="1:25" x14ac:dyDescent="0.25">
      <c r="A26" s="347" t="s">
        <v>48</v>
      </c>
      <c r="B26" s="348"/>
      <c r="C26" s="33" t="s">
        <v>9</v>
      </c>
      <c r="D26" s="34"/>
      <c r="E26" s="35"/>
      <c r="F26" s="33" t="s">
        <v>10</v>
      </c>
      <c r="G26" s="34"/>
      <c r="H26" s="35"/>
      <c r="I26" s="10"/>
      <c r="J26" s="115" t="s">
        <v>11</v>
      </c>
      <c r="K26" s="109"/>
      <c r="L26" s="109"/>
      <c r="M26" s="37"/>
      <c r="N26" s="37"/>
      <c r="O26" s="37"/>
      <c r="P26" s="37"/>
      <c r="Q26" s="37"/>
      <c r="R26" s="37"/>
      <c r="S26" s="37"/>
      <c r="T26" s="4"/>
      <c r="U26" s="3"/>
      <c r="V26" s="3"/>
      <c r="W26" s="3"/>
      <c r="X26" s="3"/>
    </row>
    <row r="27" spans="1:25" ht="85.5" customHeight="1" thickBot="1" x14ac:dyDescent="0.3">
      <c r="A27" s="349"/>
      <c r="B27" s="350"/>
      <c r="C27" s="112" t="s">
        <v>49</v>
      </c>
      <c r="D27" s="112" t="s">
        <v>50</v>
      </c>
      <c r="E27" s="112" t="s">
        <v>51</v>
      </c>
      <c r="F27" s="112" t="s">
        <v>49</v>
      </c>
      <c r="G27" s="112" t="s">
        <v>50</v>
      </c>
      <c r="H27" s="112" t="s">
        <v>51</v>
      </c>
      <c r="I27" s="8"/>
      <c r="J27" s="355" t="s">
        <v>52</v>
      </c>
      <c r="K27" s="355"/>
      <c r="L27" s="355"/>
      <c r="M27" s="355"/>
      <c r="N27" s="355"/>
      <c r="O27" s="355"/>
      <c r="P27" s="355"/>
      <c r="Q27" s="355"/>
      <c r="R27" s="355"/>
      <c r="S27" s="38"/>
      <c r="T27" s="76"/>
    </row>
    <row r="28" spans="1:25" x14ac:dyDescent="0.25">
      <c r="A28" s="341" t="s">
        <v>53</v>
      </c>
      <c r="B28" s="342"/>
      <c r="C28" s="225"/>
      <c r="D28" s="226"/>
      <c r="E28" s="227" t="str">
        <f>IFERROR(D28/C28,"n/a")</f>
        <v>n/a</v>
      </c>
      <c r="F28" s="225"/>
      <c r="G28" s="226"/>
      <c r="H28" s="227" t="str">
        <f>IFERROR(G28/F28,"n/a")</f>
        <v>n/a</v>
      </c>
      <c r="I28" s="46"/>
      <c r="J28" s="355"/>
      <c r="K28" s="355"/>
      <c r="L28" s="355"/>
      <c r="M28" s="355"/>
      <c r="N28" s="355"/>
      <c r="O28" s="355"/>
      <c r="P28" s="355"/>
      <c r="Q28" s="355"/>
      <c r="R28" s="355"/>
      <c r="S28" s="38"/>
      <c r="T28" s="6"/>
      <c r="U28" s="5"/>
      <c r="V28" s="5"/>
      <c r="W28" s="5"/>
      <c r="X28" s="5"/>
      <c r="Y28" s="5"/>
    </row>
    <row r="29" spans="1:25" ht="18.75" customHeight="1" thickBot="1" x14ac:dyDescent="0.3">
      <c r="A29" s="345" t="s">
        <v>54</v>
      </c>
      <c r="B29" s="346"/>
      <c r="C29" s="228"/>
      <c r="D29" s="229"/>
      <c r="E29" s="230" t="str">
        <f>IFERROR(D29/C29,"n/a")</f>
        <v>n/a</v>
      </c>
      <c r="F29" s="228"/>
      <c r="G29" s="229"/>
      <c r="H29" s="230" t="str">
        <f>IFERROR(G29/F29,"n/a")</f>
        <v>n/a</v>
      </c>
      <c r="I29" s="46"/>
      <c r="J29" s="355"/>
      <c r="K29" s="355"/>
      <c r="L29" s="355"/>
      <c r="M29" s="355"/>
      <c r="N29" s="355"/>
      <c r="O29" s="355"/>
      <c r="P29" s="355"/>
      <c r="Q29" s="355"/>
      <c r="R29" s="355"/>
      <c r="S29" s="38"/>
      <c r="T29" s="6"/>
      <c r="U29" s="5"/>
      <c r="V29" s="5"/>
      <c r="W29" s="5"/>
      <c r="X29" s="5"/>
      <c r="Y29" s="5"/>
    </row>
    <row r="30" spans="1:25" x14ac:dyDescent="0.25">
      <c r="A30" s="8"/>
      <c r="B30" s="8"/>
      <c r="C30" s="8"/>
      <c r="D30" s="8"/>
      <c r="E30" s="8"/>
      <c r="F30" s="8"/>
      <c r="G30" s="8"/>
      <c r="H30" s="8"/>
      <c r="I30" s="38"/>
      <c r="J30" s="38"/>
      <c r="K30" s="38"/>
      <c r="L30" s="38"/>
      <c r="M30" s="38"/>
      <c r="N30" s="38"/>
      <c r="O30" s="38"/>
      <c r="P30" s="38"/>
      <c r="Q30" s="38"/>
      <c r="R30" s="38"/>
      <c r="S30" s="38"/>
      <c r="T30" s="6"/>
      <c r="U30" s="5"/>
      <c r="V30" s="5"/>
      <c r="W30" s="5"/>
      <c r="X30" s="5"/>
      <c r="Y30" s="5"/>
    </row>
    <row r="31" spans="1:25" x14ac:dyDescent="0.25">
      <c r="A31" s="45" t="s">
        <v>55</v>
      </c>
      <c r="B31" s="8"/>
      <c r="C31" s="8"/>
      <c r="D31" s="8"/>
      <c r="E31" s="8"/>
      <c r="F31" s="8"/>
      <c r="G31" s="8"/>
      <c r="H31" s="8"/>
      <c r="I31" s="38"/>
      <c r="J31" s="38"/>
      <c r="K31" s="38"/>
      <c r="L31" s="38"/>
      <c r="M31" s="38"/>
      <c r="N31" s="38"/>
      <c r="O31" s="38"/>
      <c r="P31" s="38"/>
      <c r="Q31" s="38"/>
      <c r="R31" s="38"/>
      <c r="S31" s="38"/>
      <c r="T31" s="76"/>
    </row>
    <row r="32" spans="1:25" ht="15.75" thickBot="1" x14ac:dyDescent="0.3">
      <c r="A32" s="347" t="s">
        <v>56</v>
      </c>
      <c r="B32" s="348"/>
      <c r="C32" s="110" t="s">
        <v>9</v>
      </c>
      <c r="D32" s="36"/>
      <c r="E32" s="110" t="s">
        <v>10</v>
      </c>
      <c r="F32" s="36"/>
      <c r="G32" s="10"/>
      <c r="H32" s="10"/>
      <c r="I32" s="38"/>
      <c r="J32" s="38"/>
      <c r="K32" s="38"/>
      <c r="L32" s="38"/>
      <c r="M32" s="38"/>
      <c r="N32" s="38"/>
      <c r="O32" s="38"/>
      <c r="P32" s="38"/>
      <c r="Q32" s="37"/>
      <c r="R32" s="37"/>
      <c r="S32" s="37"/>
      <c r="T32" s="4"/>
      <c r="U32" s="3"/>
      <c r="V32" s="3"/>
      <c r="W32" s="3"/>
      <c r="X32" s="3"/>
    </row>
    <row r="33" spans="1:25" ht="87.75" customHeight="1" thickBot="1" x14ac:dyDescent="0.3">
      <c r="A33" s="349"/>
      <c r="B33" s="350"/>
      <c r="C33" s="111" t="s">
        <v>57</v>
      </c>
      <c r="D33" s="172" t="s">
        <v>58</v>
      </c>
      <c r="E33" s="173" t="s">
        <v>57</v>
      </c>
      <c r="F33" s="113" t="s">
        <v>58</v>
      </c>
      <c r="G33" s="8"/>
      <c r="H33" s="8"/>
      <c r="I33" s="38"/>
      <c r="J33" s="38"/>
      <c r="K33" s="38"/>
      <c r="L33" s="38"/>
      <c r="M33" s="38"/>
      <c r="N33" s="38"/>
      <c r="O33" s="38"/>
      <c r="P33" s="38"/>
      <c r="Q33" s="38"/>
      <c r="R33" s="38"/>
      <c r="S33" s="38"/>
      <c r="T33" s="76"/>
    </row>
    <row r="34" spans="1:25" ht="15.75" thickBot="1" x14ac:dyDescent="0.3">
      <c r="A34" s="356" t="s">
        <v>59</v>
      </c>
      <c r="B34" s="357"/>
      <c r="C34" s="231"/>
      <c r="D34" s="232"/>
      <c r="E34" s="231"/>
      <c r="F34" s="232"/>
      <c r="G34" s="46"/>
      <c r="H34" s="46"/>
      <c r="I34" s="46"/>
      <c r="J34" s="38"/>
      <c r="K34" s="38"/>
      <c r="L34" s="38"/>
      <c r="M34" s="38"/>
      <c r="N34" s="38"/>
      <c r="O34" s="38"/>
      <c r="P34" s="38"/>
      <c r="Q34" s="38"/>
      <c r="R34" s="38"/>
      <c r="S34" s="38"/>
      <c r="T34" s="6"/>
      <c r="U34" s="5"/>
      <c r="V34" s="5"/>
      <c r="W34" s="5"/>
      <c r="X34" s="5"/>
      <c r="Y34" s="5"/>
    </row>
    <row r="35" spans="1:25" x14ac:dyDescent="0.25">
      <c r="A35" s="8"/>
      <c r="B35" s="8"/>
      <c r="C35" s="8"/>
      <c r="D35" s="8"/>
      <c r="E35" s="8"/>
      <c r="F35" s="8"/>
      <c r="G35" s="8"/>
      <c r="H35" s="8"/>
      <c r="I35" s="46"/>
      <c r="J35" s="38"/>
      <c r="K35" s="38"/>
      <c r="L35" s="38"/>
      <c r="M35" s="38"/>
      <c r="N35" s="38"/>
      <c r="O35" s="38"/>
      <c r="P35" s="38"/>
      <c r="Q35" s="38"/>
      <c r="R35" s="38"/>
      <c r="S35" s="38"/>
      <c r="T35" s="6"/>
      <c r="U35" s="5"/>
      <c r="V35" s="5"/>
      <c r="W35" s="5"/>
      <c r="X35" s="5"/>
      <c r="Y35" s="5"/>
    </row>
    <row r="36" spans="1:25" x14ac:dyDescent="0.25">
      <c r="A36" s="45" t="s">
        <v>60</v>
      </c>
      <c r="B36" s="8"/>
      <c r="C36" s="8"/>
      <c r="D36" s="8"/>
      <c r="E36" s="8"/>
      <c r="F36" s="8"/>
      <c r="G36" s="8"/>
      <c r="H36" s="8"/>
      <c r="I36" s="46"/>
      <c r="J36" s="38"/>
      <c r="K36" s="38"/>
      <c r="L36" s="38"/>
      <c r="M36" s="37"/>
      <c r="N36" s="37"/>
      <c r="O36" s="38"/>
      <c r="P36" s="38"/>
      <c r="Q36" s="38"/>
      <c r="R36" s="38"/>
      <c r="S36" s="38"/>
      <c r="T36" s="6"/>
      <c r="U36" s="5"/>
      <c r="V36" s="5"/>
      <c r="W36" s="5"/>
      <c r="X36" s="5"/>
      <c r="Y36" s="5"/>
    </row>
    <row r="37" spans="1:25" x14ac:dyDescent="0.25">
      <c r="A37" s="358" t="s">
        <v>61</v>
      </c>
      <c r="B37" s="348"/>
      <c r="C37" s="110" t="s">
        <v>9</v>
      </c>
      <c r="D37" s="66"/>
      <c r="E37" s="114"/>
      <c r="F37" s="110" t="s">
        <v>10</v>
      </c>
      <c r="G37" s="66"/>
      <c r="H37" s="114"/>
      <c r="I37" s="10"/>
      <c r="J37" s="38"/>
      <c r="K37" s="38"/>
      <c r="L37" s="38"/>
      <c r="M37" s="38"/>
      <c r="N37" s="38"/>
      <c r="O37" s="37"/>
      <c r="P37" s="37"/>
      <c r="Q37" s="37"/>
      <c r="R37" s="37"/>
      <c r="S37" s="37"/>
      <c r="T37" s="4"/>
      <c r="U37" s="3"/>
      <c r="V37" s="3"/>
      <c r="W37" s="3"/>
      <c r="X37" s="3"/>
    </row>
    <row r="38" spans="1:25" ht="92.25" customHeight="1" thickBot="1" x14ac:dyDescent="0.3">
      <c r="A38" s="349"/>
      <c r="B38" s="350"/>
      <c r="C38" s="112" t="s">
        <v>57</v>
      </c>
      <c r="D38" s="112" t="s">
        <v>50</v>
      </c>
      <c r="E38" s="112" t="s">
        <v>51</v>
      </c>
      <c r="F38" s="112" t="s">
        <v>57</v>
      </c>
      <c r="G38" s="112" t="s">
        <v>50</v>
      </c>
      <c r="H38" s="111" t="s">
        <v>51</v>
      </c>
      <c r="I38" s="8"/>
      <c r="J38" s="38"/>
      <c r="K38" s="38"/>
      <c r="L38" s="38"/>
      <c r="M38" s="38"/>
      <c r="N38" s="38"/>
      <c r="O38" s="38"/>
      <c r="P38" s="38"/>
      <c r="Q38" s="38"/>
      <c r="R38" s="38"/>
      <c r="S38" s="38"/>
      <c r="T38" s="76"/>
    </row>
    <row r="39" spans="1:25" ht="61.5" customHeight="1" x14ac:dyDescent="0.25">
      <c r="A39" s="341" t="s">
        <v>62</v>
      </c>
      <c r="B39" s="342"/>
      <c r="C39" s="225"/>
      <c r="D39" s="226"/>
      <c r="E39" s="233" t="str">
        <f>IFERROR(D39/C39,"n/a")</f>
        <v>n/a</v>
      </c>
      <c r="F39" s="225"/>
      <c r="G39" s="226"/>
      <c r="H39" s="233" t="str">
        <f>IFERROR(G39/F39,"n/a")</f>
        <v>n/a</v>
      </c>
      <c r="I39" s="46"/>
      <c r="J39" s="38"/>
      <c r="K39" s="38"/>
      <c r="L39" s="38"/>
      <c r="M39" s="38"/>
      <c r="N39" s="38"/>
      <c r="O39" s="38"/>
      <c r="P39" s="38"/>
      <c r="Q39" s="38"/>
      <c r="R39" s="38"/>
      <c r="S39" s="38"/>
      <c r="T39" s="6"/>
      <c r="U39" s="5"/>
      <c r="V39" s="5"/>
      <c r="W39" s="5"/>
      <c r="X39" s="5"/>
      <c r="Y39" s="5"/>
    </row>
    <row r="40" spans="1:25" ht="49.5" customHeight="1" x14ac:dyDescent="0.25">
      <c r="A40" s="343" t="s">
        <v>63</v>
      </c>
      <c r="B40" s="344"/>
      <c r="C40" s="234"/>
      <c r="D40" s="235"/>
      <c r="E40" s="236" t="str">
        <f>IFERROR(D40/C40,"n/a")</f>
        <v>n/a</v>
      </c>
      <c r="F40" s="234"/>
      <c r="G40" s="235"/>
      <c r="H40" s="236" t="str">
        <f>IFERROR(G40/F40,"n/a")</f>
        <v>n/a</v>
      </c>
      <c r="I40" s="46"/>
      <c r="J40" s="38"/>
      <c r="K40" s="38"/>
      <c r="L40" s="38"/>
      <c r="M40" s="38"/>
      <c r="N40" s="38"/>
      <c r="O40" s="38"/>
      <c r="P40" s="38"/>
      <c r="Q40" s="38"/>
      <c r="R40" s="38"/>
      <c r="S40" s="38"/>
      <c r="T40" s="6"/>
      <c r="U40" s="5"/>
      <c r="V40" s="5"/>
      <c r="W40" s="5"/>
      <c r="X40" s="5"/>
      <c r="Y40" s="5"/>
    </row>
    <row r="41" spans="1:25" ht="43.5" customHeight="1" thickBot="1" x14ac:dyDescent="0.3">
      <c r="A41" s="345" t="s">
        <v>64</v>
      </c>
      <c r="B41" s="346"/>
      <c r="C41" s="228"/>
      <c r="D41" s="229"/>
      <c r="E41" s="230" t="str">
        <f>IFERROR(D41/C41,"n/a")</f>
        <v>n/a</v>
      </c>
      <c r="F41" s="228"/>
      <c r="G41" s="229"/>
      <c r="H41" s="230" t="str">
        <f>IFERROR(G41/F41,"n/a")</f>
        <v>n/a</v>
      </c>
      <c r="I41" s="46"/>
      <c r="J41" s="38"/>
      <c r="K41" s="38"/>
      <c r="L41" s="38"/>
      <c r="M41" s="38"/>
      <c r="N41" s="38"/>
      <c r="O41" s="38"/>
      <c r="P41" s="38"/>
      <c r="Q41" s="38"/>
      <c r="R41" s="38"/>
      <c r="S41" s="38"/>
      <c r="T41" s="6"/>
      <c r="U41" s="5"/>
      <c r="V41" s="5"/>
      <c r="W41" s="5"/>
      <c r="X41" s="5"/>
      <c r="Y41" s="5"/>
    </row>
    <row r="42" spans="1:25" x14ac:dyDescent="0.25">
      <c r="A42" s="8"/>
      <c r="B42" s="8"/>
      <c r="C42" s="8"/>
      <c r="D42" s="8"/>
      <c r="E42" s="8"/>
      <c r="F42" s="8"/>
      <c r="G42" s="8"/>
      <c r="H42" s="8"/>
      <c r="I42" s="8"/>
      <c r="J42" s="38"/>
      <c r="K42" s="38"/>
      <c r="L42" s="38"/>
      <c r="M42" s="38"/>
      <c r="N42" s="38"/>
      <c r="O42" s="38"/>
      <c r="P42" s="38"/>
      <c r="Q42" s="38"/>
      <c r="R42" s="38"/>
      <c r="S42" s="38"/>
      <c r="T42" s="76"/>
    </row>
    <row r="43" spans="1:25" x14ac:dyDescent="0.25">
      <c r="A43" s="8"/>
      <c r="B43" s="8"/>
      <c r="C43" s="8"/>
      <c r="D43" s="8"/>
      <c r="E43" s="8"/>
      <c r="F43" s="8"/>
      <c r="G43" s="8"/>
      <c r="H43" s="8"/>
      <c r="I43" s="8"/>
      <c r="J43" s="38"/>
      <c r="K43" s="38"/>
      <c r="L43" s="38"/>
      <c r="M43" s="38"/>
      <c r="N43" s="38"/>
      <c r="O43" s="38"/>
      <c r="P43" s="38"/>
      <c r="Q43" s="38"/>
      <c r="R43" s="38"/>
      <c r="S43" s="38"/>
      <c r="T43" s="76"/>
    </row>
    <row r="44" spans="1:25" x14ac:dyDescent="0.25">
      <c r="A44" s="8"/>
      <c r="B44" s="8"/>
      <c r="C44" s="8"/>
      <c r="D44" s="8"/>
      <c r="E44" s="8"/>
      <c r="F44" s="8"/>
      <c r="G44" s="8"/>
      <c r="H44" s="8"/>
      <c r="I44" s="8"/>
      <c r="J44" s="38"/>
      <c r="K44" s="38"/>
      <c r="L44" s="38"/>
      <c r="M44" s="38"/>
      <c r="N44" s="38"/>
      <c r="O44" s="38"/>
      <c r="P44" s="38"/>
      <c r="Q44" s="38"/>
      <c r="R44" s="38"/>
      <c r="S44" s="38"/>
      <c r="T44" s="76"/>
    </row>
    <row r="45" spans="1:25" x14ac:dyDescent="0.25">
      <c r="A45" s="8"/>
      <c r="B45" s="8"/>
      <c r="C45" s="8"/>
      <c r="D45" s="8"/>
      <c r="E45" s="8"/>
      <c r="F45" s="8"/>
      <c r="G45" s="8"/>
      <c r="H45" s="8"/>
      <c r="I45" s="8"/>
      <c r="J45" s="38"/>
      <c r="K45" s="38"/>
      <c r="L45" s="38"/>
      <c r="M45" s="38"/>
      <c r="N45" s="38"/>
      <c r="O45" s="38"/>
      <c r="P45" s="38"/>
      <c r="Q45" s="38"/>
      <c r="R45" s="38"/>
      <c r="S45" s="38"/>
      <c r="T45" s="76"/>
    </row>
    <row r="46" spans="1:25" x14ac:dyDescent="0.25">
      <c r="A46" s="8"/>
      <c r="B46" s="8"/>
      <c r="C46" s="8"/>
      <c r="D46" s="8"/>
      <c r="E46" s="8"/>
      <c r="F46" s="8"/>
      <c r="G46" s="8"/>
      <c r="H46" s="8"/>
      <c r="I46" s="8"/>
      <c r="J46" s="38"/>
      <c r="K46" s="38"/>
      <c r="L46" s="38"/>
      <c r="M46" s="38"/>
      <c r="N46" s="38"/>
      <c r="O46" s="38"/>
      <c r="P46" s="38"/>
      <c r="Q46" s="38"/>
      <c r="R46" s="38"/>
      <c r="S46" s="38"/>
      <c r="T46" s="76"/>
    </row>
    <row r="47" spans="1:25" x14ac:dyDescent="0.25">
      <c r="A47" s="8"/>
      <c r="B47" s="8"/>
      <c r="C47" s="8"/>
      <c r="D47" s="8"/>
      <c r="E47" s="8"/>
      <c r="F47" s="8"/>
      <c r="G47" s="8"/>
      <c r="H47" s="8"/>
      <c r="I47" s="8"/>
      <c r="J47" s="38"/>
      <c r="K47" s="38"/>
      <c r="L47" s="38"/>
      <c r="M47" s="38"/>
      <c r="N47" s="38"/>
      <c r="O47" s="38"/>
      <c r="P47" s="38"/>
      <c r="Q47" s="38"/>
      <c r="R47" s="38"/>
      <c r="S47" s="38"/>
      <c r="T47" s="76"/>
    </row>
    <row r="48" spans="1:25" x14ac:dyDescent="0.25">
      <c r="A48" s="8"/>
      <c r="B48" s="8"/>
      <c r="C48" s="8"/>
      <c r="D48" s="8"/>
      <c r="E48" s="8"/>
      <c r="F48" s="8"/>
      <c r="G48" s="8"/>
      <c r="H48" s="8"/>
      <c r="I48" s="8"/>
      <c r="J48" s="38"/>
      <c r="K48" s="38"/>
      <c r="L48" s="38"/>
      <c r="M48" s="38"/>
      <c r="N48" s="38"/>
      <c r="O48" s="38"/>
      <c r="P48" s="38"/>
      <c r="Q48" s="38"/>
      <c r="R48" s="38"/>
      <c r="S48" s="38"/>
      <c r="T48" s="76"/>
    </row>
    <row r="49" spans="1:20" x14ac:dyDescent="0.25">
      <c r="A49" s="8"/>
      <c r="B49" s="8"/>
      <c r="C49" s="8"/>
      <c r="D49" s="8"/>
      <c r="E49" s="8"/>
      <c r="F49" s="8"/>
      <c r="G49" s="8"/>
      <c r="H49" s="8"/>
      <c r="I49" s="8"/>
      <c r="J49" s="38"/>
      <c r="K49" s="38"/>
      <c r="L49" s="38"/>
      <c r="M49" s="38"/>
      <c r="N49" s="38"/>
      <c r="O49" s="38"/>
      <c r="P49" s="38"/>
      <c r="Q49" s="38"/>
      <c r="R49" s="38"/>
      <c r="S49" s="38"/>
      <c r="T49" s="76"/>
    </row>
    <row r="50" spans="1:20" x14ac:dyDescent="0.25">
      <c r="A50" s="8"/>
      <c r="B50" s="8"/>
      <c r="C50" s="8"/>
      <c r="D50" s="8"/>
      <c r="E50" s="8"/>
      <c r="F50" s="8"/>
      <c r="G50" s="8"/>
      <c r="H50" s="8"/>
      <c r="I50" s="8"/>
      <c r="J50" s="38"/>
      <c r="K50" s="38"/>
      <c r="L50" s="38"/>
      <c r="M50" s="38"/>
      <c r="N50" s="38"/>
      <c r="O50" s="38"/>
      <c r="P50" s="38"/>
      <c r="Q50" s="38"/>
      <c r="R50" s="38"/>
      <c r="S50" s="38"/>
      <c r="T50" s="76"/>
    </row>
    <row r="51" spans="1:20" x14ac:dyDescent="0.25">
      <c r="A51" s="8"/>
      <c r="B51" s="8"/>
      <c r="C51" s="8"/>
      <c r="D51" s="8"/>
      <c r="E51" s="8"/>
      <c r="F51" s="8"/>
      <c r="G51" s="8"/>
      <c r="H51" s="8"/>
      <c r="I51" s="8"/>
      <c r="J51" s="47"/>
      <c r="K51" s="47"/>
      <c r="L51" s="47"/>
      <c r="M51" s="47"/>
      <c r="N51" s="47"/>
      <c r="O51" s="47"/>
      <c r="P51" s="47"/>
      <c r="Q51" s="47"/>
      <c r="R51" s="47"/>
      <c r="S51" s="47"/>
    </row>
    <row r="52" spans="1:20" x14ac:dyDescent="0.25">
      <c r="A52" s="8"/>
      <c r="B52" s="8"/>
      <c r="C52" s="8"/>
      <c r="D52" s="8"/>
      <c r="E52" s="8"/>
      <c r="F52" s="8"/>
      <c r="G52" s="8"/>
      <c r="H52" s="8"/>
      <c r="I52" s="8"/>
      <c r="J52" s="47"/>
      <c r="K52" s="47"/>
      <c r="L52" s="47"/>
      <c r="M52" s="47"/>
      <c r="N52" s="47"/>
      <c r="O52" s="47"/>
      <c r="P52" s="47"/>
      <c r="Q52" s="47"/>
      <c r="R52" s="47"/>
      <c r="S52" s="47"/>
    </row>
    <row r="53" spans="1:20" x14ac:dyDescent="0.25">
      <c r="A53" s="8"/>
      <c r="B53" s="8"/>
      <c r="C53" s="8"/>
      <c r="D53" s="8"/>
      <c r="E53" s="8"/>
      <c r="F53" s="8"/>
      <c r="G53" s="8"/>
      <c r="H53" s="8"/>
      <c r="I53" s="8"/>
      <c r="J53" s="47"/>
      <c r="K53" s="47"/>
      <c r="L53" s="47"/>
      <c r="M53" s="47"/>
      <c r="N53" s="47"/>
      <c r="O53" s="47"/>
      <c r="P53" s="47"/>
      <c r="Q53" s="47"/>
      <c r="R53" s="47"/>
      <c r="S53" s="47"/>
    </row>
    <row r="54" spans="1:20" x14ac:dyDescent="0.25">
      <c r="A54" s="8"/>
      <c r="B54" s="8"/>
      <c r="C54" s="8"/>
      <c r="D54" s="8"/>
      <c r="E54" s="8"/>
      <c r="F54" s="8"/>
      <c r="G54" s="8"/>
      <c r="H54" s="8"/>
      <c r="I54" s="8"/>
      <c r="J54" s="47"/>
      <c r="K54" s="47"/>
      <c r="L54" s="47"/>
      <c r="M54" s="47"/>
      <c r="N54" s="47"/>
      <c r="O54" s="47"/>
      <c r="P54" s="47"/>
      <c r="Q54" s="47"/>
      <c r="R54" s="47"/>
      <c r="S54" s="47"/>
    </row>
    <row r="55" spans="1:20" x14ac:dyDescent="0.25">
      <c r="A55" s="8"/>
      <c r="B55" s="8"/>
      <c r="C55" s="8"/>
      <c r="D55" s="8"/>
      <c r="E55" s="8"/>
      <c r="F55" s="8"/>
      <c r="G55" s="8"/>
      <c r="H55" s="8"/>
      <c r="I55" s="8"/>
      <c r="J55" s="47"/>
      <c r="K55" s="47"/>
      <c r="L55" s="47"/>
      <c r="M55" s="47"/>
      <c r="N55" s="47"/>
      <c r="O55" s="47"/>
      <c r="P55" s="47"/>
      <c r="Q55" s="47"/>
      <c r="R55" s="47"/>
      <c r="S55" s="47"/>
    </row>
    <row r="56" spans="1:20" x14ac:dyDescent="0.25">
      <c r="A56" s="8"/>
      <c r="B56" s="8"/>
      <c r="C56" s="8"/>
      <c r="D56" s="8"/>
      <c r="E56" s="8"/>
      <c r="F56" s="8"/>
      <c r="G56" s="8"/>
      <c r="H56" s="8"/>
      <c r="I56" s="8"/>
      <c r="J56" s="47"/>
      <c r="K56" s="47"/>
      <c r="L56" s="47"/>
      <c r="M56" s="47"/>
      <c r="N56" s="47"/>
      <c r="O56" s="47"/>
      <c r="P56" s="47"/>
      <c r="Q56" s="47"/>
      <c r="R56" s="47"/>
      <c r="S56" s="47"/>
    </row>
    <row r="57" spans="1:20" x14ac:dyDescent="0.25">
      <c r="A57" s="8"/>
      <c r="B57" s="8"/>
      <c r="C57" s="8"/>
      <c r="D57" s="8"/>
      <c r="E57" s="8"/>
      <c r="F57" s="8"/>
      <c r="G57" s="8"/>
      <c r="H57" s="8"/>
      <c r="I57" s="8"/>
      <c r="J57" s="47"/>
      <c r="K57" s="47"/>
      <c r="L57" s="47"/>
      <c r="M57" s="47"/>
      <c r="N57" s="47"/>
      <c r="O57" s="47"/>
      <c r="P57" s="47"/>
      <c r="Q57" s="47"/>
      <c r="R57" s="47"/>
      <c r="S57" s="47"/>
    </row>
    <row r="58" spans="1:20" x14ac:dyDescent="0.25">
      <c r="A58" s="8"/>
      <c r="B58" s="8"/>
      <c r="C58" s="8"/>
      <c r="D58" s="8"/>
      <c r="E58" s="8"/>
      <c r="F58" s="8"/>
      <c r="G58" s="8"/>
      <c r="H58" s="8"/>
      <c r="I58" s="8"/>
      <c r="J58" s="47"/>
      <c r="K58" s="47"/>
      <c r="L58" s="47"/>
      <c r="M58" s="47"/>
      <c r="N58" s="47"/>
      <c r="O58" s="47"/>
      <c r="P58" s="47"/>
      <c r="Q58" s="47"/>
      <c r="R58" s="47"/>
      <c r="S58" s="47"/>
    </row>
    <row r="59" spans="1:20" x14ac:dyDescent="0.25">
      <c r="A59" s="8"/>
      <c r="B59" s="8"/>
      <c r="C59" s="8"/>
      <c r="D59" s="8"/>
      <c r="E59" s="8"/>
      <c r="F59" s="8"/>
      <c r="G59" s="8"/>
      <c r="H59" s="8"/>
      <c r="I59" s="8"/>
      <c r="J59" s="47"/>
      <c r="K59" s="47"/>
      <c r="L59" s="47"/>
      <c r="M59" s="47"/>
      <c r="N59" s="47"/>
      <c r="O59" s="47"/>
      <c r="P59" s="47"/>
      <c r="Q59" s="47"/>
      <c r="R59" s="47"/>
      <c r="S59" s="47"/>
    </row>
    <row r="60" spans="1:20" x14ac:dyDescent="0.25">
      <c r="A60" s="8"/>
      <c r="B60" s="8"/>
      <c r="C60" s="8"/>
      <c r="D60" s="8"/>
      <c r="E60" s="8"/>
      <c r="F60" s="8"/>
      <c r="G60" s="8"/>
      <c r="H60" s="8"/>
      <c r="I60" s="8"/>
      <c r="J60" s="47"/>
      <c r="K60" s="47"/>
      <c r="L60" s="47"/>
      <c r="M60" s="47"/>
      <c r="N60" s="47"/>
      <c r="O60" s="47"/>
      <c r="P60" s="47"/>
      <c r="Q60" s="47"/>
      <c r="R60" s="47"/>
      <c r="S60" s="47"/>
    </row>
    <row r="61" spans="1:20" x14ac:dyDescent="0.25">
      <c r="A61" s="8"/>
      <c r="B61" s="8"/>
      <c r="C61" s="8"/>
      <c r="D61" s="8"/>
      <c r="E61" s="8"/>
      <c r="F61" s="8"/>
      <c r="G61" s="8"/>
      <c r="H61" s="8"/>
      <c r="I61" s="8"/>
      <c r="J61" s="47"/>
      <c r="K61" s="47"/>
      <c r="L61" s="47"/>
      <c r="M61" s="47"/>
      <c r="N61" s="47"/>
      <c r="O61" s="47"/>
      <c r="P61" s="47"/>
      <c r="Q61" s="47"/>
      <c r="R61" s="47"/>
      <c r="S61" s="47"/>
    </row>
    <row r="62" spans="1:20" x14ac:dyDescent="0.25">
      <c r="A62" s="8"/>
      <c r="B62" s="8"/>
      <c r="C62" s="8"/>
      <c r="D62" s="8"/>
      <c r="E62" s="8"/>
      <c r="F62" s="8"/>
      <c r="G62" s="8"/>
      <c r="H62" s="8"/>
      <c r="I62" s="8"/>
      <c r="J62" s="47"/>
      <c r="K62" s="47"/>
      <c r="L62" s="47"/>
      <c r="M62" s="47"/>
      <c r="N62" s="47"/>
      <c r="O62" s="47"/>
      <c r="P62" s="47"/>
      <c r="Q62" s="47"/>
      <c r="R62" s="47"/>
      <c r="S62" s="47"/>
    </row>
    <row r="63" spans="1:20" x14ac:dyDescent="0.25">
      <c r="A63" s="8"/>
      <c r="B63" s="8"/>
      <c r="C63" s="8"/>
      <c r="D63" s="8"/>
      <c r="E63" s="8"/>
      <c r="F63" s="8"/>
      <c r="G63" s="8"/>
      <c r="H63" s="8"/>
      <c r="I63" s="8"/>
      <c r="J63" s="47"/>
      <c r="K63" s="47"/>
      <c r="L63" s="47"/>
      <c r="M63" s="47"/>
      <c r="N63" s="47"/>
      <c r="O63" s="47"/>
      <c r="P63" s="47"/>
      <c r="Q63" s="47"/>
      <c r="R63" s="47"/>
      <c r="S63" s="47"/>
    </row>
    <row r="64" spans="1:20" x14ac:dyDescent="0.25">
      <c r="A64" s="8"/>
      <c r="B64" s="8"/>
      <c r="C64" s="8"/>
      <c r="D64" s="8"/>
      <c r="E64" s="8"/>
      <c r="F64" s="8"/>
      <c r="G64" s="8"/>
      <c r="H64" s="8"/>
      <c r="I64" s="8"/>
      <c r="J64" s="47"/>
      <c r="K64" s="47"/>
      <c r="L64" s="47"/>
      <c r="M64" s="47"/>
      <c r="N64" s="47"/>
      <c r="O64" s="47"/>
      <c r="P64" s="47"/>
      <c r="Q64" s="47"/>
      <c r="R64" s="47"/>
      <c r="S64" s="47"/>
    </row>
    <row r="65" spans="1:19" x14ac:dyDescent="0.25">
      <c r="A65" s="8"/>
      <c r="B65" s="8"/>
      <c r="C65" s="8"/>
      <c r="D65" s="8"/>
      <c r="E65" s="8"/>
      <c r="F65" s="8"/>
      <c r="G65" s="8"/>
      <c r="H65" s="8"/>
      <c r="I65" s="8"/>
      <c r="J65" s="47"/>
      <c r="K65" s="47"/>
      <c r="L65" s="47"/>
      <c r="M65" s="47"/>
      <c r="N65" s="47"/>
      <c r="O65" s="47"/>
      <c r="P65" s="47"/>
      <c r="Q65" s="47"/>
      <c r="R65" s="47"/>
      <c r="S65" s="47"/>
    </row>
    <row r="66" spans="1:19" x14ac:dyDescent="0.25">
      <c r="A66" s="8"/>
      <c r="B66" s="8"/>
      <c r="C66" s="8"/>
      <c r="D66" s="8"/>
      <c r="E66" s="8"/>
      <c r="F66" s="8"/>
      <c r="G66" s="8"/>
      <c r="H66" s="8"/>
      <c r="I66" s="8"/>
      <c r="J66" s="47"/>
      <c r="K66" s="47"/>
      <c r="L66" s="47"/>
      <c r="M66" s="47"/>
      <c r="N66" s="47"/>
      <c r="O66" s="47"/>
      <c r="P66" s="47"/>
      <c r="Q66" s="47"/>
      <c r="R66" s="47"/>
      <c r="S66" s="47"/>
    </row>
    <row r="67" spans="1:19" x14ac:dyDescent="0.25">
      <c r="A67" s="8"/>
      <c r="B67" s="8"/>
      <c r="C67" s="8"/>
      <c r="D67" s="8"/>
      <c r="E67" s="8"/>
      <c r="F67" s="8"/>
      <c r="G67" s="8"/>
      <c r="H67" s="8"/>
      <c r="I67" s="8"/>
      <c r="J67" s="47"/>
      <c r="K67" s="47"/>
      <c r="L67" s="47"/>
      <c r="M67" s="47"/>
      <c r="N67" s="47"/>
      <c r="O67" s="47"/>
      <c r="P67" s="47"/>
      <c r="Q67" s="47"/>
      <c r="R67" s="47"/>
      <c r="S67" s="47"/>
    </row>
    <row r="68" spans="1:19" x14ac:dyDescent="0.25">
      <c r="A68" s="8"/>
      <c r="B68" s="8"/>
      <c r="C68" s="8"/>
      <c r="D68" s="8"/>
      <c r="E68" s="8"/>
      <c r="F68" s="8"/>
      <c r="G68" s="8"/>
      <c r="H68" s="8"/>
      <c r="I68" s="8"/>
      <c r="J68" s="47"/>
      <c r="K68" s="47"/>
      <c r="L68" s="47"/>
      <c r="M68" s="47"/>
      <c r="N68" s="47"/>
      <c r="O68" s="47"/>
      <c r="P68" s="47"/>
      <c r="Q68" s="47"/>
      <c r="R68" s="47"/>
      <c r="S68" s="47"/>
    </row>
    <row r="69" spans="1:19" x14ac:dyDescent="0.25">
      <c r="A69" s="8"/>
      <c r="B69" s="8"/>
      <c r="C69" s="8"/>
      <c r="D69" s="8"/>
      <c r="E69" s="8"/>
      <c r="F69" s="8"/>
      <c r="G69" s="8"/>
      <c r="H69" s="8"/>
      <c r="I69" s="8"/>
      <c r="J69" s="47"/>
      <c r="K69" s="47"/>
      <c r="L69" s="47"/>
      <c r="M69" s="47"/>
      <c r="N69" s="47"/>
      <c r="O69" s="47"/>
      <c r="P69" s="47"/>
      <c r="Q69" s="47"/>
      <c r="R69" s="47"/>
      <c r="S69" s="47"/>
    </row>
    <row r="70" spans="1:19" x14ac:dyDescent="0.25">
      <c r="A70" s="8"/>
      <c r="B70" s="8"/>
      <c r="C70" s="8"/>
      <c r="D70" s="8"/>
      <c r="E70" s="8"/>
      <c r="F70" s="8"/>
      <c r="G70" s="8"/>
      <c r="H70" s="8"/>
      <c r="I70" s="8"/>
      <c r="J70" s="47"/>
      <c r="K70" s="47"/>
      <c r="L70" s="47"/>
      <c r="M70" s="47"/>
      <c r="N70" s="47"/>
      <c r="O70" s="47"/>
      <c r="P70" s="47"/>
      <c r="Q70" s="47"/>
      <c r="R70" s="47"/>
      <c r="S70" s="47"/>
    </row>
    <row r="71" spans="1:19" x14ac:dyDescent="0.25">
      <c r="A71" s="8"/>
      <c r="B71" s="8"/>
      <c r="C71" s="8"/>
      <c r="D71" s="8"/>
      <c r="E71" s="8"/>
      <c r="F71" s="8"/>
      <c r="G71" s="8"/>
      <c r="H71" s="8"/>
      <c r="I71" s="8"/>
      <c r="J71" s="47"/>
      <c r="K71" s="47"/>
      <c r="L71" s="47"/>
      <c r="M71" s="47"/>
      <c r="N71" s="47"/>
      <c r="O71" s="47"/>
      <c r="P71" s="47"/>
      <c r="Q71" s="47"/>
      <c r="R71" s="47"/>
      <c r="S71" s="47"/>
    </row>
    <row r="72" spans="1:19" x14ac:dyDescent="0.25">
      <c r="A72" s="8"/>
      <c r="B72" s="8"/>
      <c r="C72" s="8"/>
      <c r="D72" s="8"/>
      <c r="E72" s="8"/>
      <c r="F72" s="8"/>
      <c r="G72" s="8"/>
      <c r="H72" s="8"/>
      <c r="I72" s="8"/>
      <c r="J72" s="47"/>
      <c r="K72" s="47"/>
      <c r="L72" s="47"/>
      <c r="M72" s="47"/>
      <c r="N72" s="47"/>
      <c r="O72" s="47"/>
      <c r="P72" s="47"/>
      <c r="Q72" s="47"/>
      <c r="R72" s="47"/>
      <c r="S72" s="47"/>
    </row>
    <row r="73" spans="1:19" x14ac:dyDescent="0.25">
      <c r="A73" s="8"/>
      <c r="B73" s="8"/>
      <c r="C73" s="8"/>
      <c r="D73" s="8"/>
      <c r="E73" s="8"/>
      <c r="F73" s="8"/>
      <c r="G73" s="8"/>
      <c r="H73" s="8"/>
      <c r="I73" s="8"/>
      <c r="J73" s="47"/>
      <c r="K73" s="47"/>
      <c r="L73" s="47"/>
      <c r="M73" s="47"/>
      <c r="N73" s="47"/>
      <c r="O73" s="47"/>
      <c r="P73" s="47"/>
      <c r="Q73" s="47"/>
      <c r="R73" s="47"/>
      <c r="S73" s="47"/>
    </row>
    <row r="74" spans="1:19" x14ac:dyDescent="0.25">
      <c r="A74" s="8"/>
      <c r="B74" s="8"/>
      <c r="C74" s="8"/>
      <c r="D74" s="8"/>
      <c r="E74" s="8"/>
      <c r="F74" s="8"/>
      <c r="G74" s="8"/>
      <c r="H74" s="8"/>
      <c r="I74" s="8"/>
      <c r="J74" s="47"/>
      <c r="K74" s="47"/>
      <c r="L74" s="47"/>
      <c r="M74" s="47"/>
      <c r="N74" s="47"/>
      <c r="O74" s="47"/>
      <c r="P74" s="47"/>
      <c r="Q74" s="47"/>
      <c r="R74" s="47"/>
      <c r="S74" s="47"/>
    </row>
    <row r="75" spans="1:19" x14ac:dyDescent="0.25">
      <c r="A75" s="8"/>
      <c r="B75" s="8"/>
      <c r="C75" s="8"/>
      <c r="D75" s="8"/>
      <c r="E75" s="8"/>
      <c r="F75" s="8"/>
      <c r="G75" s="8"/>
      <c r="H75" s="8"/>
      <c r="I75" s="8"/>
      <c r="J75" s="47"/>
      <c r="K75" s="47"/>
      <c r="L75" s="47"/>
      <c r="M75" s="47"/>
      <c r="N75" s="47"/>
      <c r="O75" s="47"/>
      <c r="P75" s="47"/>
      <c r="Q75" s="47"/>
      <c r="R75" s="47"/>
      <c r="S75" s="47"/>
    </row>
    <row r="76" spans="1:19" x14ac:dyDescent="0.25">
      <c r="A76" s="8"/>
      <c r="B76" s="8"/>
      <c r="C76" s="8"/>
      <c r="D76" s="8"/>
      <c r="E76" s="8"/>
      <c r="F76" s="8"/>
      <c r="G76" s="8"/>
      <c r="H76" s="8"/>
      <c r="I76" s="8"/>
      <c r="J76" s="47"/>
      <c r="K76" s="47"/>
      <c r="L76" s="47"/>
      <c r="M76" s="47"/>
      <c r="N76" s="47"/>
      <c r="O76" s="47"/>
      <c r="P76" s="47"/>
      <c r="Q76" s="47"/>
      <c r="R76" s="47"/>
      <c r="S76" s="47"/>
    </row>
    <row r="77" spans="1:19" x14ac:dyDescent="0.25">
      <c r="A77" s="8"/>
      <c r="B77" s="8"/>
      <c r="C77" s="8"/>
      <c r="D77" s="8"/>
      <c r="E77" s="8"/>
      <c r="F77" s="8"/>
      <c r="G77" s="8"/>
      <c r="H77" s="8"/>
      <c r="I77" s="8"/>
      <c r="J77" s="47"/>
      <c r="K77" s="47"/>
      <c r="L77" s="47"/>
      <c r="M77" s="47"/>
      <c r="N77" s="47"/>
      <c r="O77" s="47"/>
      <c r="P77" s="47"/>
      <c r="Q77" s="47"/>
      <c r="R77" s="47"/>
      <c r="S77" s="47"/>
    </row>
    <row r="78" spans="1:19" x14ac:dyDescent="0.25">
      <c r="A78" s="8"/>
      <c r="B78" s="8"/>
      <c r="C78" s="8"/>
      <c r="D78" s="8"/>
      <c r="E78" s="8"/>
      <c r="F78" s="8"/>
      <c r="G78" s="8"/>
      <c r="H78" s="8"/>
      <c r="I78" s="8"/>
      <c r="J78" s="47"/>
      <c r="K78" s="47"/>
      <c r="L78" s="47"/>
      <c r="M78" s="47"/>
      <c r="N78" s="47"/>
      <c r="O78" s="47"/>
      <c r="P78" s="47"/>
      <c r="Q78" s="47"/>
      <c r="R78" s="47"/>
      <c r="S78" s="47"/>
    </row>
    <row r="79" spans="1:19" x14ac:dyDescent="0.25">
      <c r="A79" s="8"/>
      <c r="B79" s="8"/>
      <c r="C79" s="8"/>
      <c r="D79" s="8"/>
      <c r="E79" s="8"/>
      <c r="F79" s="8"/>
      <c r="G79" s="8"/>
      <c r="H79" s="8"/>
      <c r="I79" s="8"/>
      <c r="J79" s="47"/>
      <c r="K79" s="47"/>
      <c r="L79" s="47"/>
      <c r="M79" s="47"/>
      <c r="N79" s="47"/>
      <c r="O79" s="47"/>
      <c r="P79" s="47"/>
      <c r="Q79" s="47"/>
      <c r="R79" s="47"/>
      <c r="S79" s="47"/>
    </row>
    <row r="80" spans="1:19" x14ac:dyDescent="0.25">
      <c r="A80" s="8"/>
      <c r="B80" s="8"/>
      <c r="C80" s="8"/>
      <c r="D80" s="8"/>
      <c r="E80" s="8"/>
      <c r="F80" s="8"/>
      <c r="G80" s="8"/>
      <c r="H80" s="8"/>
      <c r="I80" s="8"/>
      <c r="J80" s="47"/>
      <c r="K80" s="47"/>
      <c r="L80" s="47"/>
      <c r="M80" s="47"/>
      <c r="N80" s="47"/>
      <c r="O80" s="47"/>
      <c r="P80" s="47"/>
      <c r="Q80" s="47"/>
      <c r="R80" s="47"/>
      <c r="S80" s="47"/>
    </row>
    <row r="81" spans="1:19" x14ac:dyDescent="0.25">
      <c r="A81" s="8"/>
      <c r="B81" s="8"/>
      <c r="C81" s="8"/>
      <c r="D81" s="8"/>
      <c r="E81" s="8"/>
      <c r="F81" s="8"/>
      <c r="G81" s="8"/>
      <c r="H81" s="8"/>
      <c r="I81" s="8"/>
      <c r="J81" s="47"/>
      <c r="K81" s="47"/>
      <c r="L81" s="47"/>
      <c r="M81" s="47"/>
      <c r="N81" s="47"/>
      <c r="O81" s="47"/>
      <c r="P81" s="47"/>
      <c r="Q81" s="47"/>
      <c r="R81" s="47"/>
      <c r="S81" s="47"/>
    </row>
  </sheetData>
  <sheetProtection algorithmName="SHA-512" hashValue="5ahCqYhW+oNm+61GTYD0OSpKgy/VC0pPkFkj0KpnSaMS2dG+irDoZbqjnsKKevLuAPGOlnEEINOpQrqmcJ/XGw==" saltValue="Tr0I7cEdCfWDbYfaYQgWiw==" spinCount="100000" sheet="1" objects="1" scenarios="1" selectLockedCells="1"/>
  <mergeCells count="17">
    <mergeCell ref="J5:R5"/>
    <mergeCell ref="A34:B34"/>
    <mergeCell ref="A37:B38"/>
    <mergeCell ref="J27:R29"/>
    <mergeCell ref="J13:U13"/>
    <mergeCell ref="J14:U14"/>
    <mergeCell ref="J8:T9"/>
    <mergeCell ref="B3:E3"/>
    <mergeCell ref="B4:E4"/>
    <mergeCell ref="A39:B39"/>
    <mergeCell ref="A40:B40"/>
    <mergeCell ref="A41:B41"/>
    <mergeCell ref="A32:B33"/>
    <mergeCell ref="A7:B8"/>
    <mergeCell ref="A26:B27"/>
    <mergeCell ref="A28:B28"/>
    <mergeCell ref="A29:B29"/>
  </mergeCells>
  <printOptions horizontalCentered="1"/>
  <pageMargins left="0.7" right="0.7" top="0.75" bottom="0.75" header="0.3" footer="0.3"/>
  <pageSetup orientation="landscape" r:id="rId1"/>
  <rowBreaks count="2" manualBreakCount="2">
    <brk id="23" max="16383" man="1"/>
    <brk id="3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LOOKUP'!$E$2:$E$4</xm:f>
          </x14:formula1>
          <xm:sqref>B4:E4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65"/>
  <sheetViews>
    <sheetView zoomScaleNormal="100" workbookViewId="0">
      <selection activeCell="C13" sqref="C13"/>
    </sheetView>
  </sheetViews>
  <sheetFormatPr defaultColWidth="9.140625" defaultRowHeight="15" x14ac:dyDescent="0.25"/>
  <cols>
    <col min="1" max="1" width="26" style="39" customWidth="1"/>
    <col min="2" max="2" width="13.42578125" style="39" customWidth="1"/>
    <col min="3" max="3" width="14.42578125" style="39" customWidth="1"/>
    <col min="4" max="4" width="13.140625" style="39" customWidth="1"/>
    <col min="5" max="5" width="13.5703125" style="39" customWidth="1"/>
    <col min="6" max="6" width="12.5703125" style="39" customWidth="1"/>
    <col min="7" max="7" width="15.140625" style="39" customWidth="1"/>
    <col min="8" max="8" width="4.140625" style="39" customWidth="1"/>
    <col min="9" max="16384" width="9.140625" style="39"/>
  </cols>
  <sheetData>
    <row r="1" spans="1:24" ht="18.75" x14ac:dyDescent="0.25">
      <c r="A1" s="90" t="s">
        <v>65</v>
      </c>
      <c r="J1" s="38"/>
      <c r="K1" s="38"/>
      <c r="L1" s="38"/>
      <c r="M1" s="38"/>
      <c r="N1" s="38"/>
      <c r="O1" s="38"/>
      <c r="P1" s="38"/>
      <c r="Q1" s="38"/>
      <c r="R1" s="38"/>
      <c r="S1" s="38"/>
      <c r="T1" s="47"/>
      <c r="U1" s="47"/>
      <c r="V1" s="47"/>
      <c r="W1" s="47"/>
    </row>
    <row r="2" spans="1:24" ht="15" customHeight="1" x14ac:dyDescent="0.25">
      <c r="A2" s="47"/>
      <c r="B2" s="47"/>
      <c r="C2" s="47"/>
      <c r="D2" s="47"/>
      <c r="E2" s="47"/>
      <c r="F2" s="47"/>
      <c r="G2" s="47"/>
      <c r="H2" s="47"/>
      <c r="R2" s="38"/>
      <c r="S2" s="38"/>
      <c r="T2" s="47"/>
      <c r="U2" s="47"/>
      <c r="V2" s="47"/>
      <c r="W2" s="47"/>
    </row>
    <row r="3" spans="1:24" x14ac:dyDescent="0.25">
      <c r="A3" s="84" t="s">
        <v>4</v>
      </c>
      <c r="B3" s="375"/>
      <c r="C3" s="375"/>
      <c r="D3" s="375"/>
      <c r="E3" s="47"/>
      <c r="F3" s="47"/>
      <c r="G3" s="47"/>
      <c r="H3" s="47"/>
      <c r="R3" s="38"/>
      <c r="S3" s="38"/>
      <c r="T3" s="47"/>
      <c r="U3" s="47"/>
      <c r="V3" s="47"/>
      <c r="W3" s="47"/>
    </row>
    <row r="4" spans="1:24" x14ac:dyDescent="0.25">
      <c r="A4" s="84" t="s">
        <v>5</v>
      </c>
      <c r="B4" s="376"/>
      <c r="C4" s="376"/>
      <c r="D4" s="376"/>
      <c r="E4" s="91" t="s">
        <v>6</v>
      </c>
      <c r="G4" s="47"/>
      <c r="H4" s="47"/>
      <c r="R4" s="38"/>
      <c r="S4" s="38"/>
      <c r="T4" s="47"/>
      <c r="U4" s="47"/>
      <c r="V4" s="47"/>
      <c r="W4" s="47"/>
    </row>
    <row r="5" spans="1:24" ht="38.25" customHeight="1" x14ac:dyDescent="0.25">
      <c r="A5" s="379" t="s">
        <v>66</v>
      </c>
      <c r="B5" s="379"/>
      <c r="C5" s="379"/>
      <c r="D5" s="379"/>
      <c r="E5" s="379"/>
      <c r="F5" s="379"/>
      <c r="G5" s="379"/>
      <c r="H5" s="47"/>
      <c r="R5" s="38"/>
      <c r="S5" s="38"/>
      <c r="T5" s="47"/>
      <c r="U5" s="47"/>
      <c r="V5" s="47"/>
      <c r="W5" s="47"/>
    </row>
    <row r="6" spans="1:24" ht="23.25" customHeight="1" x14ac:dyDescent="0.25">
      <c r="A6" s="92" t="s">
        <v>67</v>
      </c>
      <c r="B6" s="47"/>
      <c r="C6" s="47"/>
      <c r="D6" s="47"/>
      <c r="E6" s="47"/>
      <c r="F6" s="47"/>
      <c r="G6" s="47"/>
      <c r="H6" s="47"/>
      <c r="I6" s="47"/>
      <c r="S6" s="38"/>
      <c r="T6" s="38"/>
      <c r="U6" s="47"/>
      <c r="V6" s="47"/>
      <c r="W6" s="47"/>
      <c r="X6" s="47"/>
    </row>
    <row r="7" spans="1:24" x14ac:dyDescent="0.25">
      <c r="A7" s="363" t="s">
        <v>68</v>
      </c>
      <c r="B7" s="360" t="s">
        <v>9</v>
      </c>
      <c r="C7" s="361"/>
      <c r="D7" s="362"/>
      <c r="E7" s="360" t="s">
        <v>10</v>
      </c>
      <c r="F7" s="361"/>
      <c r="G7" s="362"/>
      <c r="H7" s="93"/>
      <c r="I7" s="83" t="s">
        <v>11</v>
      </c>
      <c r="J7" s="37"/>
      <c r="K7" s="37"/>
      <c r="L7" s="37"/>
      <c r="M7" s="37"/>
      <c r="N7" s="37"/>
      <c r="O7" s="37"/>
      <c r="P7" s="37"/>
      <c r="Q7" s="37"/>
      <c r="R7" s="37"/>
      <c r="S7" s="37"/>
      <c r="T7" s="93"/>
      <c r="U7" s="93"/>
      <c r="V7" s="93"/>
      <c r="W7" s="93"/>
    </row>
    <row r="8" spans="1:24" ht="120" customHeight="1" x14ac:dyDescent="0.25">
      <c r="A8" s="363"/>
      <c r="B8" s="107" t="s">
        <v>69</v>
      </c>
      <c r="C8" s="107" t="s">
        <v>70</v>
      </c>
      <c r="D8" s="107" t="s">
        <v>71</v>
      </c>
      <c r="E8" s="107" t="s">
        <v>69</v>
      </c>
      <c r="F8" s="107" t="s">
        <v>70</v>
      </c>
      <c r="G8" s="107" t="s">
        <v>71</v>
      </c>
      <c r="H8" s="93"/>
      <c r="I8" s="355" t="s">
        <v>72</v>
      </c>
      <c r="J8" s="355"/>
      <c r="K8" s="355"/>
      <c r="L8" s="355"/>
      <c r="M8" s="355"/>
      <c r="N8" s="355"/>
      <c r="O8" s="355"/>
      <c r="P8" s="355"/>
      <c r="Q8" s="108"/>
      <c r="R8" s="37"/>
      <c r="S8" s="94"/>
      <c r="T8" s="95"/>
      <c r="U8" s="95"/>
      <c r="V8" s="95"/>
      <c r="W8" s="95"/>
    </row>
    <row r="9" spans="1:24" x14ac:dyDescent="0.25">
      <c r="A9" s="134" t="s">
        <v>73</v>
      </c>
      <c r="B9" s="237"/>
      <c r="C9" s="238"/>
      <c r="D9" s="239" t="str">
        <f>IFERROR(C9/B9,"n/a")</f>
        <v>n/a</v>
      </c>
      <c r="E9" s="237"/>
      <c r="F9" s="238"/>
      <c r="G9" s="239" t="str">
        <f>IFERROR(F9/E9,"n/a")</f>
        <v>n/a</v>
      </c>
      <c r="H9" s="37"/>
      <c r="I9" s="355"/>
      <c r="J9" s="355"/>
      <c r="K9" s="355"/>
      <c r="L9" s="355"/>
      <c r="M9" s="355"/>
      <c r="N9" s="355"/>
      <c r="O9" s="355"/>
      <c r="P9" s="355"/>
      <c r="Q9" s="108"/>
      <c r="R9" s="96"/>
      <c r="S9" s="97"/>
      <c r="T9" s="97"/>
      <c r="U9" s="97"/>
      <c r="V9" s="97"/>
    </row>
    <row r="10" spans="1:24" x14ac:dyDescent="0.25">
      <c r="A10" s="134" t="s">
        <v>74</v>
      </c>
      <c r="B10" s="237"/>
      <c r="C10" s="238"/>
      <c r="D10" s="239" t="str">
        <f t="shared" ref="D10:D15" si="0">IFERROR(C10/B10,"n/a")</f>
        <v>n/a</v>
      </c>
      <c r="E10" s="237"/>
      <c r="F10" s="238"/>
      <c r="G10" s="239" t="str">
        <f t="shared" ref="G10:G15" si="1">IFERROR(F10/E10,"n/a")</f>
        <v>n/a</v>
      </c>
      <c r="H10" s="38"/>
      <c r="I10" s="38"/>
      <c r="J10" s="38"/>
      <c r="K10" s="38"/>
      <c r="L10" s="38"/>
      <c r="M10" s="38"/>
      <c r="N10" s="38"/>
      <c r="O10" s="38"/>
      <c r="P10" s="38"/>
      <c r="Q10" s="108"/>
      <c r="R10" s="97"/>
      <c r="S10" s="97"/>
      <c r="T10" s="97"/>
      <c r="U10" s="97"/>
      <c r="V10" s="97"/>
    </row>
    <row r="11" spans="1:24" x14ac:dyDescent="0.25">
      <c r="A11" s="134" t="s">
        <v>75</v>
      </c>
      <c r="B11" s="237"/>
      <c r="C11" s="238"/>
      <c r="D11" s="239" t="str">
        <f t="shared" si="0"/>
        <v>n/a</v>
      </c>
      <c r="E11" s="237"/>
      <c r="F11" s="238"/>
      <c r="G11" s="239" t="str">
        <f t="shared" si="1"/>
        <v>n/a</v>
      </c>
      <c r="H11" s="38"/>
      <c r="I11" s="104"/>
      <c r="J11" s="104"/>
      <c r="K11" s="104"/>
      <c r="L11" s="104"/>
      <c r="M11" s="104"/>
      <c r="N11" s="104"/>
      <c r="O11" s="104"/>
      <c r="P11" s="104"/>
      <c r="Q11" s="108"/>
      <c r="R11" s="97"/>
      <c r="S11" s="97"/>
      <c r="T11" s="97"/>
      <c r="U11" s="97"/>
      <c r="V11" s="97"/>
    </row>
    <row r="12" spans="1:24" x14ac:dyDescent="0.25">
      <c r="A12" s="134" t="s">
        <v>76</v>
      </c>
      <c r="B12" s="237"/>
      <c r="C12" s="238"/>
      <c r="D12" s="239" t="str">
        <f t="shared" si="0"/>
        <v>n/a</v>
      </c>
      <c r="E12" s="237"/>
      <c r="F12" s="238"/>
      <c r="G12" s="239" t="str">
        <f t="shared" si="1"/>
        <v>n/a</v>
      </c>
      <c r="H12" s="38"/>
      <c r="Q12" s="38"/>
      <c r="R12" s="97"/>
      <c r="S12" s="97"/>
      <c r="T12" s="97"/>
      <c r="U12" s="97"/>
      <c r="V12" s="97"/>
    </row>
    <row r="13" spans="1:24" x14ac:dyDescent="0.25">
      <c r="A13" s="134" t="s">
        <v>77</v>
      </c>
      <c r="B13" s="237"/>
      <c r="C13" s="238"/>
      <c r="D13" s="239" t="str">
        <f t="shared" si="0"/>
        <v>n/a</v>
      </c>
      <c r="E13" s="237"/>
      <c r="F13" s="238"/>
      <c r="G13" s="239" t="str">
        <f t="shared" si="1"/>
        <v>n/a</v>
      </c>
      <c r="H13" s="38"/>
      <c r="I13" s="37"/>
      <c r="J13" s="37"/>
      <c r="K13" s="37"/>
      <c r="L13" s="37"/>
      <c r="M13" s="37"/>
      <c r="N13" s="37"/>
      <c r="O13" s="37"/>
      <c r="P13" s="37"/>
      <c r="Q13" s="38"/>
      <c r="R13" s="98"/>
      <c r="S13" s="97"/>
      <c r="T13" s="97"/>
      <c r="U13" s="97"/>
      <c r="V13" s="97"/>
    </row>
    <row r="14" spans="1:24" ht="38.25" x14ac:dyDescent="0.25">
      <c r="A14" s="134" t="s">
        <v>78</v>
      </c>
      <c r="B14" s="237"/>
      <c r="C14" s="238"/>
      <c r="D14" s="239" t="str">
        <f t="shared" si="0"/>
        <v>n/a</v>
      </c>
      <c r="E14" s="237"/>
      <c r="F14" s="238"/>
      <c r="G14" s="239" t="str">
        <f t="shared" si="1"/>
        <v>n/a</v>
      </c>
      <c r="H14" s="38"/>
      <c r="I14" s="38"/>
      <c r="J14" s="38"/>
      <c r="K14" s="38"/>
      <c r="L14" s="38"/>
      <c r="M14" s="38"/>
      <c r="N14" s="38"/>
      <c r="O14" s="38"/>
      <c r="P14" s="38"/>
      <c r="Q14" s="38"/>
      <c r="R14" s="97"/>
      <c r="S14" s="97"/>
      <c r="T14" s="97"/>
      <c r="U14" s="97"/>
      <c r="V14" s="97"/>
    </row>
    <row r="15" spans="1:24" x14ac:dyDescent="0.25">
      <c r="A15" s="135" t="s">
        <v>79</v>
      </c>
      <c r="B15" s="240">
        <f>SUM(B9:B14)</f>
        <v>0</v>
      </c>
      <c r="C15" s="240">
        <f>SUM(C9:C14)</f>
        <v>0</v>
      </c>
      <c r="D15" s="241" t="str">
        <f t="shared" si="0"/>
        <v>n/a</v>
      </c>
      <c r="E15" s="240">
        <f>SUM(E9:E14)</f>
        <v>0</v>
      </c>
      <c r="F15" s="240">
        <f>SUM(F9:F14)</f>
        <v>0</v>
      </c>
      <c r="G15" s="241" t="str">
        <f t="shared" si="1"/>
        <v>n/a</v>
      </c>
      <c r="H15" s="38"/>
      <c r="I15" s="38"/>
      <c r="J15" s="38"/>
      <c r="K15" s="38"/>
      <c r="L15" s="38"/>
      <c r="M15" s="38"/>
      <c r="N15" s="38"/>
      <c r="O15" s="38"/>
      <c r="P15" s="38"/>
      <c r="Q15" s="38"/>
      <c r="R15" s="97"/>
      <c r="S15" s="97"/>
      <c r="T15" s="97"/>
      <c r="U15" s="97"/>
      <c r="V15" s="97"/>
    </row>
    <row r="16" spans="1:24" s="106" customFormat="1" ht="18.75" customHeight="1" x14ac:dyDescent="0.25">
      <c r="A16" s="103"/>
      <c r="B16" s="103"/>
      <c r="C16" s="103"/>
      <c r="D16" s="103"/>
      <c r="E16" s="103"/>
      <c r="F16" s="103"/>
      <c r="G16" s="103"/>
      <c r="H16" s="103"/>
      <c r="I16" s="104"/>
      <c r="J16" s="104"/>
      <c r="K16" s="104"/>
      <c r="L16" s="104"/>
      <c r="M16" s="104"/>
      <c r="N16" s="104"/>
      <c r="O16" s="104"/>
      <c r="P16" s="104"/>
      <c r="Q16" s="104"/>
      <c r="R16" s="105"/>
      <c r="S16" s="105"/>
      <c r="T16" s="103"/>
      <c r="U16" s="103"/>
      <c r="V16" s="103"/>
      <c r="W16" s="103"/>
    </row>
    <row r="17" spans="1:23" ht="23.25" customHeight="1" x14ac:dyDescent="0.25">
      <c r="A17" s="92"/>
      <c r="B17" s="47"/>
      <c r="C17" s="47"/>
      <c r="D17" s="47"/>
      <c r="E17" s="47"/>
      <c r="F17" s="47"/>
      <c r="G17" s="47"/>
      <c r="H17" s="47"/>
      <c r="R17" s="38"/>
      <c r="S17" s="38"/>
      <c r="T17" s="47"/>
      <c r="U17" s="47"/>
      <c r="V17" s="47"/>
      <c r="W17" s="47"/>
    </row>
    <row r="18" spans="1:23" ht="15" customHeight="1" x14ac:dyDescent="0.25">
      <c r="A18" s="377" t="s">
        <v>80</v>
      </c>
      <c r="B18" s="360" t="s">
        <v>9</v>
      </c>
      <c r="C18" s="361"/>
      <c r="D18" s="362"/>
      <c r="E18" s="360" t="s">
        <v>10</v>
      </c>
      <c r="F18" s="361"/>
      <c r="G18" s="362"/>
      <c r="H18" s="93"/>
      <c r="I18" s="83" t="s">
        <v>11</v>
      </c>
      <c r="J18" s="37"/>
      <c r="K18" s="37"/>
      <c r="L18" s="37"/>
      <c r="M18" s="37"/>
      <c r="N18" s="37"/>
      <c r="O18" s="37"/>
      <c r="P18" s="37"/>
      <c r="Q18" s="37"/>
      <c r="R18" s="37"/>
      <c r="S18" s="37"/>
      <c r="T18" s="93"/>
      <c r="U18" s="93"/>
      <c r="V18" s="93"/>
      <c r="W18" s="93"/>
    </row>
    <row r="19" spans="1:23" ht="69.75" customHeight="1" x14ac:dyDescent="0.25">
      <c r="A19" s="378"/>
      <c r="B19" s="107" t="s">
        <v>81</v>
      </c>
      <c r="C19" s="107" t="s">
        <v>82</v>
      </c>
      <c r="D19" s="107" t="s">
        <v>83</v>
      </c>
      <c r="E19" s="107" t="s">
        <v>81</v>
      </c>
      <c r="F19" s="107" t="s">
        <v>82</v>
      </c>
      <c r="G19" s="107" t="s">
        <v>83</v>
      </c>
      <c r="H19" s="93"/>
      <c r="I19" s="355" t="s">
        <v>84</v>
      </c>
      <c r="J19" s="355"/>
      <c r="K19" s="355"/>
      <c r="L19" s="355"/>
      <c r="M19" s="355"/>
      <c r="N19" s="355"/>
      <c r="O19" s="355"/>
      <c r="P19" s="355"/>
      <c r="Q19" s="37"/>
      <c r="R19" s="37"/>
      <c r="S19" s="94"/>
      <c r="T19" s="95"/>
      <c r="U19" s="95"/>
      <c r="V19" s="95"/>
      <c r="W19" s="95"/>
    </row>
    <row r="20" spans="1:23" ht="35.25" customHeight="1" x14ac:dyDescent="0.25">
      <c r="A20" s="373" t="s">
        <v>85</v>
      </c>
      <c r="B20" s="365"/>
      <c r="C20" s="367"/>
      <c r="D20" s="369" t="str">
        <f>IFERROR(C20/B20,"n/a")</f>
        <v>n/a</v>
      </c>
      <c r="E20" s="365"/>
      <c r="F20" s="367"/>
      <c r="G20" s="371" t="str">
        <f>IFERROR(F20/E20,"n/a")</f>
        <v>n/a</v>
      </c>
      <c r="H20" s="47"/>
      <c r="I20" s="355"/>
      <c r="J20" s="355"/>
      <c r="K20" s="355"/>
      <c r="L20" s="355"/>
      <c r="M20" s="355"/>
      <c r="N20" s="355"/>
      <c r="O20" s="355"/>
      <c r="P20" s="355"/>
      <c r="Q20" s="38"/>
      <c r="R20" s="38"/>
      <c r="S20" s="96"/>
      <c r="T20" s="97"/>
      <c r="U20" s="97"/>
      <c r="V20" s="97"/>
      <c r="W20" s="97"/>
    </row>
    <row r="21" spans="1:23" x14ac:dyDescent="0.25">
      <c r="A21" s="374"/>
      <c r="B21" s="366"/>
      <c r="C21" s="368"/>
      <c r="D21" s="370"/>
      <c r="E21" s="366"/>
      <c r="F21" s="368"/>
      <c r="G21" s="372"/>
      <c r="H21" s="47"/>
      <c r="I21" s="38"/>
      <c r="J21" s="38"/>
      <c r="K21" s="38"/>
      <c r="L21" s="38"/>
      <c r="M21" s="38"/>
      <c r="N21" s="38"/>
      <c r="O21" s="38"/>
      <c r="P21" s="38"/>
      <c r="Q21" s="38"/>
      <c r="R21" s="38"/>
      <c r="S21" s="51"/>
    </row>
    <row r="22" spans="1:23" x14ac:dyDescent="0.25">
      <c r="A22" s="364" t="s">
        <v>86</v>
      </c>
      <c r="B22" s="360" t="s">
        <v>9</v>
      </c>
      <c r="C22" s="361"/>
      <c r="D22" s="362"/>
      <c r="E22" s="360" t="s">
        <v>10</v>
      </c>
      <c r="F22" s="361"/>
      <c r="G22" s="362"/>
      <c r="H22" s="93"/>
      <c r="I22" s="38"/>
      <c r="J22" s="38"/>
      <c r="K22" s="38"/>
      <c r="L22" s="38"/>
      <c r="M22" s="38"/>
      <c r="N22" s="38"/>
      <c r="O22" s="38"/>
      <c r="P22" s="38"/>
      <c r="Q22" s="38"/>
      <c r="R22" s="37"/>
      <c r="S22" s="99"/>
      <c r="T22" s="100"/>
      <c r="U22" s="100"/>
      <c r="V22" s="100"/>
      <c r="W22" s="100"/>
    </row>
    <row r="23" spans="1:23" ht="76.5" customHeight="1" x14ac:dyDescent="0.25">
      <c r="A23" s="364"/>
      <c r="B23" s="107" t="s">
        <v>81</v>
      </c>
      <c r="C23" s="107" t="s">
        <v>87</v>
      </c>
      <c r="D23" s="107" t="s">
        <v>88</v>
      </c>
      <c r="E23" s="107" t="s">
        <v>81</v>
      </c>
      <c r="F23" s="107" t="s">
        <v>87</v>
      </c>
      <c r="G23" s="107" t="s">
        <v>88</v>
      </c>
      <c r="H23" s="47"/>
      <c r="I23" s="38"/>
      <c r="J23" s="38"/>
      <c r="K23" s="38"/>
      <c r="L23" s="38"/>
      <c r="M23" s="38"/>
      <c r="N23" s="38"/>
      <c r="O23" s="38"/>
      <c r="P23" s="38"/>
      <c r="Q23" s="38"/>
      <c r="R23" s="38"/>
      <c r="S23" s="51"/>
    </row>
    <row r="24" spans="1:23" ht="35.25" customHeight="1" x14ac:dyDescent="0.25">
      <c r="A24" s="101" t="s">
        <v>89</v>
      </c>
      <c r="B24" s="242"/>
      <c r="C24" s="243"/>
      <c r="D24" s="239" t="str">
        <f>IFERROR(C24/B24,"n/a")</f>
        <v>n/a</v>
      </c>
      <c r="E24" s="242"/>
      <c r="F24" s="243"/>
      <c r="G24" s="239" t="str">
        <f>IFERROR(F24/E24,"n/a")</f>
        <v>n/a</v>
      </c>
      <c r="H24" s="47"/>
      <c r="I24" s="38"/>
      <c r="J24" s="38"/>
      <c r="K24" s="38"/>
      <c r="L24" s="38"/>
      <c r="M24" s="38"/>
      <c r="N24" s="38"/>
      <c r="O24" s="38"/>
      <c r="P24" s="38"/>
      <c r="Q24" s="38"/>
      <c r="R24" s="38"/>
      <c r="S24" s="51"/>
    </row>
    <row r="25" spans="1:23" ht="35.25" customHeight="1" x14ac:dyDescent="0.25">
      <c r="A25" s="102" t="s">
        <v>90</v>
      </c>
      <c r="B25" s="237"/>
      <c r="C25" s="238"/>
      <c r="D25" s="239" t="str">
        <f>IFERROR(C25/B25,"n/a")</f>
        <v>n/a</v>
      </c>
      <c r="E25" s="237"/>
      <c r="F25" s="238"/>
      <c r="G25" s="239" t="str">
        <f>IFERROR(F25/E25,"n/a")</f>
        <v>n/a</v>
      </c>
      <c r="H25" s="47"/>
      <c r="I25" s="38"/>
      <c r="J25" s="38"/>
      <c r="K25" s="38"/>
      <c r="L25" s="38"/>
      <c r="M25" s="38"/>
      <c r="N25" s="38"/>
      <c r="O25" s="38"/>
      <c r="P25" s="38"/>
      <c r="Q25" s="38"/>
      <c r="R25" s="38"/>
      <c r="S25" s="51"/>
    </row>
    <row r="26" spans="1:23" x14ac:dyDescent="0.25">
      <c r="A26" s="47"/>
      <c r="B26" s="47"/>
      <c r="C26" s="47"/>
      <c r="D26" s="47"/>
      <c r="E26" s="47"/>
      <c r="F26" s="47"/>
      <c r="G26" s="47"/>
      <c r="H26" s="47"/>
      <c r="I26" s="38"/>
      <c r="J26" s="38"/>
      <c r="K26" s="38"/>
      <c r="L26" s="38"/>
      <c r="M26" s="38"/>
      <c r="N26" s="38"/>
      <c r="O26" s="38"/>
      <c r="P26" s="38"/>
      <c r="Q26" s="38"/>
      <c r="R26" s="38"/>
      <c r="S26" s="51"/>
    </row>
    <row r="27" spans="1:23" x14ac:dyDescent="0.25">
      <c r="A27" s="47"/>
      <c r="B27" s="47"/>
      <c r="C27" s="47"/>
      <c r="D27" s="47"/>
      <c r="E27" s="47"/>
      <c r="F27" s="47"/>
      <c r="G27" s="47"/>
      <c r="H27" s="47"/>
      <c r="I27" s="38"/>
      <c r="J27" s="38"/>
      <c r="K27" s="38"/>
      <c r="L27" s="38"/>
      <c r="M27" s="38"/>
      <c r="N27" s="38"/>
      <c r="O27" s="38"/>
      <c r="P27" s="38"/>
      <c r="Q27" s="38"/>
      <c r="R27" s="38"/>
      <c r="S27" s="51"/>
    </row>
    <row r="28" spans="1:23" x14ac:dyDescent="0.25">
      <c r="A28" s="47"/>
      <c r="B28" s="47"/>
      <c r="C28" s="47"/>
      <c r="D28" s="47"/>
      <c r="E28" s="47"/>
      <c r="F28" s="47"/>
      <c r="G28" s="47"/>
      <c r="H28" s="47"/>
      <c r="I28" s="38"/>
      <c r="J28" s="38"/>
      <c r="K28" s="38"/>
      <c r="L28" s="38"/>
      <c r="M28" s="38"/>
      <c r="N28" s="38"/>
      <c r="O28" s="38"/>
      <c r="P28" s="38"/>
      <c r="Q28" s="38"/>
      <c r="R28" s="38"/>
      <c r="S28" s="51"/>
    </row>
    <row r="29" spans="1:23" x14ac:dyDescent="0.25">
      <c r="A29" s="47"/>
      <c r="B29" s="47"/>
      <c r="C29" s="47"/>
      <c r="D29" s="47"/>
      <c r="E29" s="47"/>
      <c r="F29" s="47"/>
      <c r="G29" s="47"/>
      <c r="H29" s="47"/>
      <c r="I29" s="38"/>
      <c r="J29" s="38"/>
      <c r="K29" s="38"/>
      <c r="L29" s="38"/>
      <c r="M29" s="38"/>
      <c r="N29" s="38"/>
      <c r="O29" s="38"/>
      <c r="P29" s="38"/>
      <c r="Q29" s="38"/>
      <c r="R29" s="38"/>
      <c r="S29" s="51"/>
    </row>
    <row r="30" spans="1:23" x14ac:dyDescent="0.25">
      <c r="A30" s="47"/>
      <c r="B30" s="47"/>
      <c r="C30" s="47"/>
      <c r="D30" s="47"/>
      <c r="E30" s="47"/>
      <c r="F30" s="47"/>
      <c r="G30" s="47"/>
      <c r="H30" s="47"/>
      <c r="I30" s="38"/>
      <c r="J30" s="38"/>
      <c r="K30" s="38"/>
      <c r="L30" s="38"/>
      <c r="M30" s="38"/>
      <c r="N30" s="38"/>
      <c r="O30" s="38"/>
      <c r="P30" s="38"/>
      <c r="Q30" s="38"/>
      <c r="R30" s="38"/>
      <c r="S30" s="51"/>
    </row>
    <row r="31" spans="1:23" x14ac:dyDescent="0.25">
      <c r="A31" s="47"/>
      <c r="B31" s="47"/>
      <c r="C31" s="47"/>
      <c r="D31" s="47"/>
      <c r="E31" s="47"/>
      <c r="F31" s="47"/>
      <c r="G31" s="47"/>
      <c r="H31" s="47"/>
      <c r="I31" s="38"/>
      <c r="J31" s="38"/>
      <c r="K31" s="38"/>
      <c r="L31" s="38"/>
      <c r="M31" s="38"/>
      <c r="N31" s="38"/>
      <c r="O31" s="38"/>
      <c r="P31" s="38"/>
      <c r="Q31" s="38"/>
      <c r="R31" s="38"/>
      <c r="S31" s="51"/>
    </row>
    <row r="32" spans="1:23" x14ac:dyDescent="0.25">
      <c r="A32" s="47"/>
      <c r="B32" s="47"/>
      <c r="C32" s="47"/>
      <c r="D32" s="47"/>
      <c r="E32" s="47"/>
      <c r="F32" s="47"/>
      <c r="G32" s="47"/>
      <c r="H32" s="47"/>
      <c r="I32" s="38"/>
      <c r="J32" s="38"/>
      <c r="K32" s="38"/>
      <c r="L32" s="38"/>
      <c r="M32" s="38"/>
      <c r="N32" s="38"/>
      <c r="O32" s="38"/>
      <c r="P32" s="38"/>
      <c r="Q32" s="38"/>
      <c r="R32" s="38"/>
      <c r="S32" s="51"/>
    </row>
    <row r="33" spans="1:19" x14ac:dyDescent="0.25">
      <c r="A33" s="47"/>
      <c r="B33" s="47"/>
      <c r="C33" s="47"/>
      <c r="D33" s="47"/>
      <c r="E33" s="47"/>
      <c r="F33" s="47"/>
      <c r="G33" s="47"/>
      <c r="H33" s="47"/>
      <c r="I33" s="38"/>
      <c r="J33" s="38"/>
      <c r="K33" s="38"/>
      <c r="L33" s="38"/>
      <c r="M33" s="38"/>
      <c r="N33" s="38"/>
      <c r="O33" s="38"/>
      <c r="P33" s="38"/>
      <c r="Q33" s="38"/>
      <c r="R33" s="38"/>
      <c r="S33" s="51"/>
    </row>
    <row r="34" spans="1:19" x14ac:dyDescent="0.25">
      <c r="A34" s="47"/>
      <c r="B34" s="47"/>
      <c r="C34" s="47"/>
      <c r="D34" s="47"/>
      <c r="E34" s="47"/>
      <c r="F34" s="47"/>
      <c r="G34" s="47"/>
      <c r="H34" s="47"/>
      <c r="I34" s="38"/>
      <c r="J34" s="38"/>
      <c r="K34" s="38"/>
      <c r="L34" s="38"/>
      <c r="M34" s="38"/>
      <c r="N34" s="38"/>
      <c r="O34" s="38"/>
      <c r="P34" s="38"/>
      <c r="Q34" s="38"/>
      <c r="R34" s="38"/>
      <c r="S34" s="51"/>
    </row>
    <row r="35" spans="1:19" x14ac:dyDescent="0.25">
      <c r="A35" s="47"/>
      <c r="B35" s="47"/>
      <c r="C35" s="47"/>
      <c r="D35" s="47"/>
      <c r="E35" s="47"/>
      <c r="F35" s="47"/>
      <c r="G35" s="47"/>
      <c r="H35" s="47"/>
      <c r="I35" s="47"/>
      <c r="J35" s="47"/>
      <c r="K35" s="47"/>
      <c r="L35" s="47"/>
      <c r="M35" s="47"/>
      <c r="N35" s="47"/>
      <c r="O35" s="47"/>
      <c r="P35" s="47"/>
      <c r="Q35" s="47"/>
      <c r="R35" s="47"/>
    </row>
    <row r="36" spans="1:19" x14ac:dyDescent="0.25">
      <c r="A36" s="47"/>
      <c r="B36" s="47"/>
      <c r="C36" s="47"/>
      <c r="D36" s="47"/>
      <c r="E36" s="47"/>
      <c r="F36" s="47"/>
      <c r="G36" s="47"/>
      <c r="H36" s="47"/>
      <c r="I36" s="47"/>
      <c r="J36" s="47"/>
      <c r="K36" s="47"/>
      <c r="L36" s="47"/>
      <c r="M36" s="47"/>
      <c r="N36" s="47"/>
      <c r="O36" s="47"/>
      <c r="P36" s="47"/>
      <c r="Q36" s="47"/>
      <c r="R36" s="47"/>
    </row>
    <row r="37" spans="1:19" x14ac:dyDescent="0.25">
      <c r="A37" s="47"/>
      <c r="B37" s="47"/>
      <c r="C37" s="47"/>
      <c r="D37" s="47"/>
      <c r="E37" s="47"/>
      <c r="F37" s="47"/>
      <c r="G37" s="47"/>
      <c r="H37" s="47"/>
      <c r="I37" s="47"/>
      <c r="J37" s="47"/>
      <c r="K37" s="47"/>
      <c r="L37" s="47"/>
      <c r="M37" s="47"/>
      <c r="N37" s="47"/>
      <c r="O37" s="47"/>
      <c r="P37" s="47"/>
      <c r="Q37" s="47"/>
      <c r="R37" s="47"/>
    </row>
    <row r="38" spans="1:19" x14ac:dyDescent="0.25">
      <c r="A38" s="47"/>
      <c r="B38" s="47"/>
      <c r="C38" s="47"/>
      <c r="D38" s="47"/>
      <c r="E38" s="47"/>
      <c r="F38" s="47"/>
      <c r="G38" s="47"/>
      <c r="H38" s="47"/>
      <c r="I38" s="47"/>
      <c r="J38" s="47"/>
      <c r="K38" s="47"/>
      <c r="L38" s="47"/>
      <c r="M38" s="47"/>
      <c r="N38" s="47"/>
      <c r="O38" s="47"/>
      <c r="P38" s="47"/>
      <c r="Q38" s="47"/>
      <c r="R38" s="47"/>
    </row>
    <row r="39" spans="1:19" x14ac:dyDescent="0.25">
      <c r="A39" s="47"/>
      <c r="B39" s="47"/>
      <c r="C39" s="47"/>
      <c r="D39" s="47"/>
      <c r="E39" s="47"/>
      <c r="F39" s="47"/>
      <c r="G39" s="47"/>
      <c r="H39" s="47"/>
      <c r="I39" s="47"/>
      <c r="J39" s="47"/>
      <c r="K39" s="47"/>
      <c r="L39" s="47"/>
      <c r="M39" s="47"/>
      <c r="N39" s="47"/>
      <c r="O39" s="47"/>
      <c r="P39" s="47"/>
      <c r="Q39" s="47"/>
      <c r="R39" s="47"/>
    </row>
    <row r="40" spans="1:19" x14ac:dyDescent="0.25">
      <c r="A40" s="47"/>
      <c r="B40" s="47"/>
      <c r="C40" s="47"/>
      <c r="D40" s="47"/>
      <c r="E40" s="47"/>
      <c r="F40" s="47"/>
      <c r="G40" s="47"/>
      <c r="H40" s="47"/>
      <c r="I40" s="47"/>
      <c r="J40" s="47"/>
      <c r="K40" s="47"/>
      <c r="L40" s="47"/>
      <c r="M40" s="47"/>
      <c r="N40" s="47"/>
      <c r="O40" s="47"/>
      <c r="P40" s="47"/>
      <c r="Q40" s="47"/>
      <c r="R40" s="47"/>
    </row>
    <row r="41" spans="1:19" x14ac:dyDescent="0.25">
      <c r="A41" s="47"/>
      <c r="B41" s="47"/>
      <c r="C41" s="47"/>
      <c r="D41" s="47"/>
      <c r="E41" s="47"/>
      <c r="F41" s="47"/>
      <c r="G41" s="47"/>
      <c r="H41" s="47"/>
      <c r="I41" s="47"/>
      <c r="J41" s="47"/>
      <c r="K41" s="47"/>
      <c r="L41" s="47"/>
      <c r="M41" s="47"/>
      <c r="N41" s="47"/>
      <c r="O41" s="47"/>
      <c r="P41" s="47"/>
      <c r="Q41" s="47"/>
      <c r="R41" s="47"/>
    </row>
    <row r="42" spans="1:19" x14ac:dyDescent="0.25">
      <c r="A42" s="47"/>
      <c r="B42" s="47"/>
      <c r="C42" s="47"/>
      <c r="D42" s="47"/>
      <c r="E42" s="47"/>
      <c r="F42" s="47"/>
      <c r="G42" s="47"/>
      <c r="H42" s="47"/>
      <c r="I42" s="47"/>
      <c r="J42" s="47"/>
      <c r="K42" s="47"/>
      <c r="L42" s="47"/>
      <c r="M42" s="47"/>
      <c r="N42" s="47"/>
      <c r="O42" s="47"/>
      <c r="P42" s="47"/>
      <c r="Q42" s="47"/>
      <c r="R42" s="47"/>
    </row>
    <row r="43" spans="1:19" x14ac:dyDescent="0.25">
      <c r="A43" s="47"/>
      <c r="B43" s="47"/>
      <c r="C43" s="47"/>
      <c r="D43" s="47"/>
      <c r="E43" s="47"/>
      <c r="F43" s="47"/>
      <c r="G43" s="47"/>
      <c r="H43" s="47"/>
      <c r="I43" s="47"/>
      <c r="J43" s="47"/>
      <c r="K43" s="47"/>
      <c r="L43" s="47"/>
      <c r="M43" s="47"/>
      <c r="N43" s="47"/>
      <c r="O43" s="47"/>
      <c r="P43" s="47"/>
      <c r="Q43" s="47"/>
      <c r="R43" s="47"/>
    </row>
    <row r="44" spans="1:19" x14ac:dyDescent="0.25">
      <c r="A44" s="47"/>
      <c r="B44" s="47"/>
      <c r="C44" s="47"/>
      <c r="D44" s="47"/>
      <c r="E44" s="47"/>
      <c r="F44" s="47"/>
      <c r="G44" s="47"/>
      <c r="H44" s="47"/>
      <c r="I44" s="47"/>
      <c r="J44" s="47"/>
      <c r="K44" s="47"/>
      <c r="L44" s="47"/>
      <c r="M44" s="47"/>
      <c r="N44" s="47"/>
      <c r="O44" s="47"/>
      <c r="P44" s="47"/>
      <c r="Q44" s="47"/>
      <c r="R44" s="47"/>
    </row>
    <row r="45" spans="1:19" x14ac:dyDescent="0.25">
      <c r="A45" s="47"/>
      <c r="B45" s="47"/>
      <c r="C45" s="47"/>
      <c r="D45" s="47"/>
      <c r="E45" s="47"/>
      <c r="F45" s="47"/>
      <c r="G45" s="47"/>
      <c r="H45" s="47"/>
      <c r="I45" s="47"/>
      <c r="J45" s="47"/>
      <c r="K45" s="47"/>
      <c r="L45" s="47"/>
      <c r="M45" s="47"/>
      <c r="N45" s="47"/>
      <c r="O45" s="47"/>
      <c r="P45" s="47"/>
      <c r="Q45" s="47"/>
      <c r="R45" s="47"/>
    </row>
    <row r="46" spans="1:19" x14ac:dyDescent="0.25">
      <c r="A46" s="47"/>
      <c r="B46" s="47"/>
      <c r="C46" s="47"/>
      <c r="D46" s="47"/>
      <c r="E46" s="47"/>
      <c r="F46" s="47"/>
      <c r="G46" s="47"/>
      <c r="H46" s="47"/>
      <c r="I46" s="47"/>
      <c r="J46" s="47"/>
      <c r="K46" s="47"/>
      <c r="L46" s="47"/>
      <c r="M46" s="47"/>
      <c r="N46" s="47"/>
      <c r="O46" s="47"/>
      <c r="P46" s="47"/>
      <c r="Q46" s="47"/>
      <c r="R46" s="47"/>
    </row>
    <row r="47" spans="1:19" x14ac:dyDescent="0.25">
      <c r="A47" s="47"/>
      <c r="B47" s="47"/>
      <c r="C47" s="47"/>
      <c r="D47" s="47"/>
      <c r="E47" s="47"/>
      <c r="F47" s="47"/>
      <c r="G47" s="47"/>
      <c r="H47" s="47"/>
      <c r="I47" s="47"/>
      <c r="J47" s="47"/>
      <c r="K47" s="47"/>
      <c r="L47" s="47"/>
      <c r="M47" s="47"/>
      <c r="N47" s="47"/>
      <c r="O47" s="47"/>
      <c r="P47" s="47"/>
      <c r="Q47" s="47"/>
      <c r="R47" s="47"/>
    </row>
    <row r="48" spans="1:19" x14ac:dyDescent="0.25">
      <c r="A48" s="47"/>
      <c r="B48" s="47"/>
      <c r="C48" s="47"/>
      <c r="D48" s="47"/>
      <c r="E48" s="47"/>
      <c r="F48" s="47"/>
      <c r="G48" s="47"/>
      <c r="H48" s="47"/>
      <c r="I48" s="47"/>
      <c r="J48" s="47"/>
      <c r="K48" s="47"/>
      <c r="L48" s="47"/>
      <c r="M48" s="47"/>
      <c r="N48" s="47"/>
      <c r="O48" s="47"/>
      <c r="P48" s="47"/>
      <c r="Q48" s="47"/>
      <c r="R48" s="47"/>
    </row>
    <row r="49" spans="1:18" x14ac:dyDescent="0.25">
      <c r="A49" s="47"/>
      <c r="B49" s="47"/>
      <c r="C49" s="47"/>
      <c r="D49" s="47"/>
      <c r="E49" s="47"/>
      <c r="F49" s="47"/>
      <c r="G49" s="47"/>
      <c r="H49" s="47"/>
      <c r="I49" s="47"/>
      <c r="J49" s="47"/>
      <c r="K49" s="47"/>
      <c r="L49" s="47"/>
      <c r="M49" s="47"/>
      <c r="N49" s="47"/>
      <c r="O49" s="47"/>
      <c r="P49" s="47"/>
      <c r="Q49" s="47"/>
      <c r="R49" s="47"/>
    </row>
    <row r="50" spans="1:18" x14ac:dyDescent="0.25">
      <c r="A50" s="47"/>
      <c r="B50" s="47"/>
      <c r="C50" s="47"/>
      <c r="D50" s="47"/>
      <c r="E50" s="47"/>
      <c r="F50" s="47"/>
      <c r="G50" s="47"/>
      <c r="H50" s="47"/>
      <c r="I50" s="47"/>
      <c r="J50" s="47"/>
      <c r="K50" s="47"/>
      <c r="L50" s="47"/>
      <c r="M50" s="47"/>
      <c r="N50" s="47"/>
      <c r="O50" s="47"/>
      <c r="P50" s="47"/>
      <c r="Q50" s="47"/>
      <c r="R50" s="47"/>
    </row>
    <row r="51" spans="1:18" x14ac:dyDescent="0.25">
      <c r="A51" s="47"/>
      <c r="B51" s="47"/>
      <c r="C51" s="47"/>
      <c r="D51" s="47"/>
      <c r="E51" s="47"/>
      <c r="F51" s="47"/>
      <c r="G51" s="47"/>
      <c r="H51" s="47"/>
      <c r="I51" s="47"/>
      <c r="J51" s="47"/>
      <c r="K51" s="47"/>
      <c r="L51" s="47"/>
      <c r="M51" s="47"/>
      <c r="N51" s="47"/>
      <c r="O51" s="47"/>
      <c r="P51" s="47"/>
      <c r="Q51" s="47"/>
      <c r="R51" s="47"/>
    </row>
    <row r="52" spans="1:18" x14ac:dyDescent="0.25">
      <c r="A52" s="47"/>
      <c r="B52" s="47"/>
      <c r="C52" s="47"/>
      <c r="D52" s="47"/>
      <c r="E52" s="47"/>
      <c r="F52" s="47"/>
      <c r="G52" s="47"/>
      <c r="H52" s="47"/>
      <c r="I52" s="47"/>
      <c r="J52" s="47"/>
      <c r="K52" s="47"/>
      <c r="L52" s="47"/>
      <c r="M52" s="47"/>
      <c r="N52" s="47"/>
      <c r="O52" s="47"/>
      <c r="P52" s="47"/>
      <c r="Q52" s="47"/>
      <c r="R52" s="47"/>
    </row>
    <row r="53" spans="1:18" x14ac:dyDescent="0.25">
      <c r="A53" s="47"/>
      <c r="B53" s="47"/>
      <c r="C53" s="47"/>
      <c r="D53" s="47"/>
      <c r="E53" s="47"/>
      <c r="F53" s="47"/>
      <c r="G53" s="47"/>
      <c r="H53" s="47"/>
      <c r="I53" s="47"/>
      <c r="J53" s="47"/>
      <c r="K53" s="47"/>
      <c r="L53" s="47"/>
      <c r="M53" s="47"/>
      <c r="N53" s="47"/>
      <c r="O53" s="47"/>
      <c r="P53" s="47"/>
      <c r="Q53" s="47"/>
      <c r="R53" s="47"/>
    </row>
    <row r="54" spans="1:18" x14ac:dyDescent="0.25">
      <c r="A54" s="47"/>
      <c r="B54" s="47"/>
      <c r="C54" s="47"/>
      <c r="D54" s="47"/>
      <c r="E54" s="47"/>
      <c r="F54" s="47"/>
      <c r="G54" s="47"/>
      <c r="H54" s="47"/>
      <c r="I54" s="47"/>
      <c r="J54" s="47"/>
      <c r="K54" s="47"/>
      <c r="L54" s="47"/>
      <c r="M54" s="47"/>
      <c r="N54" s="47"/>
      <c r="O54" s="47"/>
      <c r="P54" s="47"/>
      <c r="Q54" s="47"/>
      <c r="R54" s="47"/>
    </row>
    <row r="55" spans="1:18" x14ac:dyDescent="0.25">
      <c r="A55" s="47"/>
      <c r="B55" s="47"/>
      <c r="C55" s="47"/>
      <c r="D55" s="47"/>
      <c r="E55" s="47"/>
      <c r="F55" s="47"/>
      <c r="G55" s="47"/>
      <c r="H55" s="47"/>
      <c r="I55" s="47"/>
      <c r="J55" s="47"/>
      <c r="K55" s="47"/>
      <c r="L55" s="47"/>
      <c r="M55" s="47"/>
      <c r="N55" s="47"/>
      <c r="O55" s="47"/>
      <c r="P55" s="47"/>
      <c r="Q55" s="47"/>
      <c r="R55" s="47"/>
    </row>
    <row r="56" spans="1:18" x14ac:dyDescent="0.25">
      <c r="A56" s="47"/>
      <c r="B56" s="47"/>
      <c r="C56" s="47"/>
      <c r="D56" s="47"/>
      <c r="E56" s="47"/>
      <c r="F56" s="47"/>
      <c r="G56" s="47"/>
      <c r="H56" s="47"/>
      <c r="I56" s="47"/>
      <c r="J56" s="47"/>
      <c r="K56" s="47"/>
      <c r="L56" s="47"/>
      <c r="M56" s="47"/>
      <c r="N56" s="47"/>
      <c r="O56" s="47"/>
      <c r="P56" s="47"/>
      <c r="Q56" s="47"/>
      <c r="R56" s="47"/>
    </row>
    <row r="57" spans="1:18" x14ac:dyDescent="0.25">
      <c r="A57" s="47"/>
      <c r="B57" s="47"/>
      <c r="C57" s="47"/>
      <c r="D57" s="47"/>
      <c r="E57" s="47"/>
      <c r="F57" s="47"/>
      <c r="G57" s="47"/>
      <c r="H57" s="47"/>
      <c r="I57" s="47"/>
      <c r="J57" s="47"/>
      <c r="K57" s="47"/>
      <c r="L57" s="47"/>
      <c r="M57" s="47"/>
      <c r="N57" s="47"/>
      <c r="O57" s="47"/>
      <c r="P57" s="47"/>
      <c r="Q57" s="47"/>
      <c r="R57" s="47"/>
    </row>
    <row r="58" spans="1:18" x14ac:dyDescent="0.25">
      <c r="A58" s="47"/>
      <c r="B58" s="47"/>
      <c r="C58" s="47"/>
      <c r="D58" s="47"/>
      <c r="E58" s="47"/>
      <c r="F58" s="47"/>
      <c r="G58" s="47"/>
      <c r="H58" s="47"/>
      <c r="I58" s="47"/>
      <c r="J58" s="47"/>
      <c r="K58" s="47"/>
      <c r="L58" s="47"/>
      <c r="M58" s="47"/>
      <c r="N58" s="47"/>
      <c r="O58" s="47"/>
      <c r="P58" s="47"/>
      <c r="Q58" s="47"/>
      <c r="R58" s="47"/>
    </row>
    <row r="59" spans="1:18" x14ac:dyDescent="0.25">
      <c r="A59" s="47"/>
      <c r="B59" s="47"/>
      <c r="C59" s="47"/>
      <c r="D59" s="47"/>
      <c r="E59" s="47"/>
      <c r="F59" s="47"/>
      <c r="G59" s="47"/>
      <c r="H59" s="47"/>
      <c r="I59" s="47"/>
      <c r="J59" s="47"/>
      <c r="K59" s="47"/>
      <c r="L59" s="47"/>
      <c r="M59" s="47"/>
      <c r="N59" s="47"/>
      <c r="O59" s="47"/>
      <c r="P59" s="47"/>
      <c r="Q59" s="47"/>
      <c r="R59" s="47"/>
    </row>
    <row r="60" spans="1:18" x14ac:dyDescent="0.25">
      <c r="A60" s="47"/>
      <c r="B60" s="47"/>
      <c r="C60" s="47"/>
      <c r="D60" s="47"/>
      <c r="E60" s="47"/>
      <c r="F60" s="47"/>
      <c r="G60" s="47"/>
      <c r="H60" s="47"/>
      <c r="I60" s="47"/>
      <c r="J60" s="47"/>
      <c r="K60" s="47"/>
      <c r="L60" s="47"/>
      <c r="M60" s="47"/>
      <c r="N60" s="47"/>
      <c r="O60" s="47"/>
      <c r="P60" s="47"/>
      <c r="Q60" s="47"/>
      <c r="R60" s="47"/>
    </row>
    <row r="61" spans="1:18" x14ac:dyDescent="0.25">
      <c r="A61" s="47"/>
      <c r="B61" s="47"/>
      <c r="C61" s="47"/>
      <c r="D61" s="47"/>
      <c r="E61" s="47"/>
      <c r="F61" s="47"/>
      <c r="G61" s="47"/>
      <c r="H61" s="47"/>
      <c r="I61" s="47"/>
      <c r="J61" s="47"/>
      <c r="K61" s="47"/>
      <c r="L61" s="47"/>
      <c r="M61" s="47"/>
      <c r="N61" s="47"/>
      <c r="O61" s="47"/>
      <c r="P61" s="47"/>
      <c r="Q61" s="47"/>
      <c r="R61" s="47"/>
    </row>
    <row r="62" spans="1:18" x14ac:dyDescent="0.25">
      <c r="A62" s="47"/>
      <c r="B62" s="47"/>
      <c r="C62" s="47"/>
      <c r="D62" s="47"/>
      <c r="E62" s="47"/>
      <c r="F62" s="47"/>
      <c r="G62" s="47"/>
      <c r="H62" s="47"/>
      <c r="I62" s="47"/>
      <c r="J62" s="47"/>
      <c r="K62" s="47"/>
      <c r="L62" s="47"/>
      <c r="M62" s="47"/>
      <c r="N62" s="47"/>
      <c r="O62" s="47"/>
      <c r="P62" s="47"/>
      <c r="Q62" s="47"/>
      <c r="R62" s="47"/>
    </row>
    <row r="63" spans="1:18" x14ac:dyDescent="0.25">
      <c r="A63" s="47"/>
      <c r="B63" s="47"/>
      <c r="C63" s="47"/>
      <c r="D63" s="47"/>
      <c r="E63" s="47"/>
      <c r="F63" s="47"/>
      <c r="G63" s="47"/>
      <c r="H63" s="47"/>
      <c r="I63" s="47"/>
      <c r="J63" s="47"/>
      <c r="K63" s="47"/>
      <c r="L63" s="47"/>
      <c r="M63" s="47"/>
      <c r="N63" s="47"/>
      <c r="O63" s="47"/>
      <c r="P63" s="47"/>
      <c r="Q63" s="47"/>
      <c r="R63" s="47"/>
    </row>
    <row r="64" spans="1:18" x14ac:dyDescent="0.25">
      <c r="A64" s="47"/>
      <c r="B64" s="47"/>
      <c r="C64" s="47"/>
      <c r="D64" s="47"/>
      <c r="E64" s="47"/>
      <c r="F64" s="47"/>
      <c r="G64" s="47"/>
      <c r="H64" s="47"/>
      <c r="I64" s="47"/>
      <c r="J64" s="47"/>
      <c r="K64" s="47"/>
      <c r="L64" s="47"/>
      <c r="M64" s="47"/>
      <c r="N64" s="47"/>
      <c r="O64" s="47"/>
      <c r="P64" s="47"/>
      <c r="Q64" s="47"/>
      <c r="R64" s="47"/>
    </row>
    <row r="65" spans="1:18" x14ac:dyDescent="0.25">
      <c r="A65" s="47"/>
      <c r="B65" s="47"/>
      <c r="C65" s="47"/>
      <c r="D65" s="47"/>
      <c r="E65" s="47"/>
      <c r="F65" s="47"/>
      <c r="G65" s="47"/>
      <c r="H65" s="47"/>
      <c r="I65" s="47"/>
      <c r="J65" s="47"/>
      <c r="K65" s="47"/>
      <c r="L65" s="47"/>
      <c r="M65" s="47"/>
      <c r="N65" s="47"/>
      <c r="O65" s="47"/>
      <c r="P65" s="47"/>
      <c r="Q65" s="47"/>
      <c r="R65" s="47"/>
    </row>
  </sheetData>
  <sheetProtection algorithmName="SHA-512" hashValue="td7hOYfLQqvPYZvn+MewDfe8BQeThc7R6oY23Lvcge1xBk+7l9HDCDcKS5cLkhZBulxz1n1Fu5Pe/MdS2zx+2A==" saltValue="LnOR42ff5rcieZWc3AD2qQ==" spinCount="100000" sheet="1" selectLockedCells="1"/>
  <mergeCells count="21">
    <mergeCell ref="B3:D3"/>
    <mergeCell ref="B4:D4"/>
    <mergeCell ref="A18:A19"/>
    <mergeCell ref="A5:G5"/>
    <mergeCell ref="E18:G18"/>
    <mergeCell ref="B18:D18"/>
    <mergeCell ref="B7:D7"/>
    <mergeCell ref="I8:P9"/>
    <mergeCell ref="I19:P20"/>
    <mergeCell ref="E7:G7"/>
    <mergeCell ref="A7:A8"/>
    <mergeCell ref="A22:A23"/>
    <mergeCell ref="B22:D22"/>
    <mergeCell ref="E22:G22"/>
    <mergeCell ref="B20:B21"/>
    <mergeCell ref="C20:C21"/>
    <mergeCell ref="D20:D21"/>
    <mergeCell ref="E20:E21"/>
    <mergeCell ref="F20:F21"/>
    <mergeCell ref="G20:G21"/>
    <mergeCell ref="A20:A21"/>
  </mergeCells>
  <printOptions horizontalCentered="1"/>
  <pageMargins left="0.7" right="0.7" top="0.75" bottom="0.75" header="0.3" footer="0.3"/>
  <pageSetup orientation="landscape" r:id="rId1"/>
  <rowBreaks count="1" manualBreakCount="1">
    <brk id="16"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LOOKUP'!$E$2:$E$4</xm:f>
          </x14:formula1>
          <xm:sqref>B4:D4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30"/>
  <sheetViews>
    <sheetView zoomScaleNormal="100" workbookViewId="0">
      <selection activeCell="F17" sqref="F17"/>
    </sheetView>
  </sheetViews>
  <sheetFormatPr defaultRowHeight="15" x14ac:dyDescent="0.25"/>
  <cols>
    <col min="1" max="1" width="15.5703125" customWidth="1"/>
    <col min="2" max="2" width="19.5703125" customWidth="1"/>
    <col min="3" max="3" width="16.5703125" customWidth="1"/>
    <col min="4" max="4" width="9.140625" bestFit="1" customWidth="1"/>
    <col min="7" max="7" width="10.28515625" customWidth="1"/>
    <col min="8" max="9" width="12.5703125" customWidth="1"/>
    <col min="10" max="10" width="13.28515625" customWidth="1"/>
    <col min="15" max="15" width="16.42578125" customWidth="1"/>
    <col min="16" max="16" width="9.140625" hidden="1" customWidth="1"/>
    <col min="17" max="17" width="31.7109375" hidden="1" customWidth="1"/>
  </cols>
  <sheetData>
    <row r="1" spans="1:17" ht="18.75" x14ac:dyDescent="0.25">
      <c r="A1" s="151" t="s">
        <v>91</v>
      </c>
      <c r="B1" s="15"/>
      <c r="C1" s="15"/>
      <c r="D1" s="15"/>
      <c r="E1" s="15"/>
      <c r="F1" s="15"/>
      <c r="G1" s="15"/>
      <c r="H1" s="15"/>
      <c r="I1" s="15"/>
      <c r="J1" s="15"/>
    </row>
    <row r="2" spans="1:17" ht="15" customHeight="1" x14ac:dyDescent="0.25">
      <c r="A2" s="380" t="s">
        <v>316</v>
      </c>
      <c r="B2" s="381"/>
      <c r="C2" s="381"/>
      <c r="D2" s="15"/>
      <c r="E2" s="15"/>
      <c r="F2" s="15"/>
      <c r="G2" s="15"/>
      <c r="H2" s="15"/>
      <c r="I2" s="15"/>
      <c r="J2" s="15"/>
    </row>
    <row r="3" spans="1:17" ht="15.75" thickBot="1" x14ac:dyDescent="0.3">
      <c r="A3" s="16" t="s">
        <v>92</v>
      </c>
      <c r="B3" s="17"/>
      <c r="C3" s="15"/>
      <c r="D3" s="15"/>
      <c r="E3" s="15"/>
      <c r="F3" s="15"/>
      <c r="G3" s="15"/>
      <c r="H3" s="15"/>
      <c r="I3" s="15"/>
      <c r="J3" s="15"/>
    </row>
    <row r="4" spans="1:17" x14ac:dyDescent="0.25">
      <c r="A4" s="41" t="s">
        <v>93</v>
      </c>
      <c r="B4" s="396"/>
      <c r="C4" s="397"/>
      <c r="D4" s="397"/>
      <c r="E4" s="398"/>
      <c r="F4" s="80" t="s">
        <v>94</v>
      </c>
      <c r="G4" s="80"/>
      <c r="J4" s="15"/>
      <c r="L4" s="44"/>
    </row>
    <row r="5" spans="1:17" x14ac:dyDescent="0.25">
      <c r="A5" s="42" t="s">
        <v>4</v>
      </c>
      <c r="B5" s="393"/>
      <c r="C5" s="394"/>
      <c r="D5" s="394"/>
      <c r="E5" s="395"/>
      <c r="F5" s="15"/>
      <c r="G5" s="15"/>
      <c r="H5" s="15"/>
      <c r="I5" s="15"/>
      <c r="J5" s="15"/>
    </row>
    <row r="6" spans="1:17" ht="15.75" thickBot="1" x14ac:dyDescent="0.3">
      <c r="A6" s="43" t="s">
        <v>5</v>
      </c>
      <c r="B6" s="390"/>
      <c r="C6" s="391"/>
      <c r="D6" s="391"/>
      <c r="E6" s="392"/>
      <c r="F6" s="80" t="s">
        <v>6</v>
      </c>
      <c r="G6" s="80"/>
      <c r="H6" s="15"/>
      <c r="I6" s="15"/>
      <c r="J6" s="15"/>
    </row>
    <row r="7" spans="1:17" ht="8.25" customHeight="1" x14ac:dyDescent="0.25">
      <c r="A7" s="15"/>
      <c r="B7" s="15"/>
      <c r="C7" s="15"/>
      <c r="D7" s="15"/>
      <c r="E7" s="15"/>
      <c r="F7" s="15"/>
      <c r="G7" s="15"/>
      <c r="H7" s="15"/>
      <c r="I7" s="15"/>
      <c r="J7" s="15"/>
    </row>
    <row r="8" spans="1:17" ht="17.25" customHeight="1" x14ac:dyDescent="0.25">
      <c r="A8" s="399" t="s">
        <v>95</v>
      </c>
      <c r="B8" s="400"/>
      <c r="C8" s="401"/>
      <c r="D8" s="15"/>
      <c r="E8" s="15"/>
      <c r="F8" s="15"/>
      <c r="G8" s="15"/>
      <c r="H8" s="15" t="s">
        <v>319</v>
      </c>
      <c r="I8" s="15"/>
      <c r="J8" s="15"/>
    </row>
    <row r="9" spans="1:17" x14ac:dyDescent="0.25">
      <c r="A9" s="78" t="s">
        <v>96</v>
      </c>
      <c r="B9" s="402">
        <v>0.25</v>
      </c>
      <c r="C9" s="403"/>
      <c r="D9" s="15"/>
      <c r="E9" s="15"/>
      <c r="F9" s="15"/>
      <c r="G9" s="15"/>
      <c r="H9" s="15"/>
      <c r="I9" s="15"/>
      <c r="J9" s="15"/>
    </row>
    <row r="10" spans="1:17" x14ac:dyDescent="0.25">
      <c r="A10" s="78" t="s">
        <v>97</v>
      </c>
      <c r="B10" s="402">
        <v>0.27</v>
      </c>
      <c r="C10" s="403"/>
      <c r="D10" s="15"/>
      <c r="E10" s="55"/>
      <c r="F10" s="15"/>
      <c r="G10" s="15"/>
      <c r="H10" s="15"/>
      <c r="I10" s="15"/>
      <c r="J10" s="15"/>
    </row>
    <row r="11" spans="1:17" ht="15.75" thickBot="1" x14ac:dyDescent="0.3">
      <c r="A11" s="15"/>
      <c r="B11" s="15"/>
      <c r="C11" s="15"/>
      <c r="D11" s="54" t="s">
        <v>98</v>
      </c>
      <c r="E11" s="55" t="s">
        <v>99</v>
      </c>
      <c r="F11" s="55" t="s">
        <v>100</v>
      </c>
      <c r="G11" s="55" t="s">
        <v>101</v>
      </c>
      <c r="H11" s="55" t="s">
        <v>102</v>
      </c>
      <c r="I11" s="55" t="s">
        <v>103</v>
      </c>
      <c r="J11" s="55" t="s">
        <v>104</v>
      </c>
    </row>
    <row r="12" spans="1:17" ht="63" customHeight="1" thickBot="1" x14ac:dyDescent="0.3">
      <c r="A12" s="15"/>
      <c r="B12" s="15"/>
      <c r="C12" s="17"/>
      <c r="D12" s="382" t="s">
        <v>320</v>
      </c>
      <c r="E12" s="383"/>
      <c r="F12" s="383"/>
      <c r="G12" s="388" t="s">
        <v>326</v>
      </c>
      <c r="H12" s="384" t="s">
        <v>318</v>
      </c>
      <c r="I12" s="385"/>
      <c r="J12" s="160" t="s">
        <v>321</v>
      </c>
      <c r="K12" s="170"/>
      <c r="L12" s="170"/>
      <c r="M12" s="170"/>
      <c r="N12" s="170"/>
      <c r="O12" s="170"/>
      <c r="P12" s="152"/>
      <c r="Q12" s="152"/>
    </row>
    <row r="13" spans="1:17" ht="40.5" customHeight="1" thickBot="1" x14ac:dyDescent="0.3">
      <c r="A13" s="18"/>
      <c r="B13" s="18"/>
      <c r="C13" s="19" t="s">
        <v>105</v>
      </c>
      <c r="D13" s="154" t="s">
        <v>106</v>
      </c>
      <c r="E13" s="155" t="s">
        <v>107</v>
      </c>
      <c r="F13" s="155" t="s">
        <v>108</v>
      </c>
      <c r="G13" s="389"/>
      <c r="H13" s="153" t="s">
        <v>109</v>
      </c>
      <c r="I13" s="153" t="s">
        <v>111</v>
      </c>
      <c r="J13" s="158" t="s">
        <v>110</v>
      </c>
      <c r="K13" s="56"/>
      <c r="L13" s="56"/>
    </row>
    <row r="14" spans="1:17" ht="15.75" customHeight="1" thickBot="1" x14ac:dyDescent="0.3">
      <c r="A14" s="156">
        <v>1</v>
      </c>
      <c r="B14" s="136" t="s">
        <v>16</v>
      </c>
      <c r="C14" s="22" t="s">
        <v>17</v>
      </c>
      <c r="D14" s="244"/>
      <c r="E14" s="245"/>
      <c r="F14" s="245"/>
      <c r="G14" s="246" t="str">
        <f>IFERROR(ROUNDUP(AVERAGE(D14:F14),0),"")</f>
        <v/>
      </c>
      <c r="H14" s="247">
        <v>0</v>
      </c>
      <c r="I14" s="248">
        <v>0</v>
      </c>
      <c r="J14" s="249">
        <f>IFERROR(ROUNDUP(H14*$B$9,0),"n/a")</f>
        <v>0</v>
      </c>
      <c r="L14" s="386" t="s">
        <v>322</v>
      </c>
      <c r="M14" s="387"/>
      <c r="N14" s="387"/>
      <c r="O14" s="387"/>
      <c r="P14" s="387"/>
      <c r="Q14" s="387"/>
    </row>
    <row r="15" spans="1:17" ht="15.75" customHeight="1" thickBot="1" x14ac:dyDescent="0.3">
      <c r="A15" s="156">
        <v>2</v>
      </c>
      <c r="B15" s="137" t="s">
        <v>18</v>
      </c>
      <c r="C15" s="23" t="s">
        <v>19</v>
      </c>
      <c r="D15" s="250"/>
      <c r="E15" s="251"/>
      <c r="F15" s="251"/>
      <c r="G15" s="252" t="str">
        <f t="shared" ref="G15:G19" si="0">IFERROR(ROUNDUP(AVERAGE(D15:F15),0),"")</f>
        <v/>
      </c>
      <c r="H15" s="247">
        <v>0</v>
      </c>
      <c r="I15" s="248">
        <v>0</v>
      </c>
      <c r="J15" s="253">
        <f t="shared" ref="J15:J19" si="1">IFERROR(ROUNDUP(H15*$B$9,0),"n/a")</f>
        <v>0</v>
      </c>
      <c r="L15" s="387"/>
      <c r="M15" s="387"/>
      <c r="N15" s="387"/>
      <c r="O15" s="387"/>
      <c r="P15" s="387"/>
      <c r="Q15" s="387"/>
    </row>
    <row r="16" spans="1:17" ht="15.75" thickBot="1" x14ac:dyDescent="0.3">
      <c r="A16" s="156">
        <v>3</v>
      </c>
      <c r="B16" s="137" t="s">
        <v>21</v>
      </c>
      <c r="C16" s="23" t="s">
        <v>22</v>
      </c>
      <c r="D16" s="250"/>
      <c r="E16" s="251"/>
      <c r="F16" s="251"/>
      <c r="G16" s="252" t="str">
        <f t="shared" si="0"/>
        <v/>
      </c>
      <c r="H16" s="247">
        <v>0</v>
      </c>
      <c r="I16" s="248">
        <v>0</v>
      </c>
      <c r="J16" s="253">
        <f t="shared" si="1"/>
        <v>0</v>
      </c>
      <c r="L16" s="387"/>
      <c r="M16" s="387"/>
      <c r="N16" s="387"/>
      <c r="O16" s="387"/>
      <c r="P16" s="387"/>
      <c r="Q16" s="387"/>
    </row>
    <row r="17" spans="1:17" ht="15.75" thickBot="1" x14ac:dyDescent="0.3">
      <c r="A17" s="156">
        <v>4</v>
      </c>
      <c r="B17" s="137" t="s">
        <v>24</v>
      </c>
      <c r="C17" s="23" t="s">
        <v>25</v>
      </c>
      <c r="D17" s="325"/>
      <c r="E17" s="251"/>
      <c r="F17" s="251"/>
      <c r="G17" s="252" t="str">
        <f t="shared" si="0"/>
        <v/>
      </c>
      <c r="H17" s="247">
        <v>0</v>
      </c>
      <c r="I17" s="248">
        <v>0</v>
      </c>
      <c r="J17" s="253">
        <f t="shared" si="1"/>
        <v>0</v>
      </c>
      <c r="L17" s="387"/>
      <c r="M17" s="387"/>
      <c r="N17" s="387"/>
      <c r="O17" s="387"/>
      <c r="P17" s="387"/>
      <c r="Q17" s="387"/>
    </row>
    <row r="18" spans="1:17" ht="15.75" thickBot="1" x14ac:dyDescent="0.3">
      <c r="A18" s="156">
        <v>5</v>
      </c>
      <c r="B18" s="137" t="s">
        <v>27</v>
      </c>
      <c r="C18" s="23" t="s">
        <v>28</v>
      </c>
      <c r="D18" s="250"/>
      <c r="E18" s="251"/>
      <c r="F18" s="251"/>
      <c r="G18" s="252" t="str">
        <f t="shared" si="0"/>
        <v/>
      </c>
      <c r="H18" s="247">
        <v>0</v>
      </c>
      <c r="I18" s="248">
        <v>0</v>
      </c>
      <c r="J18" s="253">
        <f t="shared" si="1"/>
        <v>0</v>
      </c>
      <c r="L18" s="387"/>
      <c r="M18" s="387"/>
      <c r="N18" s="387"/>
      <c r="O18" s="387"/>
      <c r="P18" s="387"/>
      <c r="Q18" s="387"/>
    </row>
    <row r="19" spans="1:17" ht="15.75" thickBot="1" x14ac:dyDescent="0.3">
      <c r="A19" s="156">
        <v>6</v>
      </c>
      <c r="B19" s="137" t="s">
        <v>30</v>
      </c>
      <c r="C19" s="24" t="s">
        <v>31</v>
      </c>
      <c r="D19" s="254"/>
      <c r="E19" s="255"/>
      <c r="F19" s="255"/>
      <c r="G19" s="256" t="str">
        <f t="shared" si="0"/>
        <v/>
      </c>
      <c r="H19" s="257">
        <v>0</v>
      </c>
      <c r="I19" s="258">
        <v>0</v>
      </c>
      <c r="J19" s="259">
        <f t="shared" si="1"/>
        <v>0</v>
      </c>
      <c r="L19" s="387"/>
      <c r="M19" s="387"/>
      <c r="N19" s="387"/>
      <c r="O19" s="387"/>
      <c r="P19" s="387"/>
      <c r="Q19" s="387"/>
    </row>
    <row r="20" spans="1:17" ht="12.75" customHeight="1" thickBot="1" x14ac:dyDescent="0.3">
      <c r="A20" s="156">
        <v>7</v>
      </c>
      <c r="B20" s="25"/>
      <c r="C20" s="159" t="s">
        <v>112</v>
      </c>
      <c r="D20" s="260">
        <f t="shared" ref="D20:J20" si="2">SUM(D14:D19)</f>
        <v>0</v>
      </c>
      <c r="E20" s="261">
        <f t="shared" si="2"/>
        <v>0</v>
      </c>
      <c r="F20" s="261">
        <f t="shared" si="2"/>
        <v>0</v>
      </c>
      <c r="G20" s="262">
        <f t="shared" si="2"/>
        <v>0</v>
      </c>
      <c r="H20" s="263">
        <f t="shared" si="2"/>
        <v>0</v>
      </c>
      <c r="I20" s="264">
        <f t="shared" si="2"/>
        <v>0</v>
      </c>
      <c r="J20" s="265">
        <f t="shared" si="2"/>
        <v>0</v>
      </c>
      <c r="L20" s="387"/>
      <c r="M20" s="387"/>
      <c r="N20" s="387"/>
      <c r="O20" s="387"/>
      <c r="P20" s="387"/>
      <c r="Q20" s="387"/>
    </row>
    <row r="21" spans="1:17" ht="15" customHeight="1" thickBot="1" x14ac:dyDescent="0.3">
      <c r="A21" s="156">
        <v>8</v>
      </c>
      <c r="B21" s="137" t="s">
        <v>16</v>
      </c>
      <c r="C21" s="26" t="s">
        <v>34</v>
      </c>
      <c r="D21" s="266"/>
      <c r="E21" s="267"/>
      <c r="F21" s="267"/>
      <c r="G21" s="252" t="str">
        <f>IFERROR(ROUNDUP(AVERAGE(D21:F21),0),"")</f>
        <v/>
      </c>
      <c r="H21" s="268">
        <v>0</v>
      </c>
      <c r="I21" s="269">
        <v>0</v>
      </c>
      <c r="J21" s="270">
        <f>IFERROR(ROUNDUP(H21*$B$10,0),"n/a")</f>
        <v>0</v>
      </c>
      <c r="L21" s="387"/>
      <c r="M21" s="387"/>
      <c r="N21" s="387"/>
      <c r="O21" s="387"/>
      <c r="P21" s="387"/>
      <c r="Q21" s="387"/>
    </row>
    <row r="22" spans="1:17" ht="15.75" thickBot="1" x14ac:dyDescent="0.3">
      <c r="A22" s="156">
        <v>9</v>
      </c>
      <c r="B22" s="138" t="s">
        <v>35</v>
      </c>
      <c r="C22" s="23" t="s">
        <v>36</v>
      </c>
      <c r="D22" s="250"/>
      <c r="E22" s="251"/>
      <c r="F22" s="251"/>
      <c r="G22" s="252" t="str">
        <f t="shared" ref="G22:G26" si="3">IFERROR(ROUNDUP(AVERAGE(D22:F22),0),"")</f>
        <v/>
      </c>
      <c r="H22" s="271">
        <v>0</v>
      </c>
      <c r="I22" s="272">
        <v>0</v>
      </c>
      <c r="J22" s="273">
        <f t="shared" ref="J22:J25" si="4">IFERROR(ROUNDUP(H22*$B$10,0),"n/a")</f>
        <v>0</v>
      </c>
      <c r="L22" s="387"/>
      <c r="M22" s="387"/>
      <c r="N22" s="387"/>
      <c r="O22" s="387"/>
      <c r="P22" s="387"/>
      <c r="Q22" s="387"/>
    </row>
    <row r="23" spans="1:17" ht="15.75" thickBot="1" x14ac:dyDescent="0.3">
      <c r="A23" s="156">
        <v>10</v>
      </c>
      <c r="B23" s="138" t="s">
        <v>37</v>
      </c>
      <c r="C23" s="23" t="s">
        <v>38</v>
      </c>
      <c r="D23" s="250"/>
      <c r="E23" s="251"/>
      <c r="F23" s="251"/>
      <c r="G23" s="252" t="str">
        <f t="shared" si="3"/>
        <v/>
      </c>
      <c r="H23" s="271">
        <v>0</v>
      </c>
      <c r="I23" s="272">
        <v>0</v>
      </c>
      <c r="J23" s="273">
        <f t="shared" si="4"/>
        <v>0</v>
      </c>
    </row>
    <row r="24" spans="1:17" ht="15.75" thickBot="1" x14ac:dyDescent="0.3">
      <c r="A24" s="156">
        <v>11</v>
      </c>
      <c r="B24" s="138" t="s">
        <v>39</v>
      </c>
      <c r="C24" s="23" t="s">
        <v>40</v>
      </c>
      <c r="D24" s="250"/>
      <c r="E24" s="251"/>
      <c r="F24" s="251"/>
      <c r="G24" s="252" t="str">
        <f t="shared" si="3"/>
        <v/>
      </c>
      <c r="H24" s="271">
        <v>0</v>
      </c>
      <c r="I24" s="272">
        <v>0</v>
      </c>
      <c r="J24" s="273">
        <f t="shared" si="4"/>
        <v>0</v>
      </c>
    </row>
    <row r="25" spans="1:17" ht="15.75" thickBot="1" x14ac:dyDescent="0.3">
      <c r="A25" s="156">
        <v>12</v>
      </c>
      <c r="B25" s="138" t="s">
        <v>41</v>
      </c>
      <c r="C25" s="23" t="s">
        <v>42</v>
      </c>
      <c r="D25" s="250"/>
      <c r="E25" s="251"/>
      <c r="F25" s="251"/>
      <c r="G25" s="252" t="str">
        <f t="shared" si="3"/>
        <v/>
      </c>
      <c r="H25" s="271">
        <v>0</v>
      </c>
      <c r="I25" s="272">
        <v>0</v>
      </c>
      <c r="J25" s="273">
        <f t="shared" si="4"/>
        <v>0</v>
      </c>
    </row>
    <row r="26" spans="1:17" ht="15.75" thickBot="1" x14ac:dyDescent="0.3">
      <c r="A26" s="156">
        <v>13</v>
      </c>
      <c r="B26" s="138" t="s">
        <v>43</v>
      </c>
      <c r="C26" s="24" t="s">
        <v>44</v>
      </c>
      <c r="D26" s="254"/>
      <c r="E26" s="255"/>
      <c r="F26" s="255"/>
      <c r="G26" s="274" t="str">
        <f t="shared" si="3"/>
        <v/>
      </c>
      <c r="H26" s="271">
        <v>0</v>
      </c>
      <c r="I26" s="272">
        <v>0</v>
      </c>
      <c r="J26" s="275">
        <f>IFERROR(ROUNDUP(H26*$B$10,0),"n/a")</f>
        <v>0</v>
      </c>
    </row>
    <row r="27" spans="1:17" ht="15.75" thickBot="1" x14ac:dyDescent="0.3">
      <c r="A27" s="156">
        <v>14</v>
      </c>
      <c r="B27" s="139"/>
      <c r="C27" s="27" t="s">
        <v>113</v>
      </c>
      <c r="D27" s="276">
        <f t="shared" ref="D27:F27" si="5">SUM(D21:D26)</f>
        <v>0</v>
      </c>
      <c r="E27" s="277">
        <f t="shared" si="5"/>
        <v>0</v>
      </c>
      <c r="F27" s="277">
        <f t="shared" si="5"/>
        <v>0</v>
      </c>
      <c r="G27" s="262">
        <f>SUM(G21:G26)</f>
        <v>0</v>
      </c>
      <c r="H27" s="278">
        <f>SUM(H21:H26)</f>
        <v>0</v>
      </c>
      <c r="I27" s="279">
        <f>SUM(I21:I26)</f>
        <v>0</v>
      </c>
      <c r="J27" s="280">
        <f>SUM(J21:J26)</f>
        <v>0</v>
      </c>
      <c r="N27" s="157"/>
    </row>
    <row r="28" spans="1:17" ht="15.75" thickBot="1" x14ac:dyDescent="0.3">
      <c r="A28" s="156">
        <v>15</v>
      </c>
      <c r="B28" s="139"/>
      <c r="C28" s="27" t="s">
        <v>46</v>
      </c>
      <c r="D28" s="281">
        <f>+D20+D27</f>
        <v>0</v>
      </c>
      <c r="E28" s="282">
        <f t="shared" ref="E28:G28" si="6">+E20+E27</f>
        <v>0</v>
      </c>
      <c r="F28" s="283">
        <f t="shared" si="6"/>
        <v>0</v>
      </c>
      <c r="G28" s="284">
        <f t="shared" si="6"/>
        <v>0</v>
      </c>
      <c r="H28" s="285">
        <f>+H20+H27</f>
        <v>0</v>
      </c>
      <c r="I28" s="264">
        <f>+I20+I27</f>
        <v>0</v>
      </c>
      <c r="J28" s="265">
        <f>J20+J27</f>
        <v>0</v>
      </c>
    </row>
    <row r="29" spans="1:17" x14ac:dyDescent="0.25">
      <c r="A29" s="17"/>
      <c r="B29" s="17"/>
      <c r="C29" s="17"/>
      <c r="D29" s="17"/>
      <c r="E29" s="17"/>
      <c r="F29" s="17"/>
      <c r="G29" s="17"/>
      <c r="H29" s="17"/>
      <c r="I29" s="17"/>
      <c r="J29" s="17"/>
    </row>
    <row r="30" spans="1:17" x14ac:dyDescent="0.25">
      <c r="A30" s="20"/>
      <c r="B30" s="21"/>
      <c r="C30" s="21"/>
      <c r="D30" s="21"/>
      <c r="E30" s="21"/>
      <c r="F30" s="21"/>
      <c r="G30" s="21"/>
      <c r="H30" s="21"/>
      <c r="I30" s="21"/>
      <c r="J30" s="21"/>
    </row>
  </sheetData>
  <sheetProtection algorithmName="SHA-512" hashValue="Yv46Bd9xILyexA113qooVtot0wjQFkwotCm8ukiZCxY7D5OHWjmXxgjSl+3yo/MVJNT7eaogibgfcB7sKb/ngQ==" saltValue="7Q98u9xX6uG1Mk3bK3/gqA==" spinCount="100000" sheet="1" objects="1" scenarios="1" selectLockedCells="1"/>
  <mergeCells count="11">
    <mergeCell ref="A2:C2"/>
    <mergeCell ref="D12:F12"/>
    <mergeCell ref="H12:I12"/>
    <mergeCell ref="L14:Q22"/>
    <mergeCell ref="G12:G13"/>
    <mergeCell ref="B6:E6"/>
    <mergeCell ref="B5:E5"/>
    <mergeCell ref="B4:E4"/>
    <mergeCell ref="A8:C8"/>
    <mergeCell ref="B9:C9"/>
    <mergeCell ref="B10:C10"/>
  </mergeCells>
  <printOptions horizontalCentered="1"/>
  <pageMargins left="0.45" right="0.45" top="0.75" bottom="0.75" header="0.3" footer="0.3"/>
  <pageSetup orientation="landscape" r:id="rId1"/>
  <ignoredErrors>
    <ignoredError sqref="H20"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LOOKUP'!$E$2:$E$4</xm:f>
          </x14:formula1>
          <xm:sqref>B6:E6</xm:sqref>
        </x14:dataValidation>
        <x14:dataValidation type="list" allowBlank="1" showInputMessage="1" showErrorMessage="1">
          <x14:formula1>
            <xm:f>Allocations!$A$6:$A$72</xm:f>
          </x14:formula1>
          <xm:sqref>B4:E4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367"/>
  <sheetViews>
    <sheetView zoomScaleNormal="100" workbookViewId="0">
      <selection activeCell="A14" sqref="A14"/>
    </sheetView>
  </sheetViews>
  <sheetFormatPr defaultRowHeight="15" x14ac:dyDescent="0.25"/>
  <cols>
    <col min="1" max="1" width="25.140625" customWidth="1"/>
    <col min="2" max="2" width="21.7109375" customWidth="1"/>
    <col min="3" max="3" width="16.28515625" customWidth="1"/>
    <col min="4" max="4" width="12" customWidth="1"/>
    <col min="5" max="5" width="9.7109375" customWidth="1"/>
    <col min="6" max="6" width="6.7109375" customWidth="1"/>
    <col min="7" max="7" width="9.5703125" customWidth="1"/>
    <col min="8" max="8" width="16.28515625" customWidth="1"/>
    <col min="9" max="9" width="5.140625" customWidth="1"/>
    <col min="10" max="10" width="10.85546875" customWidth="1"/>
    <col min="14" max="14" width="11" customWidth="1"/>
  </cols>
  <sheetData>
    <row r="1" spans="1:12" ht="18.75" x14ac:dyDescent="0.25">
      <c r="A1" s="151" t="s">
        <v>114</v>
      </c>
      <c r="B1" s="15"/>
      <c r="C1" s="15"/>
      <c r="D1" s="15"/>
      <c r="E1" s="15"/>
      <c r="F1" s="15"/>
      <c r="G1" s="15"/>
      <c r="H1" s="15"/>
      <c r="I1" s="15"/>
      <c r="J1" s="15"/>
    </row>
    <row r="2" spans="1:12" x14ac:dyDescent="0.25">
      <c r="A2" s="16"/>
      <c r="B2" s="15"/>
      <c r="C2" s="15"/>
      <c r="D2" s="15"/>
      <c r="E2" s="15"/>
      <c r="F2" s="15"/>
      <c r="G2" s="15"/>
      <c r="H2" s="15"/>
      <c r="I2" s="15"/>
      <c r="J2" s="15"/>
    </row>
    <row r="3" spans="1:12" x14ac:dyDescent="0.25">
      <c r="A3" s="16" t="s">
        <v>92</v>
      </c>
      <c r="B3" s="17"/>
      <c r="C3" s="15"/>
      <c r="D3" s="15"/>
      <c r="E3" s="15"/>
      <c r="F3" s="15"/>
      <c r="G3" s="15"/>
      <c r="H3" s="15"/>
      <c r="I3" s="15"/>
      <c r="J3" s="15"/>
    </row>
    <row r="4" spans="1:12" x14ac:dyDescent="0.25">
      <c r="A4" s="2" t="s">
        <v>93</v>
      </c>
      <c r="B4" s="404"/>
      <c r="C4" s="405"/>
      <c r="D4" s="405"/>
      <c r="E4" s="406"/>
      <c r="F4" s="80" t="s">
        <v>94</v>
      </c>
      <c r="H4" s="15"/>
      <c r="I4" s="15"/>
      <c r="J4" s="44"/>
      <c r="L4" s="15"/>
    </row>
    <row r="5" spans="1:12" x14ac:dyDescent="0.25">
      <c r="A5" s="2" t="s">
        <v>4</v>
      </c>
      <c r="B5" s="404"/>
      <c r="C5" s="405"/>
      <c r="D5" s="405"/>
      <c r="E5" s="406"/>
      <c r="F5" s="15"/>
      <c r="H5" s="15"/>
      <c r="I5" s="15"/>
      <c r="J5" s="15"/>
    </row>
    <row r="6" spans="1:12" x14ac:dyDescent="0.25">
      <c r="A6" s="2" t="s">
        <v>5</v>
      </c>
      <c r="B6" s="404"/>
      <c r="C6" s="405"/>
      <c r="D6" s="405"/>
      <c r="E6" s="406"/>
      <c r="F6" s="80" t="s">
        <v>6</v>
      </c>
      <c r="H6" s="15"/>
      <c r="I6" s="15"/>
      <c r="J6" s="44"/>
    </row>
    <row r="7" spans="1:12" x14ac:dyDescent="0.25">
      <c r="A7" s="15"/>
      <c r="B7" s="15"/>
      <c r="C7" s="15"/>
      <c r="D7" s="15"/>
      <c r="E7" s="15"/>
      <c r="F7" s="15"/>
      <c r="G7" s="15"/>
      <c r="H7" s="15"/>
      <c r="I7" s="15"/>
      <c r="J7" s="15"/>
    </row>
    <row r="8" spans="1:12" x14ac:dyDescent="0.25">
      <c r="A8" s="30" t="s">
        <v>115</v>
      </c>
      <c r="B8" s="15"/>
      <c r="C8" s="15"/>
      <c r="D8" s="15"/>
      <c r="E8" s="15"/>
      <c r="F8" s="15"/>
      <c r="G8" s="15"/>
      <c r="H8" s="15"/>
      <c r="I8" s="15"/>
      <c r="J8" s="16"/>
    </row>
    <row r="9" spans="1:12" x14ac:dyDescent="0.25">
      <c r="A9" s="29" t="s">
        <v>98</v>
      </c>
      <c r="B9" s="29" t="s">
        <v>99</v>
      </c>
      <c r="C9" s="29" t="s">
        <v>100</v>
      </c>
      <c r="D9" s="29" t="s">
        <v>101</v>
      </c>
      <c r="E9" s="29" t="s">
        <v>102</v>
      </c>
      <c r="F9" s="29" t="s">
        <v>103</v>
      </c>
      <c r="G9" s="29" t="s">
        <v>104</v>
      </c>
      <c r="H9" s="29" t="s">
        <v>116</v>
      </c>
      <c r="I9" s="15"/>
      <c r="J9" s="15"/>
    </row>
    <row r="10" spans="1:12" ht="66" customHeight="1" x14ac:dyDescent="0.25">
      <c r="A10" s="28" t="s">
        <v>117</v>
      </c>
      <c r="B10" s="28" t="s">
        <v>118</v>
      </c>
      <c r="C10" s="28" t="s">
        <v>119</v>
      </c>
      <c r="D10" s="28" t="s">
        <v>120</v>
      </c>
      <c r="E10" s="28" t="s">
        <v>121</v>
      </c>
      <c r="F10" s="28" t="s">
        <v>122</v>
      </c>
      <c r="G10" s="28" t="s">
        <v>123</v>
      </c>
      <c r="H10" s="28" t="s">
        <v>124</v>
      </c>
      <c r="J10" s="16" t="s">
        <v>125</v>
      </c>
    </row>
    <row r="11" spans="1:12" x14ac:dyDescent="0.25">
      <c r="A11" s="140"/>
      <c r="B11" s="140"/>
      <c r="C11" s="140"/>
      <c r="D11" s="176"/>
      <c r="E11" s="176"/>
      <c r="F11" s="176"/>
      <c r="G11" s="176"/>
      <c r="H11" s="177">
        <f>IFERROR(Table1[[#This Row],[No. of Weeks with instruction]]*Table1[[#This Row],[Hours per Week]],"")</f>
        <v>0</v>
      </c>
      <c r="I11" s="17"/>
      <c r="J11" s="17" t="s">
        <v>126</v>
      </c>
    </row>
    <row r="12" spans="1:12" x14ac:dyDescent="0.25">
      <c r="A12" s="140"/>
      <c r="B12" s="140"/>
      <c r="C12" s="140"/>
      <c r="D12" s="176"/>
      <c r="E12" s="176"/>
      <c r="F12" s="176"/>
      <c r="G12" s="176"/>
      <c r="H12" s="177">
        <f>IFERROR(Table1[[#This Row],[No. of Weeks with instruction]]*Table1[[#This Row],[Hours per Week]],"")</f>
        <v>0</v>
      </c>
      <c r="I12" s="17"/>
      <c r="J12" s="17" t="s">
        <v>127</v>
      </c>
    </row>
    <row r="13" spans="1:12" x14ac:dyDescent="0.25">
      <c r="A13" s="140"/>
      <c r="B13" s="140"/>
      <c r="C13" s="140"/>
      <c r="D13" s="176"/>
      <c r="E13" s="176"/>
      <c r="F13" s="176"/>
      <c r="G13" s="176"/>
      <c r="H13" s="177">
        <f>IFERROR(Table1[[#This Row],[No. of Weeks with instruction]]*Table1[[#This Row],[Hours per Week]],"")</f>
        <v>0</v>
      </c>
      <c r="I13" s="17"/>
      <c r="J13" s="169" t="s">
        <v>324</v>
      </c>
    </row>
    <row r="14" spans="1:12" x14ac:dyDescent="0.25">
      <c r="A14" s="140"/>
      <c r="B14" s="140"/>
      <c r="C14" s="140"/>
      <c r="D14" s="176"/>
      <c r="E14" s="176"/>
      <c r="F14" s="176"/>
      <c r="G14" s="176"/>
      <c r="H14" s="177">
        <f>IFERROR(Table1[[#This Row],[No. of Weeks with instruction]]*Table1[[#This Row],[Hours per Week]],"")</f>
        <v>0</v>
      </c>
      <c r="I14" s="17"/>
      <c r="J14" s="17" t="s">
        <v>128</v>
      </c>
    </row>
    <row r="15" spans="1:12" x14ac:dyDescent="0.25">
      <c r="A15" s="140"/>
      <c r="B15" s="140"/>
      <c r="C15" s="140"/>
      <c r="D15" s="176"/>
      <c r="E15" s="176"/>
      <c r="F15" s="176"/>
      <c r="G15" s="176"/>
      <c r="H15" s="177">
        <f>IFERROR(Table1[[#This Row],[No. of Weeks with instruction]]*Table1[[#This Row],[Hours per Week]],"")</f>
        <v>0</v>
      </c>
      <c r="I15" s="17"/>
      <c r="J15" s="17" t="s">
        <v>129</v>
      </c>
    </row>
    <row r="16" spans="1:12" x14ac:dyDescent="0.25">
      <c r="A16" s="140"/>
      <c r="B16" s="140"/>
      <c r="C16" s="140"/>
      <c r="D16" s="176"/>
      <c r="E16" s="176"/>
      <c r="F16" s="176"/>
      <c r="G16" s="176"/>
      <c r="H16" s="177">
        <f>IFERROR(Table1[[#This Row],[No. of Weeks with instruction]]*Table1[[#This Row],[Hours per Week]],"")</f>
        <v>0</v>
      </c>
      <c r="I16" s="17"/>
      <c r="J16" s="17" t="s">
        <v>130</v>
      </c>
    </row>
    <row r="17" spans="1:10" x14ac:dyDescent="0.25">
      <c r="A17" s="140"/>
      <c r="B17" s="141"/>
      <c r="C17" s="141"/>
      <c r="D17" s="142"/>
      <c r="E17" s="142"/>
      <c r="F17" s="142"/>
      <c r="G17" s="142"/>
      <c r="H17" s="177">
        <f>IFERROR(Table1[[#This Row],[No. of Weeks with instruction]]*Table1[[#This Row],[Hours per Week]],"")</f>
        <v>0</v>
      </c>
      <c r="I17" s="21"/>
      <c r="J17" s="17" t="s">
        <v>131</v>
      </c>
    </row>
    <row r="18" spans="1:10" x14ac:dyDescent="0.25">
      <c r="A18" s="140"/>
      <c r="B18" s="143"/>
      <c r="C18" s="143"/>
      <c r="D18" s="178"/>
      <c r="E18" s="178"/>
      <c r="F18" s="178"/>
      <c r="G18" s="178"/>
      <c r="H18" s="177">
        <f>IFERROR(Table1[[#This Row],[No. of Weeks with instruction]]*Table1[[#This Row],[Hours per Week]],"")</f>
        <v>0</v>
      </c>
      <c r="J18" s="17" t="s">
        <v>132</v>
      </c>
    </row>
    <row r="19" spans="1:10" x14ac:dyDescent="0.25">
      <c r="A19" s="140"/>
      <c r="B19" s="143"/>
      <c r="C19" s="143"/>
      <c r="D19" s="178"/>
      <c r="E19" s="178"/>
      <c r="F19" s="178"/>
      <c r="G19" s="178"/>
      <c r="H19" s="177">
        <f>IFERROR(Table1[[#This Row],[No. of Weeks with instruction]]*Table1[[#This Row],[Hours per Week]],"")</f>
        <v>0</v>
      </c>
      <c r="J19" s="17"/>
    </row>
    <row r="20" spans="1:10" x14ac:dyDescent="0.25">
      <c r="A20" s="140"/>
      <c r="B20" s="143"/>
      <c r="C20" s="143"/>
      <c r="D20" s="178"/>
      <c r="E20" s="178"/>
      <c r="F20" s="178"/>
      <c r="G20" s="178"/>
      <c r="H20" s="177">
        <f>IFERROR(Table1[[#This Row],[No. of Weeks with instruction]]*Table1[[#This Row],[Hours per Week]],"")</f>
        <v>0</v>
      </c>
      <c r="J20" s="17" t="s">
        <v>133</v>
      </c>
    </row>
    <row r="21" spans="1:10" x14ac:dyDescent="0.25">
      <c r="A21" s="140"/>
      <c r="B21" s="143"/>
      <c r="C21" s="143"/>
      <c r="D21" s="178"/>
      <c r="E21" s="178"/>
      <c r="F21" s="178"/>
      <c r="G21" s="178"/>
      <c r="H21" s="177">
        <f>IFERROR(Table1[[#This Row],[No. of Weeks with instruction]]*Table1[[#This Row],[Hours per Week]],"")</f>
        <v>0</v>
      </c>
    </row>
    <row r="22" spans="1:10" x14ac:dyDescent="0.25">
      <c r="A22" s="140"/>
      <c r="B22" s="143"/>
      <c r="C22" s="143"/>
      <c r="D22" s="178"/>
      <c r="E22" s="178"/>
      <c r="F22" s="178"/>
      <c r="G22" s="178"/>
      <c r="H22" s="177">
        <f>IFERROR(Table1[[#This Row],[No. of Weeks with instruction]]*Table1[[#This Row],[Hours per Week]],"")</f>
        <v>0</v>
      </c>
    </row>
    <row r="23" spans="1:10" x14ac:dyDescent="0.25">
      <c r="A23" s="140"/>
      <c r="B23" s="143"/>
      <c r="C23" s="143"/>
      <c r="D23" s="178"/>
      <c r="E23" s="178"/>
      <c r="F23" s="178"/>
      <c r="G23" s="178"/>
      <c r="H23" s="177">
        <f>IFERROR(Table1[[#This Row],[No. of Weeks with instruction]]*Table1[[#This Row],[Hours per Week]],"")</f>
        <v>0</v>
      </c>
    </row>
    <row r="24" spans="1:10" x14ac:dyDescent="0.25">
      <c r="A24" s="140"/>
      <c r="B24" s="143"/>
      <c r="C24" s="143"/>
      <c r="D24" s="178"/>
      <c r="E24" s="178"/>
      <c r="F24" s="178"/>
      <c r="G24" s="178"/>
      <c r="H24" s="177">
        <f>IFERROR(Table1[[#This Row],[No. of Weeks with instruction]]*Table1[[#This Row],[Hours per Week]],"")</f>
        <v>0</v>
      </c>
    </row>
    <row r="25" spans="1:10" x14ac:dyDescent="0.25">
      <c r="A25" s="140"/>
      <c r="B25" s="143"/>
      <c r="C25" s="143"/>
      <c r="D25" s="178"/>
      <c r="E25" s="178"/>
      <c r="F25" s="178"/>
      <c r="G25" s="178"/>
      <c r="H25" s="177">
        <f>IFERROR(Table1[[#This Row],[No. of Weeks with instruction]]*Table1[[#This Row],[Hours per Week]],"")</f>
        <v>0</v>
      </c>
    </row>
    <row r="26" spans="1:10" x14ac:dyDescent="0.25">
      <c r="A26" s="140"/>
      <c r="B26" s="143"/>
      <c r="C26" s="143"/>
      <c r="D26" s="178"/>
      <c r="E26" s="178"/>
      <c r="F26" s="178"/>
      <c r="G26" s="178"/>
      <c r="H26" s="177">
        <f>IFERROR(Table1[[#This Row],[No. of Weeks with instruction]]*Table1[[#This Row],[Hours per Week]],"")</f>
        <v>0</v>
      </c>
    </row>
    <row r="27" spans="1:10" x14ac:dyDescent="0.25">
      <c r="A27" s="140"/>
      <c r="B27" s="143"/>
      <c r="C27" s="143"/>
      <c r="D27" s="178"/>
      <c r="E27" s="178"/>
      <c r="F27" s="178"/>
      <c r="G27" s="178"/>
      <c r="H27" s="177">
        <f>IFERROR(Table1[[#This Row],[No. of Weeks with instruction]]*Table1[[#This Row],[Hours per Week]],"")</f>
        <v>0</v>
      </c>
    </row>
    <row r="28" spans="1:10" x14ac:dyDescent="0.25">
      <c r="A28" s="140"/>
      <c r="B28" s="143"/>
      <c r="C28" s="143"/>
      <c r="D28" s="178"/>
      <c r="E28" s="178"/>
      <c r="F28" s="178"/>
      <c r="G28" s="178"/>
      <c r="H28" s="177">
        <f>IFERROR(Table1[[#This Row],[No. of Weeks with instruction]]*Table1[[#This Row],[Hours per Week]],"")</f>
        <v>0</v>
      </c>
    </row>
    <row r="29" spans="1:10" x14ac:dyDescent="0.25">
      <c r="A29" s="140"/>
      <c r="B29" s="143"/>
      <c r="C29" s="143"/>
      <c r="D29" s="178"/>
      <c r="E29" s="178"/>
      <c r="F29" s="178"/>
      <c r="G29" s="178"/>
      <c r="H29" s="177">
        <f>IFERROR(Table1[[#This Row],[No. of Weeks with instruction]]*Table1[[#This Row],[Hours per Week]],"")</f>
        <v>0</v>
      </c>
    </row>
    <row r="30" spans="1:10" x14ac:dyDescent="0.25">
      <c r="A30" s="140"/>
      <c r="B30" s="143"/>
      <c r="C30" s="143"/>
      <c r="D30" s="178"/>
      <c r="E30" s="178"/>
      <c r="F30" s="178"/>
      <c r="G30" s="178"/>
      <c r="H30" s="177">
        <f>IFERROR(Table1[[#This Row],[No. of Weeks with instruction]]*Table1[[#This Row],[Hours per Week]],"")</f>
        <v>0</v>
      </c>
    </row>
    <row r="31" spans="1:10" x14ac:dyDescent="0.25">
      <c r="A31" s="140"/>
      <c r="B31" s="143"/>
      <c r="C31" s="143"/>
      <c r="D31" s="178"/>
      <c r="E31" s="178"/>
      <c r="F31" s="178"/>
      <c r="G31" s="178"/>
      <c r="H31" s="177">
        <f>IFERROR(Table1[[#This Row],[No. of Weeks with instruction]]*Table1[[#This Row],[Hours per Week]],"")</f>
        <v>0</v>
      </c>
    </row>
    <row r="32" spans="1:10" x14ac:dyDescent="0.25">
      <c r="A32" s="140"/>
      <c r="B32" s="143"/>
      <c r="C32" s="143"/>
      <c r="D32" s="178"/>
      <c r="E32" s="178"/>
      <c r="F32" s="178"/>
      <c r="G32" s="178"/>
      <c r="H32" s="177">
        <f>IFERROR(Table1[[#This Row],[No. of Weeks with instruction]]*Table1[[#This Row],[Hours per Week]],"")</f>
        <v>0</v>
      </c>
    </row>
    <row r="33" spans="1:8" x14ac:dyDescent="0.25">
      <c r="A33" s="140"/>
      <c r="B33" s="143"/>
      <c r="C33" s="143"/>
      <c r="D33" s="178"/>
      <c r="E33" s="178"/>
      <c r="F33" s="178"/>
      <c r="G33" s="178"/>
      <c r="H33" s="177">
        <f>IFERROR(Table1[[#This Row],[No. of Weeks with instruction]]*Table1[[#This Row],[Hours per Week]],"")</f>
        <v>0</v>
      </c>
    </row>
    <row r="34" spans="1:8" x14ac:dyDescent="0.25">
      <c r="A34" s="140"/>
      <c r="B34" s="143"/>
      <c r="C34" s="143"/>
      <c r="D34" s="178"/>
      <c r="E34" s="178"/>
      <c r="F34" s="178"/>
      <c r="G34" s="178"/>
      <c r="H34" s="177">
        <f>IFERROR(Table1[[#This Row],[No. of Weeks with instruction]]*Table1[[#This Row],[Hours per Week]],"")</f>
        <v>0</v>
      </c>
    </row>
    <row r="35" spans="1:8" x14ac:dyDescent="0.25">
      <c r="A35" s="140"/>
      <c r="B35" s="143"/>
      <c r="C35" s="143"/>
      <c r="D35" s="178"/>
      <c r="E35" s="178"/>
      <c r="F35" s="178"/>
      <c r="G35" s="178"/>
      <c r="H35" s="177">
        <f>IFERROR(Table1[[#This Row],[No. of Weeks with instruction]]*Table1[[#This Row],[Hours per Week]],"")</f>
        <v>0</v>
      </c>
    </row>
    <row r="36" spans="1:8" x14ac:dyDescent="0.25">
      <c r="A36" s="140"/>
      <c r="B36" s="143"/>
      <c r="C36" s="143"/>
      <c r="D36" s="178"/>
      <c r="E36" s="178"/>
      <c r="F36" s="178"/>
      <c r="G36" s="178"/>
      <c r="H36" s="177">
        <f>IFERROR(Table1[[#This Row],[No. of Weeks with instruction]]*Table1[[#This Row],[Hours per Week]],"")</f>
        <v>0</v>
      </c>
    </row>
    <row r="37" spans="1:8" x14ac:dyDescent="0.25">
      <c r="A37" s="140"/>
      <c r="B37" s="143"/>
      <c r="C37" s="143"/>
      <c r="D37" s="178"/>
      <c r="E37" s="178"/>
      <c r="F37" s="178"/>
      <c r="G37" s="178"/>
      <c r="H37" s="177">
        <f>IFERROR(Table1[[#This Row],[No. of Weeks with instruction]]*Table1[[#This Row],[Hours per Week]],"")</f>
        <v>0</v>
      </c>
    </row>
    <row r="38" spans="1:8" x14ac:dyDescent="0.25">
      <c r="A38" s="140"/>
      <c r="B38" s="143"/>
      <c r="C38" s="143"/>
      <c r="D38" s="178"/>
      <c r="E38" s="178"/>
      <c r="F38" s="178"/>
      <c r="G38" s="178"/>
      <c r="H38" s="177">
        <f>IFERROR(Table1[[#This Row],[No. of Weeks with instruction]]*Table1[[#This Row],[Hours per Week]],"")</f>
        <v>0</v>
      </c>
    </row>
    <row r="39" spans="1:8" x14ac:dyDescent="0.25">
      <c r="A39" s="140"/>
      <c r="B39" s="143"/>
      <c r="C39" s="143"/>
      <c r="D39" s="178"/>
      <c r="E39" s="178"/>
      <c r="F39" s="178"/>
      <c r="G39" s="178"/>
      <c r="H39" s="177">
        <f>IFERROR(Table1[[#This Row],[No. of Weeks with instruction]]*Table1[[#This Row],[Hours per Week]],"")</f>
        <v>0</v>
      </c>
    </row>
    <row r="40" spans="1:8" x14ac:dyDescent="0.25">
      <c r="A40" s="140"/>
      <c r="B40" s="143"/>
      <c r="C40" s="143"/>
      <c r="D40" s="178"/>
      <c r="E40" s="178"/>
      <c r="F40" s="178"/>
      <c r="G40" s="178"/>
      <c r="H40" s="177">
        <f>IFERROR(Table1[[#This Row],[No. of Weeks with instruction]]*Table1[[#This Row],[Hours per Week]],"")</f>
        <v>0</v>
      </c>
    </row>
    <row r="41" spans="1:8" x14ac:dyDescent="0.25">
      <c r="A41" s="140"/>
      <c r="B41" s="143"/>
      <c r="C41" s="143"/>
      <c r="D41" s="178"/>
      <c r="E41" s="178"/>
      <c r="F41" s="178"/>
      <c r="G41" s="178"/>
      <c r="H41" s="177">
        <f>IFERROR(Table1[[#This Row],[No. of Weeks with instruction]]*Table1[[#This Row],[Hours per Week]],"")</f>
        <v>0</v>
      </c>
    </row>
    <row r="42" spans="1:8" x14ac:dyDescent="0.25">
      <c r="A42" s="140"/>
      <c r="B42" s="143"/>
      <c r="C42" s="143"/>
      <c r="D42" s="178"/>
      <c r="E42" s="178"/>
      <c r="F42" s="178"/>
      <c r="G42" s="178"/>
      <c r="H42" s="177">
        <f>IFERROR(Table1[[#This Row],[No. of Weeks with instruction]]*Table1[[#This Row],[Hours per Week]],"")</f>
        <v>0</v>
      </c>
    </row>
    <row r="43" spans="1:8" x14ac:dyDescent="0.25">
      <c r="A43" s="140"/>
      <c r="B43" s="143"/>
      <c r="C43" s="143"/>
      <c r="D43" s="178"/>
      <c r="E43" s="178"/>
      <c r="F43" s="178"/>
      <c r="G43" s="178"/>
      <c r="H43" s="177">
        <f>IFERROR(Table1[[#This Row],[No. of Weeks with instruction]]*Table1[[#This Row],[Hours per Week]],"")</f>
        <v>0</v>
      </c>
    </row>
    <row r="44" spans="1:8" x14ac:dyDescent="0.25">
      <c r="A44" s="140"/>
      <c r="B44" s="143"/>
      <c r="C44" s="143"/>
      <c r="D44" s="178"/>
      <c r="E44" s="178"/>
      <c r="F44" s="178"/>
      <c r="G44" s="178"/>
      <c r="H44" s="177">
        <f>IFERROR(Table1[[#This Row],[No. of Weeks with instruction]]*Table1[[#This Row],[Hours per Week]],"")</f>
        <v>0</v>
      </c>
    </row>
    <row r="45" spans="1:8" x14ac:dyDescent="0.25">
      <c r="A45" s="140"/>
      <c r="B45" s="143"/>
      <c r="C45" s="143"/>
      <c r="D45" s="178"/>
      <c r="E45" s="178"/>
      <c r="F45" s="178"/>
      <c r="G45" s="178"/>
      <c r="H45" s="177">
        <f>IFERROR(Table1[[#This Row],[No. of Weeks with instruction]]*Table1[[#This Row],[Hours per Week]],"")</f>
        <v>0</v>
      </c>
    </row>
    <row r="46" spans="1:8" x14ac:dyDescent="0.25">
      <c r="A46" s="140"/>
      <c r="B46" s="143"/>
      <c r="C46" s="143"/>
      <c r="D46" s="178"/>
      <c r="E46" s="178"/>
      <c r="F46" s="178"/>
      <c r="G46" s="178"/>
      <c r="H46" s="177">
        <f>IFERROR(Table1[[#This Row],[No. of Weeks with instruction]]*Table1[[#This Row],[Hours per Week]],"")</f>
        <v>0</v>
      </c>
    </row>
    <row r="47" spans="1:8" x14ac:dyDescent="0.25">
      <c r="A47" s="140"/>
      <c r="B47" s="143"/>
      <c r="C47" s="143"/>
      <c r="D47" s="178"/>
      <c r="E47" s="178"/>
      <c r="F47" s="178"/>
      <c r="G47" s="178"/>
      <c r="H47" s="177">
        <f>IFERROR(Table1[[#This Row],[No. of Weeks with instruction]]*Table1[[#This Row],[Hours per Week]],"")</f>
        <v>0</v>
      </c>
    </row>
    <row r="48" spans="1:8" x14ac:dyDescent="0.25">
      <c r="A48" s="140"/>
      <c r="B48" s="143"/>
      <c r="C48" s="143"/>
      <c r="D48" s="178"/>
      <c r="E48" s="178"/>
      <c r="F48" s="178"/>
      <c r="G48" s="178"/>
      <c r="H48" s="177">
        <f>IFERROR(Table1[[#This Row],[No. of Weeks with instruction]]*Table1[[#This Row],[Hours per Week]],"")</f>
        <v>0</v>
      </c>
    </row>
    <row r="49" spans="1:8" x14ac:dyDescent="0.25">
      <c r="A49" s="140"/>
      <c r="B49" s="143"/>
      <c r="C49" s="143"/>
      <c r="D49" s="178"/>
      <c r="E49" s="178"/>
      <c r="F49" s="178"/>
      <c r="G49" s="178"/>
      <c r="H49" s="177">
        <f>IFERROR(Table1[[#This Row],[No. of Weeks with instruction]]*Table1[[#This Row],[Hours per Week]],"")</f>
        <v>0</v>
      </c>
    </row>
    <row r="50" spans="1:8" x14ac:dyDescent="0.25">
      <c r="A50" s="140"/>
      <c r="B50" s="143"/>
      <c r="C50" s="143"/>
      <c r="D50" s="178"/>
      <c r="E50" s="178"/>
      <c r="F50" s="178"/>
      <c r="G50" s="178"/>
      <c r="H50" s="177">
        <f>IFERROR(Table1[[#This Row],[No. of Weeks with instruction]]*Table1[[#This Row],[Hours per Week]],"")</f>
        <v>0</v>
      </c>
    </row>
    <row r="51" spans="1:8" x14ac:dyDescent="0.25">
      <c r="A51" s="140"/>
      <c r="B51" s="143"/>
      <c r="C51" s="143"/>
      <c r="D51" s="178"/>
      <c r="E51" s="178"/>
      <c r="F51" s="178"/>
      <c r="G51" s="178"/>
      <c r="H51" s="177">
        <f>IFERROR(Table1[[#This Row],[No. of Weeks with instruction]]*Table1[[#This Row],[Hours per Week]],"")</f>
        <v>0</v>
      </c>
    </row>
    <row r="52" spans="1:8" x14ac:dyDescent="0.25">
      <c r="A52" s="140"/>
      <c r="B52" s="143"/>
      <c r="C52" s="143"/>
      <c r="D52" s="178"/>
      <c r="E52" s="178"/>
      <c r="F52" s="178"/>
      <c r="G52" s="178"/>
      <c r="H52" s="177">
        <f>IFERROR(Table1[[#This Row],[No. of Weeks with instruction]]*Table1[[#This Row],[Hours per Week]],"")</f>
        <v>0</v>
      </c>
    </row>
    <row r="53" spans="1:8" x14ac:dyDescent="0.25">
      <c r="A53" s="140"/>
      <c r="B53" s="143"/>
      <c r="C53" s="143"/>
      <c r="D53" s="178"/>
      <c r="E53" s="178"/>
      <c r="F53" s="178"/>
      <c r="G53" s="178"/>
      <c r="H53" s="177">
        <f>IFERROR(Table1[[#This Row],[No. of Weeks with instruction]]*Table1[[#This Row],[Hours per Week]],"")</f>
        <v>0</v>
      </c>
    </row>
    <row r="54" spans="1:8" x14ac:dyDescent="0.25">
      <c r="A54" s="140"/>
      <c r="B54" s="143"/>
      <c r="C54" s="143"/>
      <c r="D54" s="178"/>
      <c r="E54" s="178"/>
      <c r="F54" s="178"/>
      <c r="G54" s="178"/>
      <c r="H54" s="177">
        <f>IFERROR(Table1[[#This Row],[No. of Weeks with instruction]]*Table1[[#This Row],[Hours per Week]],"")</f>
        <v>0</v>
      </c>
    </row>
    <row r="55" spans="1:8" x14ac:dyDescent="0.25">
      <c r="A55" s="140"/>
      <c r="B55" s="143"/>
      <c r="C55" s="143"/>
      <c r="D55" s="178"/>
      <c r="E55" s="178"/>
      <c r="F55" s="178"/>
      <c r="G55" s="178"/>
      <c r="H55" s="177">
        <f>IFERROR(Table1[[#This Row],[No. of Weeks with instruction]]*Table1[[#This Row],[Hours per Week]],"")</f>
        <v>0</v>
      </c>
    </row>
    <row r="56" spans="1:8" x14ac:dyDescent="0.25">
      <c r="A56" s="140"/>
      <c r="B56" s="143"/>
      <c r="C56" s="143"/>
      <c r="D56" s="178"/>
      <c r="E56" s="178"/>
      <c r="F56" s="178"/>
      <c r="G56" s="178"/>
      <c r="H56" s="177">
        <f>IFERROR(Table1[[#This Row],[No. of Weeks with instruction]]*Table1[[#This Row],[Hours per Week]],"")</f>
        <v>0</v>
      </c>
    </row>
    <row r="57" spans="1:8" x14ac:dyDescent="0.25">
      <c r="A57" s="140"/>
      <c r="B57" s="143"/>
      <c r="C57" s="143"/>
      <c r="D57" s="178"/>
      <c r="E57" s="178"/>
      <c r="F57" s="178"/>
      <c r="G57" s="178"/>
      <c r="H57" s="177">
        <f>IFERROR(Table1[[#This Row],[No. of Weeks with instruction]]*Table1[[#This Row],[Hours per Week]],"")</f>
        <v>0</v>
      </c>
    </row>
    <row r="58" spans="1:8" x14ac:dyDescent="0.25">
      <c r="A58" s="140"/>
      <c r="B58" s="143"/>
      <c r="C58" s="143"/>
      <c r="D58" s="178"/>
      <c r="E58" s="178"/>
      <c r="F58" s="178"/>
      <c r="G58" s="178"/>
      <c r="H58" s="177">
        <f>IFERROR(Table1[[#This Row],[No. of Weeks with instruction]]*Table1[[#This Row],[Hours per Week]],"")</f>
        <v>0</v>
      </c>
    </row>
    <row r="59" spans="1:8" x14ac:dyDescent="0.25">
      <c r="A59" s="140"/>
      <c r="B59" s="143"/>
      <c r="C59" s="143"/>
      <c r="D59" s="178"/>
      <c r="E59" s="178"/>
      <c r="F59" s="178"/>
      <c r="G59" s="178"/>
      <c r="H59" s="177">
        <f>IFERROR(Table1[[#This Row],[No. of Weeks with instruction]]*Table1[[#This Row],[Hours per Week]],"")</f>
        <v>0</v>
      </c>
    </row>
    <row r="60" spans="1:8" x14ac:dyDescent="0.25">
      <c r="A60" s="140"/>
      <c r="B60" s="143"/>
      <c r="C60" s="143"/>
      <c r="D60" s="178"/>
      <c r="E60" s="178"/>
      <c r="F60" s="178"/>
      <c r="G60" s="178"/>
      <c r="H60" s="177">
        <f>IFERROR(Table1[[#This Row],[No. of Weeks with instruction]]*Table1[[#This Row],[Hours per Week]],"")</f>
        <v>0</v>
      </c>
    </row>
    <row r="61" spans="1:8" x14ac:dyDescent="0.25">
      <c r="A61" s="140"/>
      <c r="B61" s="143"/>
      <c r="C61" s="143"/>
      <c r="D61" s="178"/>
      <c r="E61" s="178"/>
      <c r="F61" s="178"/>
      <c r="G61" s="178"/>
      <c r="H61" s="177">
        <f>IFERROR(Table1[[#This Row],[No. of Weeks with instruction]]*Table1[[#This Row],[Hours per Week]],"")</f>
        <v>0</v>
      </c>
    </row>
    <row r="62" spans="1:8" x14ac:dyDescent="0.25">
      <c r="A62" s="140"/>
      <c r="B62" s="143"/>
      <c r="C62" s="143"/>
      <c r="D62" s="178"/>
      <c r="E62" s="178"/>
      <c r="F62" s="178"/>
      <c r="G62" s="178"/>
      <c r="H62" s="177">
        <f>IFERROR(Table1[[#This Row],[No. of Weeks with instruction]]*Table1[[#This Row],[Hours per Week]],"")</f>
        <v>0</v>
      </c>
    </row>
    <row r="63" spans="1:8" x14ac:dyDescent="0.25">
      <c r="A63" s="140"/>
      <c r="B63" s="143"/>
      <c r="C63" s="143"/>
      <c r="D63" s="178"/>
      <c r="E63" s="178"/>
      <c r="F63" s="178"/>
      <c r="G63" s="178"/>
      <c r="H63" s="177">
        <f>IFERROR(Table1[[#This Row],[No. of Weeks with instruction]]*Table1[[#This Row],[Hours per Week]],"")</f>
        <v>0</v>
      </c>
    </row>
    <row r="64" spans="1:8" x14ac:dyDescent="0.25">
      <c r="A64" s="140"/>
      <c r="B64" s="143"/>
      <c r="C64" s="143"/>
      <c r="D64" s="178"/>
      <c r="E64" s="178"/>
      <c r="F64" s="178"/>
      <c r="G64" s="178"/>
      <c r="H64" s="177">
        <f>IFERROR(Table1[[#This Row],[No. of Weeks with instruction]]*Table1[[#This Row],[Hours per Week]],"")</f>
        <v>0</v>
      </c>
    </row>
    <row r="65" spans="1:8" x14ac:dyDescent="0.25">
      <c r="A65" s="140"/>
      <c r="B65" s="143"/>
      <c r="C65" s="143"/>
      <c r="D65" s="178"/>
      <c r="E65" s="178"/>
      <c r="F65" s="178"/>
      <c r="G65" s="178"/>
      <c r="H65" s="177">
        <f>IFERROR(Table1[[#This Row],[No. of Weeks with instruction]]*Table1[[#This Row],[Hours per Week]],"")</f>
        <v>0</v>
      </c>
    </row>
    <row r="66" spans="1:8" x14ac:dyDescent="0.25">
      <c r="A66" s="140"/>
      <c r="B66" s="143"/>
      <c r="C66" s="143"/>
      <c r="D66" s="178"/>
      <c r="E66" s="178"/>
      <c r="F66" s="178"/>
      <c r="G66" s="178"/>
      <c r="H66" s="177">
        <f>IFERROR(Table1[[#This Row],[No. of Weeks with instruction]]*Table1[[#This Row],[Hours per Week]],"")</f>
        <v>0</v>
      </c>
    </row>
    <row r="67" spans="1:8" x14ac:dyDescent="0.25">
      <c r="A67" s="140"/>
      <c r="B67" s="143"/>
      <c r="C67" s="143"/>
      <c r="D67" s="178"/>
      <c r="E67" s="178"/>
      <c r="F67" s="178"/>
      <c r="G67" s="178"/>
      <c r="H67" s="177">
        <f>IFERROR(Table1[[#This Row],[No. of Weeks with instruction]]*Table1[[#This Row],[Hours per Week]],"")</f>
        <v>0</v>
      </c>
    </row>
    <row r="68" spans="1:8" x14ac:dyDescent="0.25">
      <c r="A68" s="140"/>
      <c r="B68" s="143"/>
      <c r="C68" s="143"/>
      <c r="D68" s="178"/>
      <c r="E68" s="178"/>
      <c r="F68" s="178"/>
      <c r="G68" s="178"/>
      <c r="H68" s="177">
        <f>IFERROR(Table1[[#This Row],[No. of Weeks with instruction]]*Table1[[#This Row],[Hours per Week]],"")</f>
        <v>0</v>
      </c>
    </row>
    <row r="69" spans="1:8" x14ac:dyDescent="0.25">
      <c r="A69" s="140"/>
      <c r="B69" s="143"/>
      <c r="C69" s="143"/>
      <c r="D69" s="178"/>
      <c r="E69" s="178"/>
      <c r="F69" s="178"/>
      <c r="G69" s="178"/>
      <c r="H69" s="177">
        <f>IFERROR(Table1[[#This Row],[No. of Weeks with instruction]]*Table1[[#This Row],[Hours per Week]],"")</f>
        <v>0</v>
      </c>
    </row>
    <row r="70" spans="1:8" x14ac:dyDescent="0.25">
      <c r="A70" s="140"/>
      <c r="B70" s="143"/>
      <c r="C70" s="143"/>
      <c r="D70" s="178"/>
      <c r="E70" s="178"/>
      <c r="F70" s="178"/>
      <c r="G70" s="178"/>
      <c r="H70" s="177">
        <f>IFERROR(Table1[[#This Row],[No. of Weeks with instruction]]*Table1[[#This Row],[Hours per Week]],"")</f>
        <v>0</v>
      </c>
    </row>
    <row r="71" spans="1:8" x14ac:dyDescent="0.25">
      <c r="A71" s="140"/>
      <c r="B71" s="143"/>
      <c r="C71" s="143"/>
      <c r="D71" s="178"/>
      <c r="E71" s="178"/>
      <c r="F71" s="178"/>
      <c r="G71" s="178"/>
      <c r="H71" s="177">
        <f>IFERROR(Table1[[#This Row],[No. of Weeks with instruction]]*Table1[[#This Row],[Hours per Week]],"")</f>
        <v>0</v>
      </c>
    </row>
    <row r="72" spans="1:8" x14ac:dyDescent="0.25">
      <c r="A72" s="140"/>
      <c r="B72" s="143"/>
      <c r="C72" s="143"/>
      <c r="D72" s="178"/>
      <c r="E72" s="178"/>
      <c r="F72" s="178"/>
      <c r="G72" s="178"/>
      <c r="H72" s="177">
        <f>IFERROR(Table1[[#This Row],[No. of Weeks with instruction]]*Table1[[#This Row],[Hours per Week]],"")</f>
        <v>0</v>
      </c>
    </row>
    <row r="73" spans="1:8" x14ac:dyDescent="0.25">
      <c r="A73" s="140"/>
      <c r="B73" s="143"/>
      <c r="C73" s="143"/>
      <c r="D73" s="178"/>
      <c r="E73" s="178"/>
      <c r="F73" s="178"/>
      <c r="G73" s="178"/>
      <c r="H73" s="177">
        <f>IFERROR(Table1[[#This Row],[No. of Weeks with instruction]]*Table1[[#This Row],[Hours per Week]],"")</f>
        <v>0</v>
      </c>
    </row>
    <row r="74" spans="1:8" x14ac:dyDescent="0.25">
      <c r="A74" s="140"/>
      <c r="B74" s="143"/>
      <c r="C74" s="143"/>
      <c r="D74" s="178"/>
      <c r="E74" s="178"/>
      <c r="F74" s="178"/>
      <c r="G74" s="178"/>
      <c r="H74" s="177">
        <f>IFERROR(Table1[[#This Row],[No. of Weeks with instruction]]*Table1[[#This Row],[Hours per Week]],"")</f>
        <v>0</v>
      </c>
    </row>
    <row r="75" spans="1:8" x14ac:dyDescent="0.25">
      <c r="A75" s="140"/>
      <c r="B75" s="143"/>
      <c r="C75" s="143"/>
      <c r="D75" s="178"/>
      <c r="E75" s="178"/>
      <c r="F75" s="178"/>
      <c r="G75" s="178"/>
      <c r="H75" s="177">
        <f>IFERROR(Table1[[#This Row],[No. of Weeks with instruction]]*Table1[[#This Row],[Hours per Week]],"")</f>
        <v>0</v>
      </c>
    </row>
    <row r="76" spans="1:8" x14ac:dyDescent="0.25">
      <c r="A76" s="140"/>
      <c r="B76" s="143"/>
      <c r="C76" s="143"/>
      <c r="D76" s="178"/>
      <c r="E76" s="178"/>
      <c r="F76" s="178"/>
      <c r="G76" s="178"/>
      <c r="H76" s="177">
        <f>IFERROR(Table1[[#This Row],[No. of Weeks with instruction]]*Table1[[#This Row],[Hours per Week]],"")</f>
        <v>0</v>
      </c>
    </row>
    <row r="77" spans="1:8" x14ac:dyDescent="0.25">
      <c r="A77" s="140"/>
      <c r="B77" s="143"/>
      <c r="C77" s="143"/>
      <c r="D77" s="178"/>
      <c r="E77" s="178"/>
      <c r="F77" s="178"/>
      <c r="G77" s="178"/>
      <c r="H77" s="177">
        <f>IFERROR(Table1[[#This Row],[No. of Weeks with instruction]]*Table1[[#This Row],[Hours per Week]],"")</f>
        <v>0</v>
      </c>
    </row>
    <row r="78" spans="1:8" x14ac:dyDescent="0.25">
      <c r="A78" s="140"/>
      <c r="B78" s="143"/>
      <c r="C78" s="143"/>
      <c r="D78" s="178"/>
      <c r="E78" s="178"/>
      <c r="F78" s="178"/>
      <c r="G78" s="178"/>
      <c r="H78" s="177">
        <f>IFERROR(Table1[[#This Row],[No. of Weeks with instruction]]*Table1[[#This Row],[Hours per Week]],"")</f>
        <v>0</v>
      </c>
    </row>
    <row r="79" spans="1:8" x14ac:dyDescent="0.25">
      <c r="A79" s="140"/>
      <c r="B79" s="143"/>
      <c r="C79" s="143"/>
      <c r="D79" s="178"/>
      <c r="E79" s="178"/>
      <c r="F79" s="178"/>
      <c r="G79" s="178"/>
      <c r="H79" s="177">
        <f>IFERROR(Table1[[#This Row],[No. of Weeks with instruction]]*Table1[[#This Row],[Hours per Week]],"")</f>
        <v>0</v>
      </c>
    </row>
    <row r="80" spans="1:8" x14ac:dyDescent="0.25">
      <c r="A80" s="140"/>
      <c r="B80" s="143"/>
      <c r="C80" s="143"/>
      <c r="D80" s="178"/>
      <c r="E80" s="178"/>
      <c r="F80" s="178"/>
      <c r="G80" s="178"/>
      <c r="H80" s="177">
        <f>IFERROR(Table1[[#This Row],[No. of Weeks with instruction]]*Table1[[#This Row],[Hours per Week]],"")</f>
        <v>0</v>
      </c>
    </row>
    <row r="81" spans="1:8" x14ac:dyDescent="0.25">
      <c r="A81" s="140"/>
      <c r="B81" s="143"/>
      <c r="C81" s="143"/>
      <c r="D81" s="178"/>
      <c r="E81" s="178"/>
      <c r="F81" s="178"/>
      <c r="G81" s="178"/>
      <c r="H81" s="177">
        <f>IFERROR(Table1[[#This Row],[No. of Weeks with instruction]]*Table1[[#This Row],[Hours per Week]],"")</f>
        <v>0</v>
      </c>
    </row>
    <row r="82" spans="1:8" x14ac:dyDescent="0.25">
      <c r="A82" s="140"/>
      <c r="B82" s="143"/>
      <c r="C82" s="143"/>
      <c r="D82" s="178"/>
      <c r="E82" s="178"/>
      <c r="F82" s="178"/>
      <c r="G82" s="178"/>
      <c r="H82" s="177">
        <f>IFERROR(Table1[[#This Row],[No. of Weeks with instruction]]*Table1[[#This Row],[Hours per Week]],"")</f>
        <v>0</v>
      </c>
    </row>
    <row r="83" spans="1:8" x14ac:dyDescent="0.25">
      <c r="A83" s="140"/>
      <c r="B83" s="143"/>
      <c r="C83" s="143"/>
      <c r="D83" s="178"/>
      <c r="E83" s="178"/>
      <c r="F83" s="178"/>
      <c r="G83" s="178"/>
      <c r="H83" s="177">
        <f>IFERROR(Table1[[#This Row],[No. of Weeks with instruction]]*Table1[[#This Row],[Hours per Week]],"")</f>
        <v>0</v>
      </c>
    </row>
    <row r="84" spans="1:8" x14ac:dyDescent="0.25">
      <c r="A84" s="140"/>
      <c r="B84" s="143"/>
      <c r="C84" s="143"/>
      <c r="D84" s="178"/>
      <c r="E84" s="178"/>
      <c r="F84" s="178"/>
      <c r="G84" s="178"/>
      <c r="H84" s="177">
        <f>IFERROR(Table1[[#This Row],[No. of Weeks with instruction]]*Table1[[#This Row],[Hours per Week]],"")</f>
        <v>0</v>
      </c>
    </row>
    <row r="85" spans="1:8" x14ac:dyDescent="0.25">
      <c r="A85" s="140"/>
      <c r="B85" s="143"/>
      <c r="C85" s="143"/>
      <c r="D85" s="178"/>
      <c r="E85" s="178"/>
      <c r="F85" s="178"/>
      <c r="G85" s="178"/>
      <c r="H85" s="177">
        <f>IFERROR(Table1[[#This Row],[No. of Weeks with instruction]]*Table1[[#This Row],[Hours per Week]],"")</f>
        <v>0</v>
      </c>
    </row>
    <row r="86" spans="1:8" x14ac:dyDescent="0.25">
      <c r="A86" s="140"/>
      <c r="B86" s="143"/>
      <c r="C86" s="143"/>
      <c r="D86" s="178"/>
      <c r="E86" s="178"/>
      <c r="F86" s="178"/>
      <c r="G86" s="178"/>
      <c r="H86" s="177">
        <f>IFERROR(Table1[[#This Row],[No. of Weeks with instruction]]*Table1[[#This Row],[Hours per Week]],"")</f>
        <v>0</v>
      </c>
    </row>
    <row r="87" spans="1:8" x14ac:dyDescent="0.25">
      <c r="A87" s="140"/>
      <c r="B87" s="143"/>
      <c r="C87" s="143"/>
      <c r="D87" s="178"/>
      <c r="E87" s="178"/>
      <c r="F87" s="178"/>
      <c r="G87" s="178"/>
      <c r="H87" s="177">
        <f>IFERROR(Table1[[#This Row],[No. of Weeks with instruction]]*Table1[[#This Row],[Hours per Week]],"")</f>
        <v>0</v>
      </c>
    </row>
    <row r="88" spans="1:8" x14ac:dyDescent="0.25">
      <c r="A88" s="140"/>
      <c r="B88" s="143"/>
      <c r="C88" s="143"/>
      <c r="D88" s="178"/>
      <c r="E88" s="178"/>
      <c r="F88" s="178"/>
      <c r="G88" s="178"/>
      <c r="H88" s="177">
        <f>IFERROR(Table1[[#This Row],[No. of Weeks with instruction]]*Table1[[#This Row],[Hours per Week]],"")</f>
        <v>0</v>
      </c>
    </row>
    <row r="89" spans="1:8" x14ac:dyDescent="0.25">
      <c r="A89" s="140"/>
      <c r="B89" s="143"/>
      <c r="C89" s="143"/>
      <c r="D89" s="178"/>
      <c r="E89" s="178"/>
      <c r="F89" s="178"/>
      <c r="G89" s="178"/>
      <c r="H89" s="177">
        <f>IFERROR(Table1[[#This Row],[No. of Weeks with instruction]]*Table1[[#This Row],[Hours per Week]],"")</f>
        <v>0</v>
      </c>
    </row>
    <row r="90" spans="1:8" x14ac:dyDescent="0.25">
      <c r="A90" s="140"/>
      <c r="B90" s="143"/>
      <c r="C90" s="143"/>
      <c r="D90" s="178"/>
      <c r="E90" s="178"/>
      <c r="F90" s="178"/>
      <c r="G90" s="178"/>
      <c r="H90" s="177">
        <f>IFERROR(Table1[[#This Row],[No. of Weeks with instruction]]*Table1[[#This Row],[Hours per Week]],"")</f>
        <v>0</v>
      </c>
    </row>
    <row r="91" spans="1:8" x14ac:dyDescent="0.25">
      <c r="A91" s="140"/>
      <c r="B91" s="143"/>
      <c r="C91" s="143"/>
      <c r="D91" s="178"/>
      <c r="E91" s="178"/>
      <c r="F91" s="178"/>
      <c r="G91" s="178"/>
      <c r="H91" s="177">
        <f>IFERROR(Table1[[#This Row],[No. of Weeks with instruction]]*Table1[[#This Row],[Hours per Week]],"")</f>
        <v>0</v>
      </c>
    </row>
    <row r="92" spans="1:8" x14ac:dyDescent="0.25">
      <c r="A92" s="140"/>
      <c r="B92" s="143"/>
      <c r="C92" s="143"/>
      <c r="D92" s="178"/>
      <c r="E92" s="178"/>
      <c r="F92" s="178"/>
      <c r="G92" s="178"/>
      <c r="H92" s="177">
        <f>IFERROR(Table1[[#This Row],[No. of Weeks with instruction]]*Table1[[#This Row],[Hours per Week]],"")</f>
        <v>0</v>
      </c>
    </row>
    <row r="93" spans="1:8" x14ac:dyDescent="0.25">
      <c r="A93" s="140"/>
      <c r="B93" s="143"/>
      <c r="C93" s="143"/>
      <c r="D93" s="178"/>
      <c r="E93" s="178"/>
      <c r="F93" s="178"/>
      <c r="G93" s="178"/>
      <c r="H93" s="177">
        <f>IFERROR(Table1[[#This Row],[No. of Weeks with instruction]]*Table1[[#This Row],[Hours per Week]],"")</f>
        <v>0</v>
      </c>
    </row>
    <row r="94" spans="1:8" x14ac:dyDescent="0.25">
      <c r="A94" s="140"/>
      <c r="B94" s="143"/>
      <c r="C94" s="143"/>
      <c r="D94" s="178"/>
      <c r="E94" s="178"/>
      <c r="F94" s="178"/>
      <c r="G94" s="178"/>
      <c r="H94" s="177">
        <f>IFERROR(Table1[[#This Row],[No. of Weeks with instruction]]*Table1[[#This Row],[Hours per Week]],"")</f>
        <v>0</v>
      </c>
    </row>
    <row r="95" spans="1:8" x14ac:dyDescent="0.25">
      <c r="A95" s="140"/>
      <c r="B95" s="143"/>
      <c r="C95" s="143"/>
      <c r="D95" s="178"/>
      <c r="E95" s="178"/>
      <c r="F95" s="178"/>
      <c r="G95" s="178"/>
      <c r="H95" s="177">
        <f>IFERROR(Table1[[#This Row],[No. of Weeks with instruction]]*Table1[[#This Row],[Hours per Week]],"")</f>
        <v>0</v>
      </c>
    </row>
    <row r="96" spans="1:8" x14ac:dyDescent="0.25">
      <c r="A96" s="140"/>
      <c r="B96" s="143"/>
      <c r="C96" s="143"/>
      <c r="D96" s="178"/>
      <c r="E96" s="178"/>
      <c r="F96" s="178"/>
      <c r="G96" s="178"/>
      <c r="H96" s="177">
        <f>IFERROR(Table1[[#This Row],[No. of Weeks with instruction]]*Table1[[#This Row],[Hours per Week]],"")</f>
        <v>0</v>
      </c>
    </row>
    <row r="97" spans="1:8" x14ac:dyDescent="0.25">
      <c r="A97" s="140"/>
      <c r="B97" s="143"/>
      <c r="C97" s="143"/>
      <c r="D97" s="178"/>
      <c r="E97" s="178"/>
      <c r="F97" s="178"/>
      <c r="G97" s="178"/>
      <c r="H97" s="177">
        <f>IFERROR(Table1[[#This Row],[No. of Weeks with instruction]]*Table1[[#This Row],[Hours per Week]],"")</f>
        <v>0</v>
      </c>
    </row>
    <row r="98" spans="1:8" x14ac:dyDescent="0.25">
      <c r="A98" s="140"/>
      <c r="B98" s="143"/>
      <c r="C98" s="143"/>
      <c r="D98" s="178"/>
      <c r="E98" s="178"/>
      <c r="F98" s="178"/>
      <c r="G98" s="178"/>
      <c r="H98" s="177">
        <f>IFERROR(Table1[[#This Row],[No. of Weeks with instruction]]*Table1[[#This Row],[Hours per Week]],"")</f>
        <v>0</v>
      </c>
    </row>
    <row r="99" spans="1:8" x14ac:dyDescent="0.25">
      <c r="A99" s="140"/>
      <c r="B99" s="143"/>
      <c r="C99" s="143"/>
      <c r="D99" s="178"/>
      <c r="E99" s="178"/>
      <c r="F99" s="178"/>
      <c r="G99" s="178"/>
      <c r="H99" s="177">
        <f>IFERROR(Table1[[#This Row],[No. of Weeks with instruction]]*Table1[[#This Row],[Hours per Week]],"")</f>
        <v>0</v>
      </c>
    </row>
    <row r="100" spans="1:8" x14ac:dyDescent="0.25">
      <c r="A100" s="140"/>
      <c r="B100" s="143"/>
      <c r="C100" s="143"/>
      <c r="D100" s="178"/>
      <c r="E100" s="178"/>
      <c r="F100" s="178"/>
      <c r="G100" s="178"/>
      <c r="H100" s="177">
        <f>IFERROR(Table1[[#This Row],[No. of Weeks with instruction]]*Table1[[#This Row],[Hours per Week]],"")</f>
        <v>0</v>
      </c>
    </row>
    <row r="101" spans="1:8" x14ac:dyDescent="0.25">
      <c r="A101" s="140"/>
      <c r="B101" s="143"/>
      <c r="C101" s="143"/>
      <c r="D101" s="178"/>
      <c r="E101" s="178"/>
      <c r="F101" s="178"/>
      <c r="G101" s="178"/>
      <c r="H101" s="177">
        <f>IFERROR(Table1[[#This Row],[No. of Weeks with instruction]]*Table1[[#This Row],[Hours per Week]],"")</f>
        <v>0</v>
      </c>
    </row>
    <row r="102" spans="1:8" x14ac:dyDescent="0.25">
      <c r="A102" s="140"/>
      <c r="B102" s="143"/>
      <c r="C102" s="143"/>
      <c r="D102" s="178"/>
      <c r="E102" s="178"/>
      <c r="F102" s="178"/>
      <c r="G102" s="178"/>
      <c r="H102" s="177">
        <f>IFERROR(Table1[[#This Row],[No. of Weeks with instruction]]*Table1[[#This Row],[Hours per Week]],"")</f>
        <v>0</v>
      </c>
    </row>
    <row r="103" spans="1:8" x14ac:dyDescent="0.25">
      <c r="A103" s="140"/>
      <c r="B103" s="143"/>
      <c r="C103" s="143"/>
      <c r="D103" s="178"/>
      <c r="E103" s="178"/>
      <c r="F103" s="178"/>
      <c r="G103" s="178"/>
      <c r="H103" s="177">
        <f>IFERROR(Table1[[#This Row],[No. of Weeks with instruction]]*Table1[[#This Row],[Hours per Week]],"")</f>
        <v>0</v>
      </c>
    </row>
    <row r="104" spans="1:8" x14ac:dyDescent="0.25">
      <c r="A104" s="140"/>
      <c r="B104" s="143"/>
      <c r="C104" s="143"/>
      <c r="D104" s="178"/>
      <c r="E104" s="178"/>
      <c r="F104" s="178"/>
      <c r="G104" s="178"/>
      <c r="H104" s="177">
        <f>IFERROR(Table1[[#This Row],[No. of Weeks with instruction]]*Table1[[#This Row],[Hours per Week]],"")</f>
        <v>0</v>
      </c>
    </row>
    <row r="105" spans="1:8" x14ac:dyDescent="0.25">
      <c r="A105" s="140"/>
      <c r="B105" s="143"/>
      <c r="C105" s="143"/>
      <c r="D105" s="178"/>
      <c r="E105" s="178"/>
      <c r="F105" s="178"/>
      <c r="G105" s="178"/>
      <c r="H105" s="177">
        <f>IFERROR(Table1[[#This Row],[No. of Weeks with instruction]]*Table1[[#This Row],[Hours per Week]],"")</f>
        <v>0</v>
      </c>
    </row>
    <row r="106" spans="1:8" x14ac:dyDescent="0.25">
      <c r="A106" s="140"/>
      <c r="B106" s="143"/>
      <c r="C106" s="143"/>
      <c r="D106" s="178"/>
      <c r="E106" s="178"/>
      <c r="F106" s="178"/>
      <c r="G106" s="178"/>
      <c r="H106" s="177">
        <f>IFERROR(Table1[[#This Row],[No. of Weeks with instruction]]*Table1[[#This Row],[Hours per Week]],"")</f>
        <v>0</v>
      </c>
    </row>
    <row r="107" spans="1:8" x14ac:dyDescent="0.25">
      <c r="A107" s="140"/>
      <c r="B107" s="143"/>
      <c r="C107" s="143"/>
      <c r="D107" s="178"/>
      <c r="E107" s="178"/>
      <c r="F107" s="178"/>
      <c r="G107" s="178"/>
      <c r="H107" s="177">
        <f>IFERROR(Table1[[#This Row],[No. of Weeks with instruction]]*Table1[[#This Row],[Hours per Week]],"")</f>
        <v>0</v>
      </c>
    </row>
    <row r="108" spans="1:8" x14ac:dyDescent="0.25">
      <c r="A108" s="140"/>
      <c r="B108" s="143"/>
      <c r="C108" s="143"/>
      <c r="D108" s="178"/>
      <c r="E108" s="178"/>
      <c r="F108" s="178"/>
      <c r="G108" s="178"/>
      <c r="H108" s="177">
        <f>IFERROR(Table1[[#This Row],[No. of Weeks with instruction]]*Table1[[#This Row],[Hours per Week]],"")</f>
        <v>0</v>
      </c>
    </row>
    <row r="109" spans="1:8" x14ac:dyDescent="0.25">
      <c r="A109" s="140"/>
      <c r="B109" s="143"/>
      <c r="C109" s="143"/>
      <c r="D109" s="178"/>
      <c r="E109" s="178"/>
      <c r="F109" s="178"/>
      <c r="G109" s="178"/>
      <c r="H109" s="177">
        <f>IFERROR(Table1[[#This Row],[No. of Weeks with instruction]]*Table1[[#This Row],[Hours per Week]],"")</f>
        <v>0</v>
      </c>
    </row>
    <row r="110" spans="1:8" x14ac:dyDescent="0.25">
      <c r="A110" s="140"/>
      <c r="B110" s="143"/>
      <c r="C110" s="143"/>
      <c r="D110" s="178"/>
      <c r="E110" s="178"/>
      <c r="F110" s="178"/>
      <c r="G110" s="178"/>
      <c r="H110" s="177">
        <f>IFERROR(Table1[[#This Row],[No. of Weeks with instruction]]*Table1[[#This Row],[Hours per Week]],"")</f>
        <v>0</v>
      </c>
    </row>
    <row r="111" spans="1:8" x14ac:dyDescent="0.25">
      <c r="A111" s="140"/>
      <c r="B111" s="143"/>
      <c r="C111" s="143"/>
      <c r="D111" s="178"/>
      <c r="E111" s="178"/>
      <c r="F111" s="178"/>
      <c r="G111" s="178"/>
      <c r="H111" s="177">
        <f>IFERROR(Table1[[#This Row],[No. of Weeks with instruction]]*Table1[[#This Row],[Hours per Week]],"")</f>
        <v>0</v>
      </c>
    </row>
    <row r="112" spans="1:8" x14ac:dyDescent="0.25">
      <c r="A112" s="140"/>
      <c r="B112" s="143"/>
      <c r="C112" s="143"/>
      <c r="D112" s="178"/>
      <c r="E112" s="178"/>
      <c r="F112" s="178"/>
      <c r="G112" s="178"/>
      <c r="H112" s="177">
        <f>IFERROR(Table1[[#This Row],[No. of Weeks with instruction]]*Table1[[#This Row],[Hours per Week]],"")</f>
        <v>0</v>
      </c>
    </row>
    <row r="113" spans="1:8" x14ac:dyDescent="0.25">
      <c r="A113" s="140"/>
      <c r="B113" s="143"/>
      <c r="C113" s="143"/>
      <c r="D113" s="178"/>
      <c r="E113" s="178"/>
      <c r="F113" s="178"/>
      <c r="G113" s="178"/>
      <c r="H113" s="177">
        <f>IFERROR(Table1[[#This Row],[No. of Weeks with instruction]]*Table1[[#This Row],[Hours per Week]],"")</f>
        <v>0</v>
      </c>
    </row>
    <row r="114" spans="1:8" x14ac:dyDescent="0.25">
      <c r="A114" s="140"/>
      <c r="B114" s="143"/>
      <c r="C114" s="143"/>
      <c r="D114" s="178"/>
      <c r="E114" s="178"/>
      <c r="F114" s="178"/>
      <c r="G114" s="178"/>
      <c r="H114" s="177">
        <f>IFERROR(Table1[[#This Row],[No. of Weeks with instruction]]*Table1[[#This Row],[Hours per Week]],"")</f>
        <v>0</v>
      </c>
    </row>
    <row r="115" spans="1:8" x14ac:dyDescent="0.25">
      <c r="A115" s="140"/>
      <c r="B115" s="143"/>
      <c r="C115" s="143"/>
      <c r="D115" s="178"/>
      <c r="E115" s="178"/>
      <c r="F115" s="178"/>
      <c r="G115" s="178"/>
      <c r="H115" s="177">
        <f>IFERROR(Table1[[#This Row],[No. of Weeks with instruction]]*Table1[[#This Row],[Hours per Week]],"")</f>
        <v>0</v>
      </c>
    </row>
    <row r="116" spans="1:8" x14ac:dyDescent="0.25">
      <c r="A116" s="140"/>
      <c r="B116" s="143"/>
      <c r="C116" s="143"/>
      <c r="D116" s="178"/>
      <c r="E116" s="178"/>
      <c r="F116" s="178"/>
      <c r="G116" s="178"/>
      <c r="H116" s="177">
        <f>IFERROR(Table1[[#This Row],[No. of Weeks with instruction]]*Table1[[#This Row],[Hours per Week]],"")</f>
        <v>0</v>
      </c>
    </row>
    <row r="117" spans="1:8" x14ac:dyDescent="0.25">
      <c r="A117" s="140"/>
      <c r="B117" s="143"/>
      <c r="C117" s="143"/>
      <c r="D117" s="178"/>
      <c r="E117" s="178"/>
      <c r="F117" s="178"/>
      <c r="G117" s="178"/>
      <c r="H117" s="177">
        <f>IFERROR(Table1[[#This Row],[No. of Weeks with instruction]]*Table1[[#This Row],[Hours per Week]],"")</f>
        <v>0</v>
      </c>
    </row>
    <row r="118" spans="1:8" x14ac:dyDescent="0.25">
      <c r="A118" s="140"/>
      <c r="B118" s="143"/>
      <c r="C118" s="143"/>
      <c r="D118" s="178"/>
      <c r="E118" s="178"/>
      <c r="F118" s="178"/>
      <c r="G118" s="178"/>
      <c r="H118" s="177">
        <f>IFERROR(Table1[[#This Row],[No. of Weeks with instruction]]*Table1[[#This Row],[Hours per Week]],"")</f>
        <v>0</v>
      </c>
    </row>
    <row r="119" spans="1:8" x14ac:dyDescent="0.25">
      <c r="A119" s="140"/>
      <c r="B119" s="143"/>
      <c r="C119" s="143"/>
      <c r="D119" s="178"/>
      <c r="E119" s="178"/>
      <c r="F119" s="178"/>
      <c r="G119" s="178"/>
      <c r="H119" s="177">
        <f>IFERROR(Table1[[#This Row],[No. of Weeks with instruction]]*Table1[[#This Row],[Hours per Week]],"")</f>
        <v>0</v>
      </c>
    </row>
    <row r="120" spans="1:8" x14ac:dyDescent="0.25">
      <c r="A120" s="140"/>
      <c r="B120" s="143"/>
      <c r="C120" s="143"/>
      <c r="D120" s="178"/>
      <c r="E120" s="178"/>
      <c r="F120" s="178"/>
      <c r="G120" s="178"/>
      <c r="H120" s="177">
        <f>IFERROR(Table1[[#This Row],[No. of Weeks with instruction]]*Table1[[#This Row],[Hours per Week]],"")</f>
        <v>0</v>
      </c>
    </row>
    <row r="121" spans="1:8" x14ac:dyDescent="0.25">
      <c r="A121" s="140"/>
      <c r="B121" s="143"/>
      <c r="C121" s="143"/>
      <c r="D121" s="178"/>
      <c r="E121" s="178"/>
      <c r="F121" s="178"/>
      <c r="G121" s="178"/>
      <c r="H121" s="177">
        <f>IFERROR(Table1[[#This Row],[No. of Weeks with instruction]]*Table1[[#This Row],[Hours per Week]],"")</f>
        <v>0</v>
      </c>
    </row>
    <row r="122" spans="1:8" x14ac:dyDescent="0.25">
      <c r="A122" s="140"/>
      <c r="B122" s="143"/>
      <c r="C122" s="143"/>
      <c r="D122" s="178"/>
      <c r="E122" s="178"/>
      <c r="F122" s="178"/>
      <c r="G122" s="178"/>
      <c r="H122" s="177">
        <f>IFERROR(Table1[[#This Row],[No. of Weeks with instruction]]*Table1[[#This Row],[Hours per Week]],"")</f>
        <v>0</v>
      </c>
    </row>
    <row r="123" spans="1:8" x14ac:dyDescent="0.25">
      <c r="A123" s="140"/>
      <c r="B123" s="143"/>
      <c r="C123" s="143"/>
      <c r="D123" s="178"/>
      <c r="E123" s="178"/>
      <c r="F123" s="178"/>
      <c r="G123" s="178"/>
      <c r="H123" s="177">
        <f>IFERROR(Table1[[#This Row],[No. of Weeks with instruction]]*Table1[[#This Row],[Hours per Week]],"")</f>
        <v>0</v>
      </c>
    </row>
    <row r="124" spans="1:8" x14ac:dyDescent="0.25">
      <c r="A124" s="140"/>
      <c r="B124" s="143"/>
      <c r="C124" s="143"/>
      <c r="D124" s="178"/>
      <c r="E124" s="178"/>
      <c r="F124" s="178"/>
      <c r="G124" s="178"/>
      <c r="H124" s="177">
        <f>IFERROR(Table1[[#This Row],[No. of Weeks with instruction]]*Table1[[#This Row],[Hours per Week]],"")</f>
        <v>0</v>
      </c>
    </row>
    <row r="125" spans="1:8" x14ac:dyDescent="0.25">
      <c r="A125" s="140"/>
      <c r="B125" s="143"/>
      <c r="C125" s="143"/>
      <c r="D125" s="178"/>
      <c r="E125" s="178"/>
      <c r="F125" s="178"/>
      <c r="G125" s="178"/>
      <c r="H125" s="177">
        <f>IFERROR(Table1[[#This Row],[No. of Weeks with instruction]]*Table1[[#This Row],[Hours per Week]],"")</f>
        <v>0</v>
      </c>
    </row>
    <row r="126" spans="1:8" x14ac:dyDescent="0.25">
      <c r="A126" s="140"/>
      <c r="B126" s="143"/>
      <c r="C126" s="143"/>
      <c r="D126" s="178"/>
      <c r="E126" s="178"/>
      <c r="F126" s="178"/>
      <c r="G126" s="178"/>
      <c r="H126" s="177">
        <f>IFERROR(Table1[[#This Row],[No. of Weeks with instruction]]*Table1[[#This Row],[Hours per Week]],"")</f>
        <v>0</v>
      </c>
    </row>
    <row r="127" spans="1:8" x14ac:dyDescent="0.25">
      <c r="A127" s="140"/>
      <c r="B127" s="143"/>
      <c r="C127" s="143"/>
      <c r="D127" s="178"/>
      <c r="E127" s="178"/>
      <c r="F127" s="178"/>
      <c r="G127" s="178"/>
      <c r="H127" s="177">
        <f>IFERROR(Table1[[#This Row],[No. of Weeks with instruction]]*Table1[[#This Row],[Hours per Week]],"")</f>
        <v>0</v>
      </c>
    </row>
    <row r="128" spans="1:8" x14ac:dyDescent="0.25">
      <c r="A128" s="140"/>
      <c r="B128" s="143"/>
      <c r="C128" s="143"/>
      <c r="D128" s="178"/>
      <c r="E128" s="178"/>
      <c r="F128" s="178"/>
      <c r="G128" s="178"/>
      <c r="H128" s="177">
        <f>IFERROR(Table1[[#This Row],[No. of Weeks with instruction]]*Table1[[#This Row],[Hours per Week]],"")</f>
        <v>0</v>
      </c>
    </row>
    <row r="129" spans="1:8" x14ac:dyDescent="0.25">
      <c r="A129" s="140"/>
      <c r="B129" s="143"/>
      <c r="C129" s="143"/>
      <c r="D129" s="178"/>
      <c r="E129" s="178"/>
      <c r="F129" s="178"/>
      <c r="G129" s="178"/>
      <c r="H129" s="177">
        <f>IFERROR(Table1[[#This Row],[No. of Weeks with instruction]]*Table1[[#This Row],[Hours per Week]],"")</f>
        <v>0</v>
      </c>
    </row>
    <row r="130" spans="1:8" x14ac:dyDescent="0.25">
      <c r="A130" s="140"/>
      <c r="B130" s="143"/>
      <c r="C130" s="143"/>
      <c r="D130" s="178"/>
      <c r="E130" s="178"/>
      <c r="F130" s="178"/>
      <c r="G130" s="178"/>
      <c r="H130" s="177">
        <f>IFERROR(Table1[[#This Row],[No. of Weeks with instruction]]*Table1[[#This Row],[Hours per Week]],"")</f>
        <v>0</v>
      </c>
    </row>
    <row r="131" spans="1:8" x14ac:dyDescent="0.25">
      <c r="A131" s="140"/>
      <c r="B131" s="143"/>
      <c r="C131" s="143"/>
      <c r="D131" s="178"/>
      <c r="E131" s="178"/>
      <c r="F131" s="178"/>
      <c r="G131" s="178"/>
      <c r="H131" s="177">
        <f>IFERROR(Table1[[#This Row],[No. of Weeks with instruction]]*Table1[[#This Row],[Hours per Week]],"")</f>
        <v>0</v>
      </c>
    </row>
    <row r="132" spans="1:8" x14ac:dyDescent="0.25">
      <c r="A132" s="140"/>
      <c r="B132" s="143"/>
      <c r="C132" s="143"/>
      <c r="D132" s="178"/>
      <c r="E132" s="178"/>
      <c r="F132" s="178"/>
      <c r="G132" s="178"/>
      <c r="H132" s="177">
        <f>IFERROR(Table1[[#This Row],[No. of Weeks with instruction]]*Table1[[#This Row],[Hours per Week]],"")</f>
        <v>0</v>
      </c>
    </row>
    <row r="133" spans="1:8" x14ac:dyDescent="0.25">
      <c r="A133" s="140"/>
      <c r="B133" s="143"/>
      <c r="C133" s="143"/>
      <c r="D133" s="178"/>
      <c r="E133" s="178"/>
      <c r="F133" s="178"/>
      <c r="G133" s="178"/>
      <c r="H133" s="177">
        <f>IFERROR(Table1[[#This Row],[No. of Weeks with instruction]]*Table1[[#This Row],[Hours per Week]],"")</f>
        <v>0</v>
      </c>
    </row>
    <row r="134" spans="1:8" x14ac:dyDescent="0.25">
      <c r="A134" s="140"/>
      <c r="B134" s="143"/>
      <c r="C134" s="143"/>
      <c r="D134" s="178"/>
      <c r="E134" s="178"/>
      <c r="F134" s="178"/>
      <c r="G134" s="178"/>
      <c r="H134" s="177">
        <f>IFERROR(Table1[[#This Row],[No. of Weeks with instruction]]*Table1[[#This Row],[Hours per Week]],"")</f>
        <v>0</v>
      </c>
    </row>
    <row r="135" spans="1:8" x14ac:dyDescent="0.25">
      <c r="A135" s="140"/>
      <c r="B135" s="143"/>
      <c r="C135" s="143"/>
      <c r="D135" s="178"/>
      <c r="E135" s="178"/>
      <c r="F135" s="178"/>
      <c r="G135" s="178"/>
      <c r="H135" s="177">
        <f>IFERROR(Table1[[#This Row],[No. of Weeks with instruction]]*Table1[[#This Row],[Hours per Week]],"")</f>
        <v>0</v>
      </c>
    </row>
    <row r="136" spans="1:8" x14ac:dyDescent="0.25">
      <c r="A136" s="140"/>
      <c r="B136" s="143"/>
      <c r="C136" s="143"/>
      <c r="D136" s="178"/>
      <c r="E136" s="178"/>
      <c r="F136" s="178"/>
      <c r="G136" s="178"/>
      <c r="H136" s="177">
        <f>IFERROR(Table1[[#This Row],[No. of Weeks with instruction]]*Table1[[#This Row],[Hours per Week]],"")</f>
        <v>0</v>
      </c>
    </row>
    <row r="137" spans="1:8" x14ac:dyDescent="0.25">
      <c r="A137" s="140"/>
      <c r="B137" s="143"/>
      <c r="C137" s="143"/>
      <c r="D137" s="178"/>
      <c r="E137" s="178"/>
      <c r="F137" s="178"/>
      <c r="G137" s="178"/>
      <c r="H137" s="177">
        <f>IFERROR(Table1[[#This Row],[No. of Weeks with instruction]]*Table1[[#This Row],[Hours per Week]],"")</f>
        <v>0</v>
      </c>
    </row>
    <row r="138" spans="1:8" x14ac:dyDescent="0.25">
      <c r="A138" s="140"/>
      <c r="B138" s="143"/>
      <c r="C138" s="143"/>
      <c r="D138" s="178"/>
      <c r="E138" s="178"/>
      <c r="F138" s="178"/>
      <c r="G138" s="178"/>
      <c r="H138" s="177">
        <f>IFERROR(Table1[[#This Row],[No. of Weeks with instruction]]*Table1[[#This Row],[Hours per Week]],"")</f>
        <v>0</v>
      </c>
    </row>
    <row r="139" spans="1:8" x14ac:dyDescent="0.25">
      <c r="A139" s="140"/>
      <c r="B139" s="143"/>
      <c r="C139" s="143"/>
      <c r="D139" s="178"/>
      <c r="E139" s="178"/>
      <c r="F139" s="178"/>
      <c r="G139" s="178"/>
      <c r="H139" s="177">
        <f>IFERROR(Table1[[#This Row],[No. of Weeks with instruction]]*Table1[[#This Row],[Hours per Week]],"")</f>
        <v>0</v>
      </c>
    </row>
    <row r="140" spans="1:8" x14ac:dyDescent="0.25">
      <c r="A140" s="140"/>
      <c r="B140" s="143"/>
      <c r="C140" s="143"/>
      <c r="D140" s="178"/>
      <c r="E140" s="178"/>
      <c r="F140" s="178"/>
      <c r="G140" s="178"/>
      <c r="H140" s="177">
        <f>IFERROR(Table1[[#This Row],[No. of Weeks with instruction]]*Table1[[#This Row],[Hours per Week]],"")</f>
        <v>0</v>
      </c>
    </row>
    <row r="141" spans="1:8" x14ac:dyDescent="0.25">
      <c r="A141" s="140"/>
      <c r="B141" s="143"/>
      <c r="C141" s="143"/>
      <c r="D141" s="178"/>
      <c r="E141" s="178"/>
      <c r="F141" s="178"/>
      <c r="G141" s="178"/>
      <c r="H141" s="177">
        <f>IFERROR(Table1[[#This Row],[No. of Weeks with instruction]]*Table1[[#This Row],[Hours per Week]],"")</f>
        <v>0</v>
      </c>
    </row>
    <row r="142" spans="1:8" x14ac:dyDescent="0.25">
      <c r="A142" s="140"/>
      <c r="B142" s="143"/>
      <c r="C142" s="143"/>
      <c r="D142" s="178"/>
      <c r="E142" s="178"/>
      <c r="F142" s="178"/>
      <c r="G142" s="178"/>
      <c r="H142" s="177">
        <f>IFERROR(Table1[[#This Row],[No. of Weeks with instruction]]*Table1[[#This Row],[Hours per Week]],"")</f>
        <v>0</v>
      </c>
    </row>
    <row r="143" spans="1:8" x14ac:dyDescent="0.25">
      <c r="A143" s="140"/>
      <c r="B143" s="143"/>
      <c r="C143" s="143"/>
      <c r="D143" s="178"/>
      <c r="E143" s="178"/>
      <c r="F143" s="178"/>
      <c r="G143" s="178"/>
      <c r="H143" s="177">
        <f>IFERROR(Table1[[#This Row],[No. of Weeks with instruction]]*Table1[[#This Row],[Hours per Week]],"")</f>
        <v>0</v>
      </c>
    </row>
    <row r="144" spans="1:8" x14ac:dyDescent="0.25">
      <c r="A144" s="140"/>
      <c r="B144" s="143"/>
      <c r="C144" s="143"/>
      <c r="D144" s="178"/>
      <c r="E144" s="178"/>
      <c r="F144" s="178"/>
      <c r="G144" s="178"/>
      <c r="H144" s="177">
        <f>IFERROR(Table1[[#This Row],[No. of Weeks with instruction]]*Table1[[#This Row],[Hours per Week]],"")</f>
        <v>0</v>
      </c>
    </row>
    <row r="145" spans="1:8" x14ac:dyDescent="0.25">
      <c r="A145" s="140"/>
      <c r="B145" s="143"/>
      <c r="C145" s="143"/>
      <c r="D145" s="178"/>
      <c r="E145" s="178"/>
      <c r="F145" s="178"/>
      <c r="G145" s="178"/>
      <c r="H145" s="177">
        <f>IFERROR(Table1[[#This Row],[No. of Weeks with instruction]]*Table1[[#This Row],[Hours per Week]],"")</f>
        <v>0</v>
      </c>
    </row>
    <row r="146" spans="1:8" x14ac:dyDescent="0.25">
      <c r="A146" s="140"/>
      <c r="B146" s="143"/>
      <c r="C146" s="143"/>
      <c r="D146" s="178"/>
      <c r="E146" s="178"/>
      <c r="F146" s="178"/>
      <c r="G146" s="178"/>
      <c r="H146" s="177">
        <f>IFERROR(Table1[[#This Row],[No. of Weeks with instruction]]*Table1[[#This Row],[Hours per Week]],"")</f>
        <v>0</v>
      </c>
    </row>
    <row r="147" spans="1:8" x14ac:dyDescent="0.25">
      <c r="A147" s="140"/>
      <c r="B147" s="143"/>
      <c r="C147" s="143"/>
      <c r="D147" s="178"/>
      <c r="E147" s="178"/>
      <c r="F147" s="178"/>
      <c r="G147" s="178"/>
      <c r="H147" s="177">
        <f>IFERROR(Table1[[#This Row],[No. of Weeks with instruction]]*Table1[[#This Row],[Hours per Week]],"")</f>
        <v>0</v>
      </c>
    </row>
    <row r="148" spans="1:8" x14ac:dyDescent="0.25">
      <c r="A148" s="140"/>
      <c r="B148" s="143"/>
      <c r="C148" s="143"/>
      <c r="D148" s="178"/>
      <c r="E148" s="178"/>
      <c r="F148" s="178"/>
      <c r="G148" s="178"/>
      <c r="H148" s="177">
        <f>IFERROR(Table1[[#This Row],[No. of Weeks with instruction]]*Table1[[#This Row],[Hours per Week]],"")</f>
        <v>0</v>
      </c>
    </row>
    <row r="149" spans="1:8" x14ac:dyDescent="0.25">
      <c r="A149" s="140"/>
      <c r="B149" s="143"/>
      <c r="C149" s="143"/>
      <c r="D149" s="178"/>
      <c r="E149" s="178"/>
      <c r="F149" s="178"/>
      <c r="G149" s="178"/>
      <c r="H149" s="177">
        <f>IFERROR(Table1[[#This Row],[No. of Weeks with instruction]]*Table1[[#This Row],[Hours per Week]],"")</f>
        <v>0</v>
      </c>
    </row>
    <row r="150" spans="1:8" x14ac:dyDescent="0.25">
      <c r="A150" s="140"/>
      <c r="B150" s="143"/>
      <c r="C150" s="143"/>
      <c r="D150" s="178"/>
      <c r="E150" s="178"/>
      <c r="F150" s="178"/>
      <c r="G150" s="178"/>
      <c r="H150" s="177">
        <f>IFERROR(Table1[[#This Row],[No. of Weeks with instruction]]*Table1[[#This Row],[Hours per Week]],"")</f>
        <v>0</v>
      </c>
    </row>
    <row r="151" spans="1:8" x14ac:dyDescent="0.25">
      <c r="A151" s="140"/>
      <c r="B151" s="143"/>
      <c r="C151" s="143"/>
      <c r="D151" s="178"/>
      <c r="E151" s="178"/>
      <c r="F151" s="178"/>
      <c r="G151" s="178"/>
      <c r="H151" s="177">
        <f>IFERROR(Table1[[#This Row],[No. of Weeks with instruction]]*Table1[[#This Row],[Hours per Week]],"")</f>
        <v>0</v>
      </c>
    </row>
    <row r="152" spans="1:8" x14ac:dyDescent="0.25">
      <c r="A152" s="140"/>
      <c r="B152" s="143"/>
      <c r="C152" s="143"/>
      <c r="D152" s="178"/>
      <c r="E152" s="178"/>
      <c r="F152" s="178"/>
      <c r="G152" s="178"/>
      <c r="H152" s="177">
        <f>IFERROR(Table1[[#This Row],[No. of Weeks with instruction]]*Table1[[#This Row],[Hours per Week]],"")</f>
        <v>0</v>
      </c>
    </row>
    <row r="153" spans="1:8" x14ac:dyDescent="0.25">
      <c r="A153" s="140"/>
      <c r="B153" s="143"/>
      <c r="C153" s="143"/>
      <c r="D153" s="178"/>
      <c r="E153" s="178"/>
      <c r="F153" s="178"/>
      <c r="G153" s="178"/>
      <c r="H153" s="177">
        <f>IFERROR(Table1[[#This Row],[No. of Weeks with instruction]]*Table1[[#This Row],[Hours per Week]],"")</f>
        <v>0</v>
      </c>
    </row>
    <row r="154" spans="1:8" x14ac:dyDescent="0.25">
      <c r="A154" s="140"/>
      <c r="B154" s="143"/>
      <c r="C154" s="143"/>
      <c r="D154" s="178"/>
      <c r="E154" s="178"/>
      <c r="F154" s="178"/>
      <c r="G154" s="178"/>
      <c r="H154" s="177">
        <f>IFERROR(Table1[[#This Row],[No. of Weeks with instruction]]*Table1[[#This Row],[Hours per Week]],"")</f>
        <v>0</v>
      </c>
    </row>
    <row r="155" spans="1:8" x14ac:dyDescent="0.25">
      <c r="A155" s="140"/>
      <c r="B155" s="143"/>
      <c r="C155" s="143"/>
      <c r="D155" s="178"/>
      <c r="E155" s="178"/>
      <c r="F155" s="178"/>
      <c r="G155" s="178"/>
      <c r="H155" s="177">
        <f>IFERROR(Table1[[#This Row],[No. of Weeks with instruction]]*Table1[[#This Row],[Hours per Week]],"")</f>
        <v>0</v>
      </c>
    </row>
    <row r="156" spans="1:8" x14ac:dyDescent="0.25">
      <c r="A156" s="140"/>
      <c r="B156" s="143"/>
      <c r="C156" s="143"/>
      <c r="D156" s="178"/>
      <c r="E156" s="178"/>
      <c r="F156" s="178"/>
      <c r="G156" s="178"/>
      <c r="H156" s="177">
        <f>IFERROR(Table1[[#This Row],[No. of Weeks with instruction]]*Table1[[#This Row],[Hours per Week]],"")</f>
        <v>0</v>
      </c>
    </row>
    <row r="157" spans="1:8" x14ac:dyDescent="0.25">
      <c r="A157" s="140"/>
      <c r="B157" s="143"/>
      <c r="C157" s="143"/>
      <c r="D157" s="178"/>
      <c r="E157" s="178"/>
      <c r="F157" s="178"/>
      <c r="G157" s="178"/>
      <c r="H157" s="177">
        <f>IFERROR(Table1[[#This Row],[No. of Weeks with instruction]]*Table1[[#This Row],[Hours per Week]],"")</f>
        <v>0</v>
      </c>
    </row>
    <row r="158" spans="1:8" x14ac:dyDescent="0.25">
      <c r="A158" s="140"/>
      <c r="B158" s="143"/>
      <c r="C158" s="143"/>
      <c r="D158" s="178"/>
      <c r="E158" s="178"/>
      <c r="F158" s="178"/>
      <c r="G158" s="178"/>
      <c r="H158" s="177">
        <f>IFERROR(Table1[[#This Row],[No. of Weeks with instruction]]*Table1[[#This Row],[Hours per Week]],"")</f>
        <v>0</v>
      </c>
    </row>
    <row r="159" spans="1:8" x14ac:dyDescent="0.25">
      <c r="A159" s="140"/>
      <c r="B159" s="143"/>
      <c r="C159" s="143"/>
      <c r="D159" s="178"/>
      <c r="E159" s="178"/>
      <c r="F159" s="178"/>
      <c r="G159" s="178"/>
      <c r="H159" s="177">
        <f>IFERROR(Table1[[#This Row],[No. of Weeks with instruction]]*Table1[[#This Row],[Hours per Week]],"")</f>
        <v>0</v>
      </c>
    </row>
    <row r="160" spans="1:8" x14ac:dyDescent="0.25">
      <c r="A160" s="140"/>
      <c r="B160" s="143"/>
      <c r="C160" s="143"/>
      <c r="D160" s="178"/>
      <c r="E160" s="178"/>
      <c r="F160" s="178"/>
      <c r="G160" s="178"/>
      <c r="H160" s="177">
        <f>IFERROR(Table1[[#This Row],[No. of Weeks with instruction]]*Table1[[#This Row],[Hours per Week]],"")</f>
        <v>0</v>
      </c>
    </row>
    <row r="161" spans="1:8" x14ac:dyDescent="0.25">
      <c r="A161" s="140"/>
      <c r="B161" s="143"/>
      <c r="C161" s="143"/>
      <c r="D161" s="178"/>
      <c r="E161" s="178"/>
      <c r="F161" s="178"/>
      <c r="G161" s="178"/>
      <c r="H161" s="177">
        <f>IFERROR(Table1[[#This Row],[No. of Weeks with instruction]]*Table1[[#This Row],[Hours per Week]],"")</f>
        <v>0</v>
      </c>
    </row>
    <row r="162" spans="1:8" x14ac:dyDescent="0.25">
      <c r="A162" s="140"/>
      <c r="B162" s="143"/>
      <c r="C162" s="143"/>
      <c r="D162" s="178"/>
      <c r="E162" s="178"/>
      <c r="F162" s="178"/>
      <c r="G162" s="178"/>
      <c r="H162" s="177">
        <f>IFERROR(Table1[[#This Row],[No. of Weeks with instruction]]*Table1[[#This Row],[Hours per Week]],"")</f>
        <v>0</v>
      </c>
    </row>
    <row r="163" spans="1:8" x14ac:dyDescent="0.25">
      <c r="A163" s="140"/>
      <c r="B163" s="143"/>
      <c r="C163" s="143"/>
      <c r="D163" s="178"/>
      <c r="E163" s="178"/>
      <c r="F163" s="178"/>
      <c r="G163" s="178"/>
      <c r="H163" s="177">
        <f>IFERROR(Table1[[#This Row],[No. of Weeks with instruction]]*Table1[[#This Row],[Hours per Week]],"")</f>
        <v>0</v>
      </c>
    </row>
    <row r="164" spans="1:8" x14ac:dyDescent="0.25">
      <c r="A164" s="140"/>
      <c r="B164" s="143"/>
      <c r="C164" s="143"/>
      <c r="D164" s="178"/>
      <c r="E164" s="178"/>
      <c r="F164" s="178"/>
      <c r="G164" s="178"/>
      <c r="H164" s="177">
        <f>IFERROR(Table1[[#This Row],[No. of Weeks with instruction]]*Table1[[#This Row],[Hours per Week]],"")</f>
        <v>0</v>
      </c>
    </row>
    <row r="165" spans="1:8" x14ac:dyDescent="0.25">
      <c r="A165" s="140"/>
      <c r="B165" s="143"/>
      <c r="C165" s="143"/>
      <c r="D165" s="178"/>
      <c r="E165" s="178"/>
      <c r="F165" s="178"/>
      <c r="G165" s="178"/>
      <c r="H165" s="177">
        <f>IFERROR(Table1[[#This Row],[No. of Weeks with instruction]]*Table1[[#This Row],[Hours per Week]],"")</f>
        <v>0</v>
      </c>
    </row>
    <row r="166" spans="1:8" x14ac:dyDescent="0.25">
      <c r="A166" s="140"/>
      <c r="B166" s="143"/>
      <c r="C166" s="143"/>
      <c r="D166" s="178"/>
      <c r="E166" s="178"/>
      <c r="F166" s="178"/>
      <c r="G166" s="178"/>
      <c r="H166" s="177">
        <f>IFERROR(Table1[[#This Row],[No. of Weeks with instruction]]*Table1[[#This Row],[Hours per Week]],"")</f>
        <v>0</v>
      </c>
    </row>
    <row r="167" spans="1:8" x14ac:dyDescent="0.25">
      <c r="A167" s="140"/>
      <c r="B167" s="143"/>
      <c r="C167" s="143"/>
      <c r="D167" s="178"/>
      <c r="E167" s="178"/>
      <c r="F167" s="178"/>
      <c r="G167" s="178"/>
      <c r="H167" s="177">
        <f>IFERROR(Table1[[#This Row],[No. of Weeks with instruction]]*Table1[[#This Row],[Hours per Week]],"")</f>
        <v>0</v>
      </c>
    </row>
    <row r="168" spans="1:8" x14ac:dyDescent="0.25">
      <c r="A168" s="140"/>
      <c r="B168" s="143"/>
      <c r="C168" s="143"/>
      <c r="D168" s="178"/>
      <c r="E168" s="178"/>
      <c r="F168" s="178"/>
      <c r="G168" s="178"/>
      <c r="H168" s="177">
        <f>IFERROR(Table1[[#This Row],[No. of Weeks with instruction]]*Table1[[#This Row],[Hours per Week]],"")</f>
        <v>0</v>
      </c>
    </row>
    <row r="169" spans="1:8" x14ac:dyDescent="0.25">
      <c r="A169" s="140"/>
      <c r="B169" s="143"/>
      <c r="C169" s="143"/>
      <c r="D169" s="178"/>
      <c r="E169" s="178"/>
      <c r="F169" s="178"/>
      <c r="G169" s="178"/>
      <c r="H169" s="177">
        <f>IFERROR(Table1[[#This Row],[No. of Weeks with instruction]]*Table1[[#This Row],[Hours per Week]],"")</f>
        <v>0</v>
      </c>
    </row>
    <row r="170" spans="1:8" x14ac:dyDescent="0.25">
      <c r="A170" s="140"/>
      <c r="B170" s="143"/>
      <c r="C170" s="143"/>
      <c r="D170" s="178"/>
      <c r="E170" s="178"/>
      <c r="F170" s="178"/>
      <c r="G170" s="178"/>
      <c r="H170" s="177">
        <f>IFERROR(Table1[[#This Row],[No. of Weeks with instruction]]*Table1[[#This Row],[Hours per Week]],"")</f>
        <v>0</v>
      </c>
    </row>
    <row r="171" spans="1:8" x14ac:dyDescent="0.25">
      <c r="A171" s="140"/>
      <c r="B171" s="143"/>
      <c r="C171" s="143"/>
      <c r="D171" s="178"/>
      <c r="E171" s="178"/>
      <c r="F171" s="178"/>
      <c r="G171" s="178"/>
      <c r="H171" s="177">
        <f>IFERROR(Table1[[#This Row],[No. of Weeks with instruction]]*Table1[[#This Row],[Hours per Week]],"")</f>
        <v>0</v>
      </c>
    </row>
    <row r="172" spans="1:8" x14ac:dyDescent="0.25">
      <c r="A172" s="140"/>
      <c r="B172" s="143"/>
      <c r="C172" s="143"/>
      <c r="D172" s="178"/>
      <c r="E172" s="178"/>
      <c r="F172" s="178"/>
      <c r="G172" s="178"/>
      <c r="H172" s="177">
        <f>IFERROR(Table1[[#This Row],[No. of Weeks with instruction]]*Table1[[#This Row],[Hours per Week]],"")</f>
        <v>0</v>
      </c>
    </row>
    <row r="173" spans="1:8" x14ac:dyDescent="0.25">
      <c r="A173" s="140"/>
      <c r="B173" s="143"/>
      <c r="C173" s="143"/>
      <c r="D173" s="178"/>
      <c r="E173" s="178"/>
      <c r="F173" s="178"/>
      <c r="G173" s="178"/>
      <c r="H173" s="177">
        <f>IFERROR(Table1[[#This Row],[No. of Weeks with instruction]]*Table1[[#This Row],[Hours per Week]],"")</f>
        <v>0</v>
      </c>
    </row>
    <row r="174" spans="1:8" x14ac:dyDescent="0.25">
      <c r="A174" s="140"/>
      <c r="B174" s="143"/>
      <c r="C174" s="143"/>
      <c r="D174" s="178"/>
      <c r="E174" s="178"/>
      <c r="F174" s="178"/>
      <c r="G174" s="178"/>
      <c r="H174" s="177">
        <f>IFERROR(Table1[[#This Row],[No. of Weeks with instruction]]*Table1[[#This Row],[Hours per Week]],"")</f>
        <v>0</v>
      </c>
    </row>
    <row r="175" spans="1:8" x14ac:dyDescent="0.25">
      <c r="A175" s="140"/>
      <c r="B175" s="143"/>
      <c r="C175" s="143"/>
      <c r="D175" s="178"/>
      <c r="E175" s="178"/>
      <c r="F175" s="178"/>
      <c r="G175" s="178"/>
      <c r="H175" s="177">
        <f>IFERROR(Table1[[#This Row],[No. of Weeks with instruction]]*Table1[[#This Row],[Hours per Week]],"")</f>
        <v>0</v>
      </c>
    </row>
    <row r="176" spans="1:8" x14ac:dyDescent="0.25">
      <c r="A176" s="140"/>
      <c r="B176" s="143"/>
      <c r="C176" s="143"/>
      <c r="D176" s="178"/>
      <c r="E176" s="178"/>
      <c r="F176" s="178"/>
      <c r="G176" s="178"/>
      <c r="H176" s="177">
        <f>IFERROR(Table1[[#This Row],[No. of Weeks with instruction]]*Table1[[#This Row],[Hours per Week]],"")</f>
        <v>0</v>
      </c>
    </row>
    <row r="177" spans="1:8" x14ac:dyDescent="0.25">
      <c r="A177" s="140"/>
      <c r="B177" s="143"/>
      <c r="C177" s="143"/>
      <c r="D177" s="178"/>
      <c r="E177" s="178"/>
      <c r="F177" s="178"/>
      <c r="G177" s="178"/>
      <c r="H177" s="177">
        <f>IFERROR(Table1[[#This Row],[No. of Weeks with instruction]]*Table1[[#This Row],[Hours per Week]],"")</f>
        <v>0</v>
      </c>
    </row>
    <row r="178" spans="1:8" x14ac:dyDescent="0.25">
      <c r="A178" s="140"/>
      <c r="B178" s="143"/>
      <c r="C178" s="143"/>
      <c r="D178" s="178"/>
      <c r="E178" s="178"/>
      <c r="F178" s="178"/>
      <c r="G178" s="178"/>
      <c r="H178" s="177">
        <f>IFERROR(Table1[[#This Row],[No. of Weeks with instruction]]*Table1[[#This Row],[Hours per Week]],"")</f>
        <v>0</v>
      </c>
    </row>
    <row r="179" spans="1:8" x14ac:dyDescent="0.25">
      <c r="A179" s="140"/>
      <c r="B179" s="143"/>
      <c r="C179" s="143"/>
      <c r="D179" s="178"/>
      <c r="E179" s="178"/>
      <c r="F179" s="178"/>
      <c r="G179" s="178"/>
      <c r="H179" s="177">
        <f>IFERROR(Table1[[#This Row],[No. of Weeks with instruction]]*Table1[[#This Row],[Hours per Week]],"")</f>
        <v>0</v>
      </c>
    </row>
    <row r="180" spans="1:8" x14ac:dyDescent="0.25">
      <c r="A180" s="140"/>
      <c r="B180" s="143"/>
      <c r="C180" s="143"/>
      <c r="D180" s="178"/>
      <c r="E180" s="178"/>
      <c r="F180" s="178"/>
      <c r="G180" s="178"/>
      <c r="H180" s="177">
        <f>IFERROR(Table1[[#This Row],[No. of Weeks with instruction]]*Table1[[#This Row],[Hours per Week]],"")</f>
        <v>0</v>
      </c>
    </row>
    <row r="181" spans="1:8" x14ac:dyDescent="0.25">
      <c r="A181" s="140"/>
      <c r="B181" s="143"/>
      <c r="C181" s="143"/>
      <c r="D181" s="178"/>
      <c r="E181" s="178"/>
      <c r="F181" s="178"/>
      <c r="G181" s="178"/>
      <c r="H181" s="177">
        <f>IFERROR(Table1[[#This Row],[No. of Weeks with instruction]]*Table1[[#This Row],[Hours per Week]],"")</f>
        <v>0</v>
      </c>
    </row>
    <row r="182" spans="1:8" x14ac:dyDescent="0.25">
      <c r="A182" s="140"/>
      <c r="B182" s="143"/>
      <c r="C182" s="143"/>
      <c r="D182" s="178"/>
      <c r="E182" s="178"/>
      <c r="F182" s="178"/>
      <c r="G182" s="178"/>
      <c r="H182" s="177">
        <f>IFERROR(Table1[[#This Row],[No. of Weeks with instruction]]*Table1[[#This Row],[Hours per Week]],"")</f>
        <v>0</v>
      </c>
    </row>
    <row r="183" spans="1:8" x14ac:dyDescent="0.25">
      <c r="A183" s="140"/>
      <c r="B183" s="143"/>
      <c r="C183" s="143"/>
      <c r="D183" s="178"/>
      <c r="E183" s="178"/>
      <c r="F183" s="178"/>
      <c r="G183" s="178"/>
      <c r="H183" s="177">
        <f>IFERROR(Table1[[#This Row],[No. of Weeks with instruction]]*Table1[[#This Row],[Hours per Week]],"")</f>
        <v>0</v>
      </c>
    </row>
    <row r="184" spans="1:8" x14ac:dyDescent="0.25">
      <c r="A184" s="140"/>
      <c r="B184" s="143"/>
      <c r="C184" s="143"/>
      <c r="D184" s="178"/>
      <c r="E184" s="178"/>
      <c r="F184" s="178"/>
      <c r="G184" s="178"/>
      <c r="H184" s="177">
        <f>IFERROR(Table1[[#This Row],[No. of Weeks with instruction]]*Table1[[#This Row],[Hours per Week]],"")</f>
        <v>0</v>
      </c>
    </row>
    <row r="185" spans="1:8" x14ac:dyDescent="0.25">
      <c r="A185" s="140"/>
      <c r="B185" s="143"/>
      <c r="C185" s="143"/>
      <c r="D185" s="178"/>
      <c r="E185" s="178"/>
      <c r="F185" s="178"/>
      <c r="G185" s="178"/>
      <c r="H185" s="177">
        <f>IFERROR(Table1[[#This Row],[No. of Weeks with instruction]]*Table1[[#This Row],[Hours per Week]],"")</f>
        <v>0</v>
      </c>
    </row>
    <row r="186" spans="1:8" x14ac:dyDescent="0.25">
      <c r="A186" s="140"/>
      <c r="B186" s="143"/>
      <c r="C186" s="143"/>
      <c r="D186" s="178"/>
      <c r="E186" s="178"/>
      <c r="F186" s="178"/>
      <c r="G186" s="178"/>
      <c r="H186" s="177">
        <f>IFERROR(Table1[[#This Row],[No. of Weeks with instruction]]*Table1[[#This Row],[Hours per Week]],"")</f>
        <v>0</v>
      </c>
    </row>
    <row r="187" spans="1:8" x14ac:dyDescent="0.25">
      <c r="A187" s="140"/>
      <c r="B187" s="143"/>
      <c r="C187" s="143"/>
      <c r="D187" s="178"/>
      <c r="E187" s="178"/>
      <c r="F187" s="178"/>
      <c r="G187" s="178"/>
      <c r="H187" s="177">
        <f>IFERROR(Table1[[#This Row],[No. of Weeks with instruction]]*Table1[[#This Row],[Hours per Week]],"")</f>
        <v>0</v>
      </c>
    </row>
    <row r="188" spans="1:8" x14ac:dyDescent="0.25">
      <c r="A188" s="140"/>
      <c r="B188" s="143"/>
      <c r="C188" s="143"/>
      <c r="D188" s="178"/>
      <c r="E188" s="178"/>
      <c r="F188" s="178"/>
      <c r="G188" s="178"/>
      <c r="H188" s="177">
        <f>IFERROR(Table1[[#This Row],[No. of Weeks with instruction]]*Table1[[#This Row],[Hours per Week]],"")</f>
        <v>0</v>
      </c>
    </row>
    <row r="189" spans="1:8" x14ac:dyDescent="0.25">
      <c r="A189" s="140"/>
      <c r="B189" s="143"/>
      <c r="C189" s="143"/>
      <c r="D189" s="178"/>
      <c r="E189" s="178"/>
      <c r="F189" s="178"/>
      <c r="G189" s="178"/>
      <c r="H189" s="177">
        <f>IFERROR(Table1[[#This Row],[No. of Weeks with instruction]]*Table1[[#This Row],[Hours per Week]],"")</f>
        <v>0</v>
      </c>
    </row>
    <row r="190" spans="1:8" x14ac:dyDescent="0.25">
      <c r="A190" s="140"/>
      <c r="B190" s="143"/>
      <c r="C190" s="143"/>
      <c r="D190" s="178"/>
      <c r="E190" s="178"/>
      <c r="F190" s="178"/>
      <c r="G190" s="178"/>
      <c r="H190" s="177">
        <f>IFERROR(Table1[[#This Row],[No. of Weeks with instruction]]*Table1[[#This Row],[Hours per Week]],"")</f>
        <v>0</v>
      </c>
    </row>
    <row r="191" spans="1:8" x14ac:dyDescent="0.25">
      <c r="A191" s="140"/>
      <c r="B191" s="143"/>
      <c r="C191" s="143"/>
      <c r="D191" s="178"/>
      <c r="E191" s="178"/>
      <c r="F191" s="178"/>
      <c r="G191" s="178"/>
      <c r="H191" s="177">
        <f>IFERROR(Table1[[#This Row],[No. of Weeks with instruction]]*Table1[[#This Row],[Hours per Week]],"")</f>
        <v>0</v>
      </c>
    </row>
    <row r="192" spans="1:8" x14ac:dyDescent="0.25">
      <c r="A192" s="140"/>
      <c r="B192" s="143"/>
      <c r="C192" s="143"/>
      <c r="D192" s="178"/>
      <c r="E192" s="178"/>
      <c r="F192" s="178"/>
      <c r="G192" s="178"/>
      <c r="H192" s="177">
        <f>IFERROR(Table1[[#This Row],[No. of Weeks with instruction]]*Table1[[#This Row],[Hours per Week]],"")</f>
        <v>0</v>
      </c>
    </row>
    <row r="193" spans="1:8" x14ac:dyDescent="0.25">
      <c r="A193" s="140"/>
      <c r="B193" s="143"/>
      <c r="C193" s="143"/>
      <c r="D193" s="178"/>
      <c r="E193" s="178"/>
      <c r="F193" s="178"/>
      <c r="G193" s="178"/>
      <c r="H193" s="177">
        <f>IFERROR(Table1[[#This Row],[No. of Weeks with instruction]]*Table1[[#This Row],[Hours per Week]],"")</f>
        <v>0</v>
      </c>
    </row>
    <row r="194" spans="1:8" x14ac:dyDescent="0.25">
      <c r="A194" s="140"/>
      <c r="B194" s="143"/>
      <c r="C194" s="143"/>
      <c r="D194" s="178"/>
      <c r="E194" s="178"/>
      <c r="F194" s="178"/>
      <c r="G194" s="178"/>
      <c r="H194" s="177">
        <f>IFERROR(Table1[[#This Row],[No. of Weeks with instruction]]*Table1[[#This Row],[Hours per Week]],"")</f>
        <v>0</v>
      </c>
    </row>
    <row r="195" spans="1:8" x14ac:dyDescent="0.25">
      <c r="A195" s="140"/>
      <c r="B195" s="143"/>
      <c r="C195" s="143"/>
      <c r="D195" s="178"/>
      <c r="E195" s="178"/>
      <c r="F195" s="178"/>
      <c r="G195" s="178"/>
      <c r="H195" s="177">
        <f>IFERROR(Table1[[#This Row],[No. of Weeks with instruction]]*Table1[[#This Row],[Hours per Week]],"")</f>
        <v>0</v>
      </c>
    </row>
    <row r="196" spans="1:8" x14ac:dyDescent="0.25">
      <c r="A196" s="140"/>
      <c r="B196" s="143"/>
      <c r="C196" s="143"/>
      <c r="D196" s="178"/>
      <c r="E196" s="178"/>
      <c r="F196" s="178"/>
      <c r="G196" s="178"/>
      <c r="H196" s="177">
        <f>IFERROR(Table1[[#This Row],[No. of Weeks with instruction]]*Table1[[#This Row],[Hours per Week]],"")</f>
        <v>0</v>
      </c>
    </row>
    <row r="197" spans="1:8" x14ac:dyDescent="0.25">
      <c r="A197" s="140"/>
      <c r="B197" s="143"/>
      <c r="C197" s="143"/>
      <c r="D197" s="178"/>
      <c r="E197" s="178"/>
      <c r="F197" s="178"/>
      <c r="G197" s="178"/>
      <c r="H197" s="177">
        <f>IFERROR(Table1[[#This Row],[No. of Weeks with instruction]]*Table1[[#This Row],[Hours per Week]],"")</f>
        <v>0</v>
      </c>
    </row>
    <row r="198" spans="1:8" x14ac:dyDescent="0.25">
      <c r="A198" s="140"/>
      <c r="B198" s="143"/>
      <c r="C198" s="143"/>
      <c r="D198" s="178"/>
      <c r="E198" s="178"/>
      <c r="F198" s="178"/>
      <c r="G198" s="178"/>
      <c r="H198" s="177">
        <f>IFERROR(Table1[[#This Row],[No. of Weeks with instruction]]*Table1[[#This Row],[Hours per Week]],"")</f>
        <v>0</v>
      </c>
    </row>
    <row r="199" spans="1:8" x14ac:dyDescent="0.25">
      <c r="A199" s="140"/>
      <c r="B199" s="143"/>
      <c r="C199" s="143"/>
      <c r="D199" s="178"/>
      <c r="E199" s="178"/>
      <c r="F199" s="178"/>
      <c r="G199" s="178"/>
      <c r="H199" s="177">
        <f>IFERROR(Table1[[#This Row],[No. of Weeks with instruction]]*Table1[[#This Row],[Hours per Week]],"")</f>
        <v>0</v>
      </c>
    </row>
    <row r="200" spans="1:8" x14ac:dyDescent="0.25">
      <c r="A200" s="140"/>
      <c r="B200" s="143"/>
      <c r="C200" s="143"/>
      <c r="D200" s="178"/>
      <c r="E200" s="178"/>
      <c r="F200" s="178"/>
      <c r="G200" s="178"/>
      <c r="H200" s="177">
        <f>IFERROR(Table1[[#This Row],[No. of Weeks with instruction]]*Table1[[#This Row],[Hours per Week]],"")</f>
        <v>0</v>
      </c>
    </row>
    <row r="201" spans="1:8" x14ac:dyDescent="0.25">
      <c r="A201" s="140"/>
      <c r="B201" s="143"/>
      <c r="C201" s="143"/>
      <c r="D201" s="178"/>
      <c r="E201" s="178"/>
      <c r="F201" s="178"/>
      <c r="G201" s="178"/>
      <c r="H201" s="177">
        <f>IFERROR(Table1[[#This Row],[No. of Weeks with instruction]]*Table1[[#This Row],[Hours per Week]],"")</f>
        <v>0</v>
      </c>
    </row>
    <row r="202" spans="1:8" x14ac:dyDescent="0.25">
      <c r="A202" s="140"/>
      <c r="B202" s="143"/>
      <c r="C202" s="143"/>
      <c r="D202" s="178"/>
      <c r="E202" s="178"/>
      <c r="F202" s="178"/>
      <c r="G202" s="178"/>
      <c r="H202" s="177">
        <f>IFERROR(Table1[[#This Row],[No. of Weeks with instruction]]*Table1[[#This Row],[Hours per Week]],"")</f>
        <v>0</v>
      </c>
    </row>
    <row r="203" spans="1:8" x14ac:dyDescent="0.25">
      <c r="A203" s="140"/>
      <c r="B203" s="143"/>
      <c r="C203" s="143"/>
      <c r="D203" s="178"/>
      <c r="E203" s="178"/>
      <c r="F203" s="178"/>
      <c r="G203" s="178"/>
      <c r="H203" s="177">
        <f>IFERROR(Table1[[#This Row],[No. of Weeks with instruction]]*Table1[[#This Row],[Hours per Week]],"")</f>
        <v>0</v>
      </c>
    </row>
    <row r="204" spans="1:8" x14ac:dyDescent="0.25">
      <c r="A204" s="140"/>
      <c r="B204" s="143"/>
      <c r="C204" s="143"/>
      <c r="D204" s="178"/>
      <c r="E204" s="178"/>
      <c r="F204" s="178"/>
      <c r="G204" s="178"/>
      <c r="H204" s="177">
        <f>IFERROR(Table1[[#This Row],[No. of Weeks with instruction]]*Table1[[#This Row],[Hours per Week]],"")</f>
        <v>0</v>
      </c>
    </row>
    <row r="205" spans="1:8" x14ac:dyDescent="0.25">
      <c r="A205" s="140"/>
      <c r="B205" s="143"/>
      <c r="C205" s="143"/>
      <c r="D205" s="178"/>
      <c r="E205" s="178"/>
      <c r="F205" s="178"/>
      <c r="G205" s="178"/>
      <c r="H205" s="177">
        <f>IFERROR(Table1[[#This Row],[No. of Weeks with instruction]]*Table1[[#This Row],[Hours per Week]],"")</f>
        <v>0</v>
      </c>
    </row>
    <row r="206" spans="1:8" x14ac:dyDescent="0.25">
      <c r="A206" s="140"/>
      <c r="B206" s="143"/>
      <c r="C206" s="143"/>
      <c r="D206" s="178"/>
      <c r="E206" s="178"/>
      <c r="F206" s="178"/>
      <c r="G206" s="178"/>
      <c r="H206" s="177">
        <f>IFERROR(Table1[[#This Row],[No. of Weeks with instruction]]*Table1[[#This Row],[Hours per Week]],"")</f>
        <v>0</v>
      </c>
    </row>
    <row r="207" spans="1:8" x14ac:dyDescent="0.25">
      <c r="A207" s="140"/>
      <c r="B207" s="143"/>
      <c r="C207" s="143"/>
      <c r="D207" s="178"/>
      <c r="E207" s="178"/>
      <c r="F207" s="178"/>
      <c r="G207" s="178"/>
      <c r="H207" s="177">
        <f>IFERROR(Table1[[#This Row],[No. of Weeks with instruction]]*Table1[[#This Row],[Hours per Week]],"")</f>
        <v>0</v>
      </c>
    </row>
    <row r="208" spans="1:8" x14ac:dyDescent="0.25">
      <c r="A208" s="140"/>
      <c r="B208" s="143"/>
      <c r="C208" s="143"/>
      <c r="D208" s="178"/>
      <c r="E208" s="178"/>
      <c r="F208" s="178"/>
      <c r="G208" s="178"/>
      <c r="H208" s="177">
        <f>IFERROR(Table1[[#This Row],[No. of Weeks with instruction]]*Table1[[#This Row],[Hours per Week]],"")</f>
        <v>0</v>
      </c>
    </row>
    <row r="209" spans="1:8" x14ac:dyDescent="0.25">
      <c r="A209" s="140"/>
      <c r="B209" s="143"/>
      <c r="C209" s="143"/>
      <c r="D209" s="178"/>
      <c r="E209" s="178"/>
      <c r="F209" s="178"/>
      <c r="G209" s="178"/>
      <c r="H209" s="177">
        <f>IFERROR(Table1[[#This Row],[No. of Weeks with instruction]]*Table1[[#This Row],[Hours per Week]],"")</f>
        <v>0</v>
      </c>
    </row>
    <row r="210" spans="1:8" x14ac:dyDescent="0.25">
      <c r="A210" s="140"/>
      <c r="B210" s="143"/>
      <c r="C210" s="143"/>
      <c r="D210" s="178"/>
      <c r="E210" s="178"/>
      <c r="F210" s="178"/>
      <c r="G210" s="178"/>
      <c r="H210" s="177">
        <f>IFERROR(Table1[[#This Row],[No. of Weeks with instruction]]*Table1[[#This Row],[Hours per Week]],"")</f>
        <v>0</v>
      </c>
    </row>
    <row r="211" spans="1:8" x14ac:dyDescent="0.25">
      <c r="A211" s="140"/>
      <c r="B211" s="143"/>
      <c r="C211" s="143"/>
      <c r="D211" s="178"/>
      <c r="E211" s="178"/>
      <c r="F211" s="178"/>
      <c r="G211" s="178"/>
      <c r="H211" s="177">
        <f>IFERROR(Table1[[#This Row],[No. of Weeks with instruction]]*Table1[[#This Row],[Hours per Week]],"")</f>
        <v>0</v>
      </c>
    </row>
    <row r="212" spans="1:8" x14ac:dyDescent="0.25">
      <c r="A212" s="140"/>
      <c r="B212" s="143"/>
      <c r="C212" s="143"/>
      <c r="D212" s="178"/>
      <c r="E212" s="178"/>
      <c r="F212" s="178"/>
      <c r="G212" s="178"/>
      <c r="H212" s="177">
        <f>IFERROR(Table1[[#This Row],[No. of Weeks with instruction]]*Table1[[#This Row],[Hours per Week]],"")</f>
        <v>0</v>
      </c>
    </row>
    <row r="213" spans="1:8" x14ac:dyDescent="0.25">
      <c r="A213" s="140"/>
      <c r="B213" s="143"/>
      <c r="C213" s="143"/>
      <c r="D213" s="178"/>
      <c r="E213" s="178"/>
      <c r="F213" s="178"/>
      <c r="G213" s="178"/>
      <c r="H213" s="177">
        <f>IFERROR(Table1[[#This Row],[No. of Weeks with instruction]]*Table1[[#This Row],[Hours per Week]],"")</f>
        <v>0</v>
      </c>
    </row>
    <row r="214" spans="1:8" x14ac:dyDescent="0.25">
      <c r="A214" s="140"/>
      <c r="B214" s="143"/>
      <c r="C214" s="143"/>
      <c r="D214" s="178"/>
      <c r="E214" s="178"/>
      <c r="F214" s="178"/>
      <c r="G214" s="178"/>
      <c r="H214" s="177">
        <f>IFERROR(Table1[[#This Row],[No. of Weeks with instruction]]*Table1[[#This Row],[Hours per Week]],"")</f>
        <v>0</v>
      </c>
    </row>
    <row r="215" spans="1:8" x14ac:dyDescent="0.25">
      <c r="A215" s="140"/>
      <c r="B215" s="143"/>
      <c r="C215" s="143"/>
      <c r="D215" s="178"/>
      <c r="E215" s="178"/>
      <c r="F215" s="178"/>
      <c r="G215" s="178"/>
      <c r="H215" s="177">
        <f>IFERROR(Table1[[#This Row],[No. of Weeks with instruction]]*Table1[[#This Row],[Hours per Week]],"")</f>
        <v>0</v>
      </c>
    </row>
    <row r="216" spans="1:8" x14ac:dyDescent="0.25">
      <c r="A216" s="140"/>
      <c r="B216" s="143"/>
      <c r="C216" s="143"/>
      <c r="D216" s="178"/>
      <c r="E216" s="178"/>
      <c r="F216" s="178"/>
      <c r="G216" s="178"/>
      <c r="H216" s="177">
        <f>IFERROR(Table1[[#This Row],[No. of Weeks with instruction]]*Table1[[#This Row],[Hours per Week]],"")</f>
        <v>0</v>
      </c>
    </row>
    <row r="217" spans="1:8" x14ac:dyDescent="0.25">
      <c r="A217" s="140"/>
      <c r="B217" s="143"/>
      <c r="C217" s="143"/>
      <c r="D217" s="178"/>
      <c r="E217" s="178"/>
      <c r="F217" s="178"/>
      <c r="G217" s="178"/>
      <c r="H217" s="177">
        <f>IFERROR(Table1[[#This Row],[No. of Weeks with instruction]]*Table1[[#This Row],[Hours per Week]],"")</f>
        <v>0</v>
      </c>
    </row>
    <row r="218" spans="1:8" x14ac:dyDescent="0.25">
      <c r="A218" s="140"/>
      <c r="B218" s="143"/>
      <c r="C218" s="143"/>
      <c r="D218" s="178"/>
      <c r="E218" s="178"/>
      <c r="F218" s="178"/>
      <c r="G218" s="178"/>
      <c r="H218" s="177">
        <f>IFERROR(Table1[[#This Row],[No. of Weeks with instruction]]*Table1[[#This Row],[Hours per Week]],"")</f>
        <v>0</v>
      </c>
    </row>
    <row r="219" spans="1:8" x14ac:dyDescent="0.25">
      <c r="A219" s="140"/>
      <c r="B219" s="143"/>
      <c r="C219" s="143"/>
      <c r="D219" s="178"/>
      <c r="E219" s="178"/>
      <c r="F219" s="178"/>
      <c r="G219" s="178"/>
      <c r="H219" s="177">
        <f>IFERROR(Table1[[#This Row],[No. of Weeks with instruction]]*Table1[[#This Row],[Hours per Week]],"")</f>
        <v>0</v>
      </c>
    </row>
    <row r="220" spans="1:8" x14ac:dyDescent="0.25">
      <c r="A220" s="140"/>
      <c r="B220" s="143"/>
      <c r="C220" s="143"/>
      <c r="D220" s="178"/>
      <c r="E220" s="178"/>
      <c r="F220" s="178"/>
      <c r="G220" s="178"/>
      <c r="H220" s="177">
        <f>IFERROR(Table1[[#This Row],[No. of Weeks with instruction]]*Table1[[#This Row],[Hours per Week]],"")</f>
        <v>0</v>
      </c>
    </row>
    <row r="221" spans="1:8" x14ac:dyDescent="0.25">
      <c r="A221" s="140"/>
      <c r="B221" s="143"/>
      <c r="C221" s="143"/>
      <c r="D221" s="178"/>
      <c r="E221" s="178"/>
      <c r="F221" s="178"/>
      <c r="G221" s="178"/>
      <c r="H221" s="177">
        <f>IFERROR(Table1[[#This Row],[No. of Weeks with instruction]]*Table1[[#This Row],[Hours per Week]],"")</f>
        <v>0</v>
      </c>
    </row>
    <row r="222" spans="1:8" x14ac:dyDescent="0.25">
      <c r="A222" s="140"/>
      <c r="B222" s="143"/>
      <c r="C222" s="143"/>
      <c r="D222" s="178"/>
      <c r="E222" s="178"/>
      <c r="F222" s="178"/>
      <c r="G222" s="178"/>
      <c r="H222" s="177">
        <f>IFERROR(Table1[[#This Row],[No. of Weeks with instruction]]*Table1[[#This Row],[Hours per Week]],"")</f>
        <v>0</v>
      </c>
    </row>
    <row r="223" spans="1:8" x14ac:dyDescent="0.25">
      <c r="A223" s="140"/>
      <c r="B223" s="143"/>
      <c r="C223" s="143"/>
      <c r="D223" s="178"/>
      <c r="E223" s="178"/>
      <c r="F223" s="178"/>
      <c r="G223" s="178"/>
      <c r="H223" s="177">
        <f>IFERROR(Table1[[#This Row],[No. of Weeks with instruction]]*Table1[[#This Row],[Hours per Week]],"")</f>
        <v>0</v>
      </c>
    </row>
    <row r="224" spans="1:8" x14ac:dyDescent="0.25">
      <c r="A224" s="140"/>
      <c r="B224" s="143"/>
      <c r="C224" s="143"/>
      <c r="D224" s="178"/>
      <c r="E224" s="178"/>
      <c r="F224" s="178"/>
      <c r="G224" s="178"/>
      <c r="H224" s="177">
        <f>IFERROR(Table1[[#This Row],[No. of Weeks with instruction]]*Table1[[#This Row],[Hours per Week]],"")</f>
        <v>0</v>
      </c>
    </row>
    <row r="225" spans="1:8" x14ac:dyDescent="0.25">
      <c r="A225" s="140"/>
      <c r="B225" s="143"/>
      <c r="C225" s="143"/>
      <c r="D225" s="178"/>
      <c r="E225" s="178"/>
      <c r="F225" s="178"/>
      <c r="G225" s="178"/>
      <c r="H225" s="177">
        <f>IFERROR(Table1[[#This Row],[No. of Weeks with instruction]]*Table1[[#This Row],[Hours per Week]],"")</f>
        <v>0</v>
      </c>
    </row>
    <row r="226" spans="1:8" x14ac:dyDescent="0.25">
      <c r="A226" s="140"/>
      <c r="B226" s="143"/>
      <c r="C226" s="143"/>
      <c r="D226" s="178"/>
      <c r="E226" s="178"/>
      <c r="F226" s="178"/>
      <c r="G226" s="178"/>
      <c r="H226" s="177">
        <f>IFERROR(Table1[[#This Row],[No. of Weeks with instruction]]*Table1[[#This Row],[Hours per Week]],"")</f>
        <v>0</v>
      </c>
    </row>
    <row r="227" spans="1:8" x14ac:dyDescent="0.25">
      <c r="A227" s="140"/>
      <c r="B227" s="143"/>
      <c r="C227" s="143"/>
      <c r="D227" s="178"/>
      <c r="E227" s="178"/>
      <c r="F227" s="178"/>
      <c r="G227" s="178"/>
      <c r="H227" s="177">
        <f>IFERROR(Table1[[#This Row],[No. of Weeks with instruction]]*Table1[[#This Row],[Hours per Week]],"")</f>
        <v>0</v>
      </c>
    </row>
    <row r="228" spans="1:8" x14ac:dyDescent="0.25">
      <c r="A228" s="140"/>
      <c r="B228" s="143"/>
      <c r="C228" s="143"/>
      <c r="D228" s="178"/>
      <c r="E228" s="178"/>
      <c r="F228" s="178"/>
      <c r="G228" s="178"/>
      <c r="H228" s="177">
        <f>IFERROR(Table1[[#This Row],[No. of Weeks with instruction]]*Table1[[#This Row],[Hours per Week]],"")</f>
        <v>0</v>
      </c>
    </row>
    <row r="229" spans="1:8" x14ac:dyDescent="0.25">
      <c r="A229" s="140"/>
      <c r="B229" s="143"/>
      <c r="C229" s="143"/>
      <c r="D229" s="178"/>
      <c r="E229" s="178"/>
      <c r="F229" s="178"/>
      <c r="G229" s="178"/>
      <c r="H229" s="177">
        <f>IFERROR(Table1[[#This Row],[No. of Weeks with instruction]]*Table1[[#This Row],[Hours per Week]],"")</f>
        <v>0</v>
      </c>
    </row>
    <row r="230" spans="1:8" x14ac:dyDescent="0.25">
      <c r="A230" s="140"/>
      <c r="B230" s="143"/>
      <c r="C230" s="143"/>
      <c r="D230" s="178"/>
      <c r="E230" s="178"/>
      <c r="F230" s="178"/>
      <c r="G230" s="178"/>
      <c r="H230" s="177">
        <f>IFERROR(Table1[[#This Row],[No. of Weeks with instruction]]*Table1[[#This Row],[Hours per Week]],"")</f>
        <v>0</v>
      </c>
    </row>
    <row r="231" spans="1:8" x14ac:dyDescent="0.25">
      <c r="A231" s="140"/>
      <c r="B231" s="143"/>
      <c r="C231" s="143"/>
      <c r="D231" s="178"/>
      <c r="E231" s="178"/>
      <c r="F231" s="178"/>
      <c r="G231" s="178"/>
      <c r="H231" s="177">
        <f>IFERROR(Table1[[#This Row],[No. of Weeks with instruction]]*Table1[[#This Row],[Hours per Week]],"")</f>
        <v>0</v>
      </c>
    </row>
    <row r="232" spans="1:8" x14ac:dyDescent="0.25">
      <c r="A232" s="140"/>
      <c r="B232" s="143"/>
      <c r="C232" s="143"/>
      <c r="D232" s="178"/>
      <c r="E232" s="178"/>
      <c r="F232" s="178"/>
      <c r="G232" s="178"/>
      <c r="H232" s="177">
        <f>IFERROR(Table1[[#This Row],[No. of Weeks with instruction]]*Table1[[#This Row],[Hours per Week]],"")</f>
        <v>0</v>
      </c>
    </row>
    <row r="233" spans="1:8" x14ac:dyDescent="0.25">
      <c r="A233" s="140"/>
      <c r="B233" s="143"/>
      <c r="C233" s="143"/>
      <c r="D233" s="178"/>
      <c r="E233" s="178"/>
      <c r="F233" s="178"/>
      <c r="G233" s="178"/>
      <c r="H233" s="177">
        <f>IFERROR(Table1[[#This Row],[No. of Weeks with instruction]]*Table1[[#This Row],[Hours per Week]],"")</f>
        <v>0</v>
      </c>
    </row>
    <row r="234" spans="1:8" x14ac:dyDescent="0.25">
      <c r="A234" s="140"/>
      <c r="B234" s="143"/>
      <c r="C234" s="143"/>
      <c r="D234" s="178"/>
      <c r="E234" s="178"/>
      <c r="F234" s="178"/>
      <c r="G234" s="178"/>
      <c r="H234" s="177">
        <f>IFERROR(Table1[[#This Row],[No. of Weeks with instruction]]*Table1[[#This Row],[Hours per Week]],"")</f>
        <v>0</v>
      </c>
    </row>
    <row r="235" spans="1:8" x14ac:dyDescent="0.25">
      <c r="A235" s="140"/>
      <c r="B235" s="143"/>
      <c r="C235" s="143"/>
      <c r="D235" s="178"/>
      <c r="E235" s="178"/>
      <c r="F235" s="178"/>
      <c r="G235" s="178"/>
      <c r="H235" s="177">
        <f>IFERROR(Table1[[#This Row],[No. of Weeks with instruction]]*Table1[[#This Row],[Hours per Week]],"")</f>
        <v>0</v>
      </c>
    </row>
    <row r="236" spans="1:8" x14ac:dyDescent="0.25">
      <c r="A236" s="140"/>
      <c r="B236" s="143"/>
      <c r="C236" s="143"/>
      <c r="D236" s="178"/>
      <c r="E236" s="178"/>
      <c r="F236" s="178"/>
      <c r="G236" s="178"/>
      <c r="H236" s="177">
        <f>IFERROR(Table1[[#This Row],[No. of Weeks with instruction]]*Table1[[#This Row],[Hours per Week]],"")</f>
        <v>0</v>
      </c>
    </row>
    <row r="237" spans="1:8" x14ac:dyDescent="0.25">
      <c r="A237" s="140"/>
      <c r="B237" s="143"/>
      <c r="C237" s="143"/>
      <c r="D237" s="178"/>
      <c r="E237" s="178"/>
      <c r="F237" s="178"/>
      <c r="G237" s="178"/>
      <c r="H237" s="177">
        <f>IFERROR(Table1[[#This Row],[No. of Weeks with instruction]]*Table1[[#This Row],[Hours per Week]],"")</f>
        <v>0</v>
      </c>
    </row>
    <row r="238" spans="1:8" x14ac:dyDescent="0.25">
      <c r="A238" s="140"/>
      <c r="B238" s="143"/>
      <c r="C238" s="143"/>
      <c r="D238" s="178"/>
      <c r="E238" s="178"/>
      <c r="F238" s="178"/>
      <c r="G238" s="178"/>
      <c r="H238" s="177">
        <f>IFERROR(Table1[[#This Row],[No. of Weeks with instruction]]*Table1[[#This Row],[Hours per Week]],"")</f>
        <v>0</v>
      </c>
    </row>
    <row r="239" spans="1:8" x14ac:dyDescent="0.25">
      <c r="A239" s="140"/>
      <c r="B239" s="143"/>
      <c r="C239" s="143"/>
      <c r="D239" s="178"/>
      <c r="E239" s="178"/>
      <c r="F239" s="178"/>
      <c r="G239" s="178"/>
      <c r="H239" s="177">
        <f>IFERROR(Table1[[#This Row],[No. of Weeks with instruction]]*Table1[[#This Row],[Hours per Week]],"")</f>
        <v>0</v>
      </c>
    </row>
    <row r="240" spans="1:8" x14ac:dyDescent="0.25">
      <c r="A240" s="140"/>
      <c r="B240" s="143"/>
      <c r="C240" s="143"/>
      <c r="D240" s="178"/>
      <c r="E240" s="178"/>
      <c r="F240" s="178"/>
      <c r="G240" s="178"/>
      <c r="H240" s="177">
        <f>IFERROR(Table1[[#This Row],[No. of Weeks with instruction]]*Table1[[#This Row],[Hours per Week]],"")</f>
        <v>0</v>
      </c>
    </row>
    <row r="241" spans="1:8" x14ac:dyDescent="0.25">
      <c r="A241" s="140"/>
      <c r="B241" s="143"/>
      <c r="C241" s="143"/>
      <c r="D241" s="178"/>
      <c r="E241" s="178"/>
      <c r="F241" s="178"/>
      <c r="G241" s="178"/>
      <c r="H241" s="177">
        <f>IFERROR(Table1[[#This Row],[No. of Weeks with instruction]]*Table1[[#This Row],[Hours per Week]],"")</f>
        <v>0</v>
      </c>
    </row>
    <row r="242" spans="1:8" x14ac:dyDescent="0.25">
      <c r="A242" s="140"/>
      <c r="B242" s="143"/>
      <c r="C242" s="143"/>
      <c r="D242" s="178"/>
      <c r="E242" s="178"/>
      <c r="F242" s="178"/>
      <c r="G242" s="178"/>
      <c r="H242" s="177">
        <f>IFERROR(Table1[[#This Row],[No. of Weeks with instruction]]*Table1[[#This Row],[Hours per Week]],"")</f>
        <v>0</v>
      </c>
    </row>
    <row r="243" spans="1:8" x14ac:dyDescent="0.25">
      <c r="A243" s="140"/>
      <c r="B243" s="143"/>
      <c r="C243" s="143"/>
      <c r="D243" s="178"/>
      <c r="E243" s="178"/>
      <c r="F243" s="178"/>
      <c r="G243" s="178"/>
      <c r="H243" s="177">
        <f>IFERROR(Table1[[#This Row],[No. of Weeks with instruction]]*Table1[[#This Row],[Hours per Week]],"")</f>
        <v>0</v>
      </c>
    </row>
    <row r="244" spans="1:8" x14ac:dyDescent="0.25">
      <c r="A244" s="140"/>
      <c r="B244" s="143"/>
      <c r="C244" s="143"/>
      <c r="D244" s="178"/>
      <c r="E244" s="178"/>
      <c r="F244" s="178"/>
      <c r="G244" s="178"/>
      <c r="H244" s="177">
        <f>IFERROR(Table1[[#This Row],[No. of Weeks with instruction]]*Table1[[#This Row],[Hours per Week]],"")</f>
        <v>0</v>
      </c>
    </row>
    <row r="245" spans="1:8" x14ac:dyDescent="0.25">
      <c r="A245" s="140"/>
      <c r="B245" s="143"/>
      <c r="C245" s="143"/>
      <c r="D245" s="178"/>
      <c r="E245" s="178"/>
      <c r="F245" s="178"/>
      <c r="G245" s="178"/>
      <c r="H245" s="177">
        <f>IFERROR(Table1[[#This Row],[No. of Weeks with instruction]]*Table1[[#This Row],[Hours per Week]],"")</f>
        <v>0</v>
      </c>
    </row>
    <row r="246" spans="1:8" x14ac:dyDescent="0.25">
      <c r="A246" s="140"/>
      <c r="B246" s="143"/>
      <c r="C246" s="143"/>
      <c r="D246" s="178"/>
      <c r="E246" s="178"/>
      <c r="F246" s="178"/>
      <c r="G246" s="178"/>
      <c r="H246" s="177">
        <f>IFERROR(Table1[[#This Row],[No. of Weeks with instruction]]*Table1[[#This Row],[Hours per Week]],"")</f>
        <v>0</v>
      </c>
    </row>
    <row r="247" spans="1:8" x14ac:dyDescent="0.25">
      <c r="A247" s="140"/>
      <c r="B247" s="143"/>
      <c r="C247" s="143"/>
      <c r="D247" s="178"/>
      <c r="E247" s="178"/>
      <c r="F247" s="178"/>
      <c r="G247" s="178"/>
      <c r="H247" s="177">
        <f>IFERROR(Table1[[#This Row],[No. of Weeks with instruction]]*Table1[[#This Row],[Hours per Week]],"")</f>
        <v>0</v>
      </c>
    </row>
    <row r="248" spans="1:8" x14ac:dyDescent="0.25">
      <c r="A248" s="140"/>
      <c r="B248" s="143"/>
      <c r="C248" s="143"/>
      <c r="D248" s="178"/>
      <c r="E248" s="178"/>
      <c r="F248" s="178"/>
      <c r="G248" s="178"/>
      <c r="H248" s="177">
        <f>IFERROR(Table1[[#This Row],[No. of Weeks with instruction]]*Table1[[#This Row],[Hours per Week]],"")</f>
        <v>0</v>
      </c>
    </row>
    <row r="249" spans="1:8" x14ac:dyDescent="0.25">
      <c r="A249" s="140"/>
      <c r="B249" s="143"/>
      <c r="C249" s="143"/>
      <c r="D249" s="178"/>
      <c r="E249" s="178"/>
      <c r="F249" s="178"/>
      <c r="G249" s="178"/>
      <c r="H249" s="177">
        <f>IFERROR(Table1[[#This Row],[No. of Weeks with instruction]]*Table1[[#This Row],[Hours per Week]],"")</f>
        <v>0</v>
      </c>
    </row>
    <row r="250" spans="1:8" x14ac:dyDescent="0.25">
      <c r="A250" s="140"/>
      <c r="B250" s="143"/>
      <c r="C250" s="143"/>
      <c r="D250" s="178"/>
      <c r="E250" s="178"/>
      <c r="F250" s="178"/>
      <c r="G250" s="178"/>
      <c r="H250" s="177">
        <f>IFERROR(Table1[[#This Row],[No. of Weeks with instruction]]*Table1[[#This Row],[Hours per Week]],"")</f>
        <v>0</v>
      </c>
    </row>
    <row r="251" spans="1:8" x14ac:dyDescent="0.25">
      <c r="A251" s="140"/>
      <c r="B251" s="143"/>
      <c r="C251" s="143"/>
      <c r="D251" s="178"/>
      <c r="E251" s="178"/>
      <c r="F251" s="178"/>
      <c r="G251" s="178"/>
      <c r="H251" s="177">
        <f>IFERROR(Table1[[#This Row],[No. of Weeks with instruction]]*Table1[[#This Row],[Hours per Week]],"")</f>
        <v>0</v>
      </c>
    </row>
    <row r="252" spans="1:8" x14ac:dyDescent="0.25">
      <c r="A252" s="140"/>
      <c r="B252" s="143"/>
      <c r="C252" s="143"/>
      <c r="D252" s="178"/>
      <c r="E252" s="178"/>
      <c r="F252" s="178"/>
      <c r="G252" s="178"/>
      <c r="H252" s="177">
        <f>IFERROR(Table1[[#This Row],[No. of Weeks with instruction]]*Table1[[#This Row],[Hours per Week]],"")</f>
        <v>0</v>
      </c>
    </row>
    <row r="253" spans="1:8" x14ac:dyDescent="0.25">
      <c r="A253" s="140"/>
      <c r="B253" s="143"/>
      <c r="C253" s="143"/>
      <c r="D253" s="178"/>
      <c r="E253" s="178"/>
      <c r="F253" s="178"/>
      <c r="G253" s="178"/>
      <c r="H253" s="177">
        <f>IFERROR(Table1[[#This Row],[No. of Weeks with instruction]]*Table1[[#This Row],[Hours per Week]],"")</f>
        <v>0</v>
      </c>
    </row>
    <row r="254" spans="1:8" x14ac:dyDescent="0.25">
      <c r="A254" s="140"/>
      <c r="B254" s="143"/>
      <c r="C254" s="143"/>
      <c r="D254" s="178"/>
      <c r="E254" s="178"/>
      <c r="F254" s="178"/>
      <c r="G254" s="178"/>
      <c r="H254" s="177">
        <f>IFERROR(Table1[[#This Row],[No. of Weeks with instruction]]*Table1[[#This Row],[Hours per Week]],"")</f>
        <v>0</v>
      </c>
    </row>
    <row r="255" spans="1:8" x14ac:dyDescent="0.25">
      <c r="A255" s="140"/>
      <c r="B255" s="143"/>
      <c r="C255" s="143"/>
      <c r="D255" s="178"/>
      <c r="E255" s="178"/>
      <c r="F255" s="178"/>
      <c r="G255" s="178"/>
      <c r="H255" s="177">
        <f>IFERROR(Table1[[#This Row],[No. of Weeks with instruction]]*Table1[[#This Row],[Hours per Week]],"")</f>
        <v>0</v>
      </c>
    </row>
    <row r="256" spans="1:8" x14ac:dyDescent="0.25">
      <c r="A256" s="140"/>
      <c r="B256" s="143"/>
      <c r="C256" s="143"/>
      <c r="D256" s="178"/>
      <c r="E256" s="178"/>
      <c r="F256" s="178"/>
      <c r="G256" s="178"/>
      <c r="H256" s="177">
        <f>IFERROR(Table1[[#This Row],[No. of Weeks with instruction]]*Table1[[#This Row],[Hours per Week]],"")</f>
        <v>0</v>
      </c>
    </row>
    <row r="257" spans="1:8" x14ac:dyDescent="0.25">
      <c r="A257" s="140"/>
      <c r="B257" s="143"/>
      <c r="C257" s="143"/>
      <c r="D257" s="178"/>
      <c r="E257" s="178"/>
      <c r="F257" s="178"/>
      <c r="G257" s="178"/>
      <c r="H257" s="177">
        <f>IFERROR(Table1[[#This Row],[No. of Weeks with instruction]]*Table1[[#This Row],[Hours per Week]],"")</f>
        <v>0</v>
      </c>
    </row>
    <row r="258" spans="1:8" x14ac:dyDescent="0.25">
      <c r="A258" s="140"/>
      <c r="B258" s="143"/>
      <c r="C258" s="143"/>
      <c r="D258" s="178"/>
      <c r="E258" s="178"/>
      <c r="F258" s="178"/>
      <c r="G258" s="178"/>
      <c r="H258" s="177">
        <f>IFERROR(Table1[[#This Row],[No. of Weeks with instruction]]*Table1[[#This Row],[Hours per Week]],"")</f>
        <v>0</v>
      </c>
    </row>
    <row r="259" spans="1:8" x14ac:dyDescent="0.25">
      <c r="A259" s="140"/>
      <c r="B259" s="143"/>
      <c r="C259" s="143"/>
      <c r="D259" s="178"/>
      <c r="E259" s="178"/>
      <c r="F259" s="178"/>
      <c r="G259" s="178"/>
      <c r="H259" s="177">
        <f>IFERROR(Table1[[#This Row],[No. of Weeks with instruction]]*Table1[[#This Row],[Hours per Week]],"")</f>
        <v>0</v>
      </c>
    </row>
    <row r="260" spans="1:8" x14ac:dyDescent="0.25">
      <c r="A260" s="140"/>
      <c r="B260" s="143"/>
      <c r="C260" s="143"/>
      <c r="D260" s="178"/>
      <c r="E260" s="178"/>
      <c r="F260" s="178"/>
      <c r="G260" s="178"/>
      <c r="H260" s="177">
        <f>IFERROR(Table1[[#This Row],[No. of Weeks with instruction]]*Table1[[#This Row],[Hours per Week]],"")</f>
        <v>0</v>
      </c>
    </row>
    <row r="261" spans="1:8" x14ac:dyDescent="0.25">
      <c r="A261" s="140"/>
      <c r="B261" s="143"/>
      <c r="C261" s="143"/>
      <c r="D261" s="178"/>
      <c r="E261" s="178"/>
      <c r="F261" s="178"/>
      <c r="G261" s="178"/>
      <c r="H261" s="177">
        <f>IFERROR(Table1[[#This Row],[No. of Weeks with instruction]]*Table1[[#This Row],[Hours per Week]],"")</f>
        <v>0</v>
      </c>
    </row>
    <row r="262" spans="1:8" x14ac:dyDescent="0.25">
      <c r="A262" s="140"/>
      <c r="B262" s="143"/>
      <c r="C262" s="143"/>
      <c r="D262" s="178"/>
      <c r="E262" s="178"/>
      <c r="F262" s="178"/>
      <c r="G262" s="178"/>
      <c r="H262" s="177">
        <f>IFERROR(Table1[[#This Row],[No. of Weeks with instruction]]*Table1[[#This Row],[Hours per Week]],"")</f>
        <v>0</v>
      </c>
    </row>
    <row r="263" spans="1:8" x14ac:dyDescent="0.25">
      <c r="A263" s="140"/>
      <c r="B263" s="143"/>
      <c r="C263" s="143"/>
      <c r="D263" s="178"/>
      <c r="E263" s="178"/>
      <c r="F263" s="178"/>
      <c r="G263" s="178"/>
      <c r="H263" s="177">
        <f>IFERROR(Table1[[#This Row],[No. of Weeks with instruction]]*Table1[[#This Row],[Hours per Week]],"")</f>
        <v>0</v>
      </c>
    </row>
    <row r="264" spans="1:8" x14ac:dyDescent="0.25">
      <c r="A264" s="140"/>
      <c r="B264" s="143"/>
      <c r="C264" s="143"/>
      <c r="D264" s="178"/>
      <c r="E264" s="178"/>
      <c r="F264" s="178"/>
      <c r="G264" s="178"/>
      <c r="H264" s="177">
        <f>IFERROR(Table1[[#This Row],[No. of Weeks with instruction]]*Table1[[#This Row],[Hours per Week]],"")</f>
        <v>0</v>
      </c>
    </row>
    <row r="265" spans="1:8" x14ac:dyDescent="0.25">
      <c r="A265" s="140"/>
      <c r="B265" s="143"/>
      <c r="C265" s="143"/>
      <c r="D265" s="178"/>
      <c r="E265" s="178"/>
      <c r="F265" s="178"/>
      <c r="G265" s="178"/>
      <c r="H265" s="177">
        <f>IFERROR(Table1[[#This Row],[No. of Weeks with instruction]]*Table1[[#This Row],[Hours per Week]],"")</f>
        <v>0</v>
      </c>
    </row>
    <row r="266" spans="1:8" x14ac:dyDescent="0.25">
      <c r="A266" s="140"/>
      <c r="B266" s="143"/>
      <c r="C266" s="143"/>
      <c r="D266" s="178"/>
      <c r="E266" s="178"/>
      <c r="F266" s="178"/>
      <c r="G266" s="178"/>
      <c r="H266" s="177">
        <f>IFERROR(Table1[[#This Row],[No. of Weeks with instruction]]*Table1[[#This Row],[Hours per Week]],"")</f>
        <v>0</v>
      </c>
    </row>
    <row r="267" spans="1:8" x14ac:dyDescent="0.25">
      <c r="A267" s="140"/>
      <c r="B267" s="143"/>
      <c r="C267" s="143"/>
      <c r="D267" s="178"/>
      <c r="E267" s="178"/>
      <c r="F267" s="178"/>
      <c r="G267" s="178"/>
      <c r="H267" s="177">
        <f>IFERROR(Table1[[#This Row],[No. of Weeks with instruction]]*Table1[[#This Row],[Hours per Week]],"")</f>
        <v>0</v>
      </c>
    </row>
    <row r="268" spans="1:8" x14ac:dyDescent="0.25">
      <c r="A268" s="140"/>
      <c r="B268" s="143"/>
      <c r="C268" s="143"/>
      <c r="D268" s="178"/>
      <c r="E268" s="178"/>
      <c r="F268" s="178"/>
      <c r="G268" s="178"/>
      <c r="H268" s="177">
        <f>IFERROR(Table1[[#This Row],[No. of Weeks with instruction]]*Table1[[#This Row],[Hours per Week]],"")</f>
        <v>0</v>
      </c>
    </row>
    <row r="269" spans="1:8" x14ac:dyDescent="0.25">
      <c r="A269" s="140"/>
      <c r="B269" s="143"/>
      <c r="C269" s="143"/>
      <c r="D269" s="178"/>
      <c r="E269" s="178"/>
      <c r="F269" s="178"/>
      <c r="G269" s="178"/>
      <c r="H269" s="177">
        <f>IFERROR(Table1[[#This Row],[No. of Weeks with instruction]]*Table1[[#This Row],[Hours per Week]],"")</f>
        <v>0</v>
      </c>
    </row>
    <row r="270" spans="1:8" x14ac:dyDescent="0.25">
      <c r="A270" s="140"/>
      <c r="B270" s="143"/>
      <c r="C270" s="143"/>
      <c r="D270" s="178"/>
      <c r="E270" s="178"/>
      <c r="F270" s="178"/>
      <c r="G270" s="178"/>
      <c r="H270" s="177">
        <f>IFERROR(Table1[[#This Row],[No. of Weeks with instruction]]*Table1[[#This Row],[Hours per Week]],"")</f>
        <v>0</v>
      </c>
    </row>
    <row r="271" spans="1:8" x14ac:dyDescent="0.25">
      <c r="A271" s="140"/>
      <c r="B271" s="143"/>
      <c r="C271" s="143"/>
      <c r="D271" s="178"/>
      <c r="E271" s="178"/>
      <c r="F271" s="178"/>
      <c r="G271" s="178"/>
      <c r="H271" s="177">
        <f>IFERROR(Table1[[#This Row],[No. of Weeks with instruction]]*Table1[[#This Row],[Hours per Week]],"")</f>
        <v>0</v>
      </c>
    </row>
    <row r="272" spans="1:8" x14ac:dyDescent="0.25">
      <c r="A272" s="140"/>
      <c r="B272" s="143"/>
      <c r="C272" s="143"/>
      <c r="D272" s="178"/>
      <c r="E272" s="178"/>
      <c r="F272" s="178"/>
      <c r="G272" s="178"/>
      <c r="H272" s="177">
        <f>IFERROR(Table1[[#This Row],[No. of Weeks with instruction]]*Table1[[#This Row],[Hours per Week]],"")</f>
        <v>0</v>
      </c>
    </row>
    <row r="273" spans="1:8" x14ac:dyDescent="0.25">
      <c r="A273" s="140"/>
      <c r="B273" s="143"/>
      <c r="C273" s="143"/>
      <c r="D273" s="178"/>
      <c r="E273" s="178"/>
      <c r="F273" s="178"/>
      <c r="G273" s="178"/>
      <c r="H273" s="177">
        <f>IFERROR(Table1[[#This Row],[No. of Weeks with instruction]]*Table1[[#This Row],[Hours per Week]],"")</f>
        <v>0</v>
      </c>
    </row>
    <row r="274" spans="1:8" x14ac:dyDescent="0.25">
      <c r="A274" s="140"/>
      <c r="B274" s="143"/>
      <c r="C274" s="143"/>
      <c r="D274" s="178"/>
      <c r="E274" s="178"/>
      <c r="F274" s="178"/>
      <c r="G274" s="178"/>
      <c r="H274" s="177">
        <f>IFERROR(Table1[[#This Row],[No. of Weeks with instruction]]*Table1[[#This Row],[Hours per Week]],"")</f>
        <v>0</v>
      </c>
    </row>
    <row r="275" spans="1:8" x14ac:dyDescent="0.25">
      <c r="A275" s="140"/>
      <c r="B275" s="143"/>
      <c r="C275" s="143"/>
      <c r="D275" s="178"/>
      <c r="E275" s="178"/>
      <c r="F275" s="178"/>
      <c r="G275" s="178"/>
      <c r="H275" s="177">
        <f>IFERROR(Table1[[#This Row],[No. of Weeks with instruction]]*Table1[[#This Row],[Hours per Week]],"")</f>
        <v>0</v>
      </c>
    </row>
    <row r="276" spans="1:8" x14ac:dyDescent="0.25">
      <c r="A276" s="140"/>
      <c r="B276" s="143"/>
      <c r="C276" s="143"/>
      <c r="D276" s="178"/>
      <c r="E276" s="178"/>
      <c r="F276" s="178"/>
      <c r="G276" s="178"/>
      <c r="H276" s="177">
        <f>IFERROR(Table1[[#This Row],[No. of Weeks with instruction]]*Table1[[#This Row],[Hours per Week]],"")</f>
        <v>0</v>
      </c>
    </row>
    <row r="277" spans="1:8" x14ac:dyDescent="0.25">
      <c r="A277" s="140"/>
      <c r="B277" s="143"/>
      <c r="C277" s="143"/>
      <c r="D277" s="178"/>
      <c r="E277" s="178"/>
      <c r="F277" s="178"/>
      <c r="G277" s="178"/>
      <c r="H277" s="177">
        <f>IFERROR(Table1[[#This Row],[No. of Weeks with instruction]]*Table1[[#This Row],[Hours per Week]],"")</f>
        <v>0</v>
      </c>
    </row>
    <row r="278" spans="1:8" x14ac:dyDescent="0.25">
      <c r="A278" s="140"/>
      <c r="B278" s="143"/>
      <c r="C278" s="143"/>
      <c r="D278" s="178"/>
      <c r="E278" s="178"/>
      <c r="F278" s="178"/>
      <c r="G278" s="178"/>
      <c r="H278" s="177">
        <f>IFERROR(Table1[[#This Row],[No. of Weeks with instruction]]*Table1[[#This Row],[Hours per Week]],"")</f>
        <v>0</v>
      </c>
    </row>
    <row r="279" spans="1:8" x14ac:dyDescent="0.25">
      <c r="A279" s="140"/>
      <c r="B279" s="143"/>
      <c r="C279" s="143"/>
      <c r="D279" s="178"/>
      <c r="E279" s="178"/>
      <c r="F279" s="178"/>
      <c r="G279" s="178"/>
      <c r="H279" s="177">
        <f>IFERROR(Table1[[#This Row],[No. of Weeks with instruction]]*Table1[[#This Row],[Hours per Week]],"")</f>
        <v>0</v>
      </c>
    </row>
    <row r="280" spans="1:8" x14ac:dyDescent="0.25">
      <c r="A280" s="140"/>
      <c r="B280" s="143"/>
      <c r="C280" s="143"/>
      <c r="D280" s="178"/>
      <c r="E280" s="178"/>
      <c r="F280" s="178"/>
      <c r="G280" s="178"/>
      <c r="H280" s="177">
        <f>IFERROR(Table1[[#This Row],[No. of Weeks with instruction]]*Table1[[#This Row],[Hours per Week]],"")</f>
        <v>0</v>
      </c>
    </row>
    <row r="281" spans="1:8" x14ac:dyDescent="0.25">
      <c r="A281" s="140"/>
      <c r="B281" s="143"/>
      <c r="C281" s="143"/>
      <c r="D281" s="178"/>
      <c r="E281" s="178"/>
      <c r="F281" s="178"/>
      <c r="G281" s="178"/>
      <c r="H281" s="177">
        <f>IFERROR(Table1[[#This Row],[No. of Weeks with instruction]]*Table1[[#This Row],[Hours per Week]],"")</f>
        <v>0</v>
      </c>
    </row>
    <row r="282" spans="1:8" x14ac:dyDescent="0.25">
      <c r="A282" s="140"/>
      <c r="B282" s="143"/>
      <c r="C282" s="143"/>
      <c r="D282" s="178"/>
      <c r="E282" s="178"/>
      <c r="F282" s="178"/>
      <c r="G282" s="178"/>
      <c r="H282" s="177">
        <f>IFERROR(Table1[[#This Row],[No. of Weeks with instruction]]*Table1[[#This Row],[Hours per Week]],"")</f>
        <v>0</v>
      </c>
    </row>
    <row r="283" spans="1:8" x14ac:dyDescent="0.25">
      <c r="A283" s="140"/>
      <c r="B283" s="143"/>
      <c r="C283" s="143"/>
      <c r="D283" s="178"/>
      <c r="E283" s="178"/>
      <c r="F283" s="178"/>
      <c r="G283" s="178"/>
      <c r="H283" s="177">
        <f>IFERROR(Table1[[#This Row],[No. of Weeks with instruction]]*Table1[[#This Row],[Hours per Week]],"")</f>
        <v>0</v>
      </c>
    </row>
    <row r="284" spans="1:8" x14ac:dyDescent="0.25">
      <c r="A284" s="140"/>
      <c r="B284" s="143"/>
      <c r="C284" s="143"/>
      <c r="D284" s="178"/>
      <c r="E284" s="178"/>
      <c r="F284" s="178"/>
      <c r="G284" s="178"/>
      <c r="H284" s="177">
        <f>IFERROR(Table1[[#This Row],[No. of Weeks with instruction]]*Table1[[#This Row],[Hours per Week]],"")</f>
        <v>0</v>
      </c>
    </row>
    <row r="285" spans="1:8" x14ac:dyDescent="0.25">
      <c r="A285" s="140"/>
      <c r="B285" s="143"/>
      <c r="C285" s="143"/>
      <c r="D285" s="178"/>
      <c r="E285" s="178"/>
      <c r="F285" s="178"/>
      <c r="G285" s="178"/>
      <c r="H285" s="177">
        <f>IFERROR(Table1[[#This Row],[No. of Weeks with instruction]]*Table1[[#This Row],[Hours per Week]],"")</f>
        <v>0</v>
      </c>
    </row>
    <row r="286" spans="1:8" x14ac:dyDescent="0.25">
      <c r="A286" s="140"/>
      <c r="B286" s="143"/>
      <c r="C286" s="143"/>
      <c r="D286" s="178"/>
      <c r="E286" s="178"/>
      <c r="F286" s="178"/>
      <c r="G286" s="178"/>
      <c r="H286" s="177">
        <f>IFERROR(Table1[[#This Row],[No. of Weeks with instruction]]*Table1[[#This Row],[Hours per Week]],"")</f>
        <v>0</v>
      </c>
    </row>
    <row r="287" spans="1:8" x14ac:dyDescent="0.25">
      <c r="A287" s="140"/>
      <c r="B287" s="143"/>
      <c r="C287" s="143"/>
      <c r="D287" s="178"/>
      <c r="E287" s="178"/>
      <c r="F287" s="178"/>
      <c r="G287" s="178"/>
      <c r="H287" s="177">
        <f>IFERROR(Table1[[#This Row],[No. of Weeks with instruction]]*Table1[[#This Row],[Hours per Week]],"")</f>
        <v>0</v>
      </c>
    </row>
    <row r="288" spans="1:8" x14ac:dyDescent="0.25">
      <c r="A288" s="140"/>
      <c r="B288" s="143"/>
      <c r="C288" s="143"/>
      <c r="D288" s="178"/>
      <c r="E288" s="178"/>
      <c r="F288" s="178"/>
      <c r="G288" s="178"/>
      <c r="H288" s="177">
        <f>IFERROR(Table1[[#This Row],[No. of Weeks with instruction]]*Table1[[#This Row],[Hours per Week]],"")</f>
        <v>0</v>
      </c>
    </row>
    <row r="289" spans="1:8" x14ac:dyDescent="0.25">
      <c r="A289" s="140"/>
      <c r="B289" s="143"/>
      <c r="C289" s="143"/>
      <c r="D289" s="178"/>
      <c r="E289" s="178"/>
      <c r="F289" s="178"/>
      <c r="G289" s="178"/>
      <c r="H289" s="177">
        <f>IFERROR(Table1[[#This Row],[No. of Weeks with instruction]]*Table1[[#This Row],[Hours per Week]],"")</f>
        <v>0</v>
      </c>
    </row>
    <row r="290" spans="1:8" x14ac:dyDescent="0.25">
      <c r="A290" s="140"/>
      <c r="B290" s="143"/>
      <c r="C290" s="143"/>
      <c r="D290" s="178"/>
      <c r="E290" s="178"/>
      <c r="F290" s="178"/>
      <c r="G290" s="178"/>
      <c r="H290" s="177">
        <f>IFERROR(Table1[[#This Row],[No. of Weeks with instruction]]*Table1[[#This Row],[Hours per Week]],"")</f>
        <v>0</v>
      </c>
    </row>
    <row r="291" spans="1:8" x14ac:dyDescent="0.25">
      <c r="A291" s="140"/>
      <c r="B291" s="143"/>
      <c r="C291" s="143"/>
      <c r="D291" s="178"/>
      <c r="E291" s="178"/>
      <c r="F291" s="178"/>
      <c r="G291" s="178"/>
      <c r="H291" s="177">
        <f>IFERROR(Table1[[#This Row],[No. of Weeks with instruction]]*Table1[[#This Row],[Hours per Week]],"")</f>
        <v>0</v>
      </c>
    </row>
    <row r="292" spans="1:8" x14ac:dyDescent="0.25">
      <c r="A292" s="140"/>
      <c r="B292" s="143"/>
      <c r="C292" s="143"/>
      <c r="D292" s="178"/>
      <c r="E292" s="178"/>
      <c r="F292" s="178"/>
      <c r="G292" s="178"/>
      <c r="H292" s="177">
        <f>IFERROR(Table1[[#This Row],[No. of Weeks with instruction]]*Table1[[#This Row],[Hours per Week]],"")</f>
        <v>0</v>
      </c>
    </row>
    <row r="293" spans="1:8" x14ac:dyDescent="0.25">
      <c r="A293" s="140"/>
      <c r="B293" s="143"/>
      <c r="C293" s="143"/>
      <c r="D293" s="178"/>
      <c r="E293" s="178"/>
      <c r="F293" s="178"/>
      <c r="G293" s="178"/>
      <c r="H293" s="177">
        <f>IFERROR(Table1[[#This Row],[No. of Weeks with instruction]]*Table1[[#This Row],[Hours per Week]],"")</f>
        <v>0</v>
      </c>
    </row>
    <row r="294" spans="1:8" x14ac:dyDescent="0.25">
      <c r="A294" s="140"/>
      <c r="B294" s="143"/>
      <c r="C294" s="143"/>
      <c r="D294" s="178"/>
      <c r="E294" s="178"/>
      <c r="F294" s="178"/>
      <c r="G294" s="178"/>
      <c r="H294" s="177">
        <f>IFERROR(Table1[[#This Row],[No. of Weeks with instruction]]*Table1[[#This Row],[Hours per Week]],"")</f>
        <v>0</v>
      </c>
    </row>
    <row r="295" spans="1:8" x14ac:dyDescent="0.25">
      <c r="A295" s="140"/>
      <c r="B295" s="143"/>
      <c r="C295" s="143"/>
      <c r="D295" s="178"/>
      <c r="E295" s="178"/>
      <c r="F295" s="178"/>
      <c r="G295" s="178"/>
      <c r="H295" s="177">
        <f>IFERROR(Table1[[#This Row],[No. of Weeks with instruction]]*Table1[[#This Row],[Hours per Week]],"")</f>
        <v>0</v>
      </c>
    </row>
    <row r="296" spans="1:8" x14ac:dyDescent="0.25">
      <c r="A296" s="140"/>
      <c r="B296" s="143"/>
      <c r="C296" s="143"/>
      <c r="D296" s="178"/>
      <c r="E296" s="178"/>
      <c r="F296" s="178"/>
      <c r="G296" s="178"/>
      <c r="H296" s="177">
        <f>IFERROR(Table1[[#This Row],[No. of Weeks with instruction]]*Table1[[#This Row],[Hours per Week]],"")</f>
        <v>0</v>
      </c>
    </row>
    <row r="297" spans="1:8" x14ac:dyDescent="0.25">
      <c r="A297" s="140"/>
      <c r="B297" s="143"/>
      <c r="C297" s="143"/>
      <c r="D297" s="178"/>
      <c r="E297" s="178"/>
      <c r="F297" s="178"/>
      <c r="G297" s="178"/>
      <c r="H297" s="177">
        <f>IFERROR(Table1[[#This Row],[No. of Weeks with instruction]]*Table1[[#This Row],[Hours per Week]],"")</f>
        <v>0</v>
      </c>
    </row>
    <row r="298" spans="1:8" x14ac:dyDescent="0.25">
      <c r="A298" s="140"/>
      <c r="B298" s="143"/>
      <c r="C298" s="143"/>
      <c r="D298" s="178"/>
      <c r="E298" s="178"/>
      <c r="F298" s="178"/>
      <c r="G298" s="178"/>
      <c r="H298" s="177">
        <f>IFERROR(Table1[[#This Row],[No. of Weeks with instruction]]*Table1[[#This Row],[Hours per Week]],"")</f>
        <v>0</v>
      </c>
    </row>
    <row r="299" spans="1:8" x14ac:dyDescent="0.25">
      <c r="A299" s="140"/>
      <c r="B299" s="143"/>
      <c r="C299" s="143"/>
      <c r="D299" s="178"/>
      <c r="E299" s="178"/>
      <c r="F299" s="178"/>
      <c r="G299" s="178"/>
      <c r="H299" s="177">
        <f>IFERROR(Table1[[#This Row],[No. of Weeks with instruction]]*Table1[[#This Row],[Hours per Week]],"")</f>
        <v>0</v>
      </c>
    </row>
    <row r="300" spans="1:8" x14ac:dyDescent="0.25">
      <c r="A300" s="140"/>
      <c r="B300" s="143"/>
      <c r="C300" s="143"/>
      <c r="D300" s="178"/>
      <c r="E300" s="178"/>
      <c r="F300" s="178"/>
      <c r="G300" s="178"/>
      <c r="H300" s="177">
        <f>IFERROR(Table1[[#This Row],[No. of Weeks with instruction]]*Table1[[#This Row],[Hours per Week]],"")</f>
        <v>0</v>
      </c>
    </row>
    <row r="301" spans="1:8" x14ac:dyDescent="0.25">
      <c r="A301" s="140"/>
      <c r="B301" s="143"/>
      <c r="C301" s="143"/>
      <c r="D301" s="178"/>
      <c r="E301" s="178"/>
      <c r="F301" s="178"/>
      <c r="G301" s="178"/>
      <c r="H301" s="177">
        <f>IFERROR(Table1[[#This Row],[No. of Weeks with instruction]]*Table1[[#This Row],[Hours per Week]],"")</f>
        <v>0</v>
      </c>
    </row>
    <row r="302" spans="1:8" x14ac:dyDescent="0.25">
      <c r="A302" s="140"/>
      <c r="B302" s="143"/>
      <c r="C302" s="143"/>
      <c r="D302" s="178"/>
      <c r="E302" s="178"/>
      <c r="F302" s="178"/>
      <c r="G302" s="178"/>
      <c r="H302" s="177">
        <f>IFERROR(Table1[[#This Row],[No. of Weeks with instruction]]*Table1[[#This Row],[Hours per Week]],"")</f>
        <v>0</v>
      </c>
    </row>
    <row r="303" spans="1:8" x14ac:dyDescent="0.25">
      <c r="A303" s="140"/>
      <c r="B303" s="143"/>
      <c r="C303" s="143"/>
      <c r="D303" s="178"/>
      <c r="E303" s="178"/>
      <c r="F303" s="178"/>
      <c r="G303" s="178"/>
      <c r="H303" s="177">
        <f>IFERROR(Table1[[#This Row],[No. of Weeks with instruction]]*Table1[[#This Row],[Hours per Week]],"")</f>
        <v>0</v>
      </c>
    </row>
    <row r="304" spans="1:8" x14ac:dyDescent="0.25">
      <c r="A304" s="140"/>
      <c r="B304" s="143"/>
      <c r="C304" s="143"/>
      <c r="D304" s="178"/>
      <c r="E304" s="178"/>
      <c r="F304" s="178"/>
      <c r="G304" s="178"/>
      <c r="H304" s="177">
        <f>IFERROR(Table1[[#This Row],[No. of Weeks with instruction]]*Table1[[#This Row],[Hours per Week]],"")</f>
        <v>0</v>
      </c>
    </row>
    <row r="305" spans="1:8" x14ac:dyDescent="0.25">
      <c r="A305" s="140"/>
      <c r="B305" s="143"/>
      <c r="C305" s="143"/>
      <c r="D305" s="178"/>
      <c r="E305" s="178"/>
      <c r="F305" s="178"/>
      <c r="G305" s="178"/>
      <c r="H305" s="177">
        <f>IFERROR(Table1[[#This Row],[No. of Weeks with instruction]]*Table1[[#This Row],[Hours per Week]],"")</f>
        <v>0</v>
      </c>
    </row>
    <row r="306" spans="1:8" x14ac:dyDescent="0.25">
      <c r="A306" s="140"/>
      <c r="B306" s="143"/>
      <c r="C306" s="143"/>
      <c r="D306" s="178"/>
      <c r="E306" s="178"/>
      <c r="F306" s="178"/>
      <c r="G306" s="178"/>
      <c r="H306" s="177">
        <f>IFERROR(Table1[[#This Row],[No. of Weeks with instruction]]*Table1[[#This Row],[Hours per Week]],"")</f>
        <v>0</v>
      </c>
    </row>
    <row r="307" spans="1:8" x14ac:dyDescent="0.25">
      <c r="A307" s="140"/>
      <c r="B307" s="143"/>
      <c r="C307" s="143"/>
      <c r="D307" s="178"/>
      <c r="E307" s="178"/>
      <c r="F307" s="178"/>
      <c r="G307" s="178"/>
      <c r="H307" s="177">
        <f>IFERROR(Table1[[#This Row],[No. of Weeks with instruction]]*Table1[[#This Row],[Hours per Week]],"")</f>
        <v>0</v>
      </c>
    </row>
    <row r="308" spans="1:8" x14ac:dyDescent="0.25">
      <c r="A308" s="140"/>
      <c r="B308" s="143"/>
      <c r="C308" s="143"/>
      <c r="D308" s="178"/>
      <c r="E308" s="178"/>
      <c r="F308" s="178"/>
      <c r="G308" s="178"/>
      <c r="H308" s="177">
        <f>IFERROR(Table1[[#This Row],[No. of Weeks with instruction]]*Table1[[#This Row],[Hours per Week]],"")</f>
        <v>0</v>
      </c>
    </row>
    <row r="309" spans="1:8" x14ac:dyDescent="0.25">
      <c r="A309" s="140"/>
      <c r="B309" s="143"/>
      <c r="C309" s="143"/>
      <c r="D309" s="178"/>
      <c r="E309" s="178"/>
      <c r="F309" s="178"/>
      <c r="G309" s="178"/>
      <c r="H309" s="177">
        <f>IFERROR(Table1[[#This Row],[No. of Weeks with instruction]]*Table1[[#This Row],[Hours per Week]],"")</f>
        <v>0</v>
      </c>
    </row>
    <row r="310" spans="1:8" x14ac:dyDescent="0.25">
      <c r="A310" s="140"/>
      <c r="B310" s="143"/>
      <c r="C310" s="143"/>
      <c r="D310" s="178"/>
      <c r="E310" s="178"/>
      <c r="F310" s="178"/>
      <c r="G310" s="178"/>
      <c r="H310" s="177">
        <f>IFERROR(Table1[[#This Row],[No. of Weeks with instruction]]*Table1[[#This Row],[Hours per Week]],"")</f>
        <v>0</v>
      </c>
    </row>
    <row r="311" spans="1:8" x14ac:dyDescent="0.25">
      <c r="A311" s="140"/>
      <c r="B311" s="143"/>
      <c r="C311" s="143"/>
      <c r="D311" s="178"/>
      <c r="E311" s="178"/>
      <c r="F311" s="178"/>
      <c r="G311" s="178"/>
      <c r="H311" s="177">
        <f>IFERROR(Table1[[#This Row],[No. of Weeks with instruction]]*Table1[[#This Row],[Hours per Week]],"")</f>
        <v>0</v>
      </c>
    </row>
    <row r="312" spans="1:8" x14ac:dyDescent="0.25">
      <c r="A312" s="140"/>
      <c r="B312" s="143"/>
      <c r="C312" s="143"/>
      <c r="D312" s="178"/>
      <c r="E312" s="178"/>
      <c r="F312" s="178"/>
      <c r="G312" s="178"/>
      <c r="H312" s="177">
        <f>IFERROR(Table1[[#This Row],[No. of Weeks with instruction]]*Table1[[#This Row],[Hours per Week]],"")</f>
        <v>0</v>
      </c>
    </row>
    <row r="313" spans="1:8" x14ac:dyDescent="0.25">
      <c r="A313" s="140"/>
      <c r="B313" s="143"/>
      <c r="C313" s="143"/>
      <c r="D313" s="178"/>
      <c r="E313" s="178"/>
      <c r="F313" s="178"/>
      <c r="G313" s="178"/>
      <c r="H313" s="177">
        <f>IFERROR(Table1[[#This Row],[No. of Weeks with instruction]]*Table1[[#This Row],[Hours per Week]],"")</f>
        <v>0</v>
      </c>
    </row>
    <row r="314" spans="1:8" x14ac:dyDescent="0.25">
      <c r="A314" s="140"/>
      <c r="B314" s="143"/>
      <c r="C314" s="143"/>
      <c r="D314" s="178"/>
      <c r="E314" s="178"/>
      <c r="F314" s="178"/>
      <c r="G314" s="178"/>
      <c r="H314" s="177">
        <f>IFERROR(Table1[[#This Row],[No. of Weeks with instruction]]*Table1[[#This Row],[Hours per Week]],"")</f>
        <v>0</v>
      </c>
    </row>
    <row r="315" spans="1:8" x14ac:dyDescent="0.25">
      <c r="A315" s="140"/>
      <c r="B315" s="143"/>
      <c r="C315" s="143"/>
      <c r="D315" s="178"/>
      <c r="E315" s="178"/>
      <c r="F315" s="178"/>
      <c r="G315" s="178"/>
      <c r="H315" s="177">
        <f>IFERROR(Table1[[#This Row],[No. of Weeks with instruction]]*Table1[[#This Row],[Hours per Week]],"")</f>
        <v>0</v>
      </c>
    </row>
    <row r="316" spans="1:8" x14ac:dyDescent="0.25">
      <c r="A316" s="140"/>
      <c r="B316" s="143"/>
      <c r="C316" s="143"/>
      <c r="D316" s="178"/>
      <c r="E316" s="178"/>
      <c r="F316" s="178"/>
      <c r="G316" s="178"/>
      <c r="H316" s="177">
        <f>IFERROR(Table1[[#This Row],[No. of Weeks with instruction]]*Table1[[#This Row],[Hours per Week]],"")</f>
        <v>0</v>
      </c>
    </row>
    <row r="317" spans="1:8" x14ac:dyDescent="0.25">
      <c r="A317" s="140"/>
      <c r="B317" s="143"/>
      <c r="C317" s="143"/>
      <c r="D317" s="178"/>
      <c r="E317" s="178"/>
      <c r="F317" s="178"/>
      <c r="G317" s="178"/>
      <c r="H317" s="177">
        <f>IFERROR(Table1[[#This Row],[No. of Weeks with instruction]]*Table1[[#This Row],[Hours per Week]],"")</f>
        <v>0</v>
      </c>
    </row>
    <row r="318" spans="1:8" x14ac:dyDescent="0.25">
      <c r="A318" s="140"/>
      <c r="B318" s="143"/>
      <c r="C318" s="143"/>
      <c r="D318" s="178"/>
      <c r="E318" s="178"/>
      <c r="F318" s="178"/>
      <c r="G318" s="178"/>
      <c r="H318" s="177">
        <f>IFERROR(Table1[[#This Row],[No. of Weeks with instruction]]*Table1[[#This Row],[Hours per Week]],"")</f>
        <v>0</v>
      </c>
    </row>
    <row r="319" spans="1:8" x14ac:dyDescent="0.25">
      <c r="A319" s="140"/>
      <c r="B319" s="143"/>
      <c r="C319" s="143"/>
      <c r="D319" s="178"/>
      <c r="E319" s="178"/>
      <c r="F319" s="178"/>
      <c r="G319" s="178"/>
      <c r="H319" s="177">
        <f>IFERROR(Table1[[#This Row],[No. of Weeks with instruction]]*Table1[[#This Row],[Hours per Week]],"")</f>
        <v>0</v>
      </c>
    </row>
    <row r="320" spans="1:8" x14ac:dyDescent="0.25">
      <c r="A320" s="140"/>
      <c r="B320" s="143"/>
      <c r="C320" s="143"/>
      <c r="D320" s="178"/>
      <c r="E320" s="178"/>
      <c r="F320" s="178"/>
      <c r="G320" s="178"/>
      <c r="H320" s="177">
        <f>IFERROR(Table1[[#This Row],[No. of Weeks with instruction]]*Table1[[#This Row],[Hours per Week]],"")</f>
        <v>0</v>
      </c>
    </row>
    <row r="321" spans="1:8" x14ac:dyDescent="0.25">
      <c r="A321" s="140"/>
      <c r="B321" s="143"/>
      <c r="C321" s="143"/>
      <c r="D321" s="178"/>
      <c r="E321" s="178"/>
      <c r="F321" s="178"/>
      <c r="G321" s="178"/>
      <c r="H321" s="177">
        <f>IFERROR(Table1[[#This Row],[No. of Weeks with instruction]]*Table1[[#This Row],[Hours per Week]],"")</f>
        <v>0</v>
      </c>
    </row>
    <row r="322" spans="1:8" x14ac:dyDescent="0.25">
      <c r="A322" s="140"/>
      <c r="B322" s="143"/>
      <c r="C322" s="143"/>
      <c r="D322" s="178"/>
      <c r="E322" s="178"/>
      <c r="F322" s="178"/>
      <c r="G322" s="178"/>
      <c r="H322" s="177">
        <f>IFERROR(Table1[[#This Row],[No. of Weeks with instruction]]*Table1[[#This Row],[Hours per Week]],"")</f>
        <v>0</v>
      </c>
    </row>
    <row r="323" spans="1:8" x14ac:dyDescent="0.25">
      <c r="A323" s="140"/>
      <c r="B323" s="143"/>
      <c r="C323" s="143"/>
      <c r="D323" s="178"/>
      <c r="E323" s="178"/>
      <c r="F323" s="178"/>
      <c r="G323" s="178"/>
      <c r="H323" s="177">
        <f>IFERROR(Table1[[#This Row],[No. of Weeks with instruction]]*Table1[[#This Row],[Hours per Week]],"")</f>
        <v>0</v>
      </c>
    </row>
    <row r="324" spans="1:8" x14ac:dyDescent="0.25">
      <c r="A324" s="140"/>
      <c r="B324" s="143"/>
      <c r="C324" s="143"/>
      <c r="D324" s="178"/>
      <c r="E324" s="178"/>
      <c r="F324" s="178"/>
      <c r="G324" s="178"/>
      <c r="H324" s="177">
        <f>IFERROR(Table1[[#This Row],[No. of Weeks with instruction]]*Table1[[#This Row],[Hours per Week]],"")</f>
        <v>0</v>
      </c>
    </row>
    <row r="325" spans="1:8" x14ac:dyDescent="0.25">
      <c r="A325" s="140"/>
      <c r="B325" s="143"/>
      <c r="C325" s="143"/>
      <c r="D325" s="178"/>
      <c r="E325" s="178"/>
      <c r="F325" s="178"/>
      <c r="G325" s="178"/>
      <c r="H325" s="177">
        <f>IFERROR(Table1[[#This Row],[No. of Weeks with instruction]]*Table1[[#This Row],[Hours per Week]],"")</f>
        <v>0</v>
      </c>
    </row>
    <row r="326" spans="1:8" x14ac:dyDescent="0.25">
      <c r="A326" s="140"/>
      <c r="B326" s="143"/>
      <c r="C326" s="143"/>
      <c r="D326" s="178"/>
      <c r="E326" s="178"/>
      <c r="F326" s="178"/>
      <c r="G326" s="178"/>
      <c r="H326" s="177">
        <f>IFERROR(Table1[[#This Row],[No. of Weeks with instruction]]*Table1[[#This Row],[Hours per Week]],"")</f>
        <v>0</v>
      </c>
    </row>
    <row r="327" spans="1:8" x14ac:dyDescent="0.25">
      <c r="A327" s="140"/>
      <c r="B327" s="143"/>
      <c r="C327" s="143"/>
      <c r="D327" s="178"/>
      <c r="E327" s="178"/>
      <c r="F327" s="178"/>
      <c r="G327" s="178"/>
      <c r="H327" s="177">
        <f>IFERROR(Table1[[#This Row],[No. of Weeks with instruction]]*Table1[[#This Row],[Hours per Week]],"")</f>
        <v>0</v>
      </c>
    </row>
    <row r="328" spans="1:8" x14ac:dyDescent="0.25">
      <c r="A328" s="140"/>
      <c r="B328" s="143"/>
      <c r="C328" s="143"/>
      <c r="D328" s="178"/>
      <c r="E328" s="178"/>
      <c r="F328" s="178"/>
      <c r="G328" s="178"/>
      <c r="H328" s="177">
        <f>IFERROR(Table1[[#This Row],[No. of Weeks with instruction]]*Table1[[#This Row],[Hours per Week]],"")</f>
        <v>0</v>
      </c>
    </row>
    <row r="329" spans="1:8" x14ac:dyDescent="0.25">
      <c r="A329" s="140"/>
      <c r="B329" s="143"/>
      <c r="C329" s="143"/>
      <c r="D329" s="178"/>
      <c r="E329" s="178"/>
      <c r="F329" s="178"/>
      <c r="G329" s="178"/>
      <c r="H329" s="177">
        <f>IFERROR(Table1[[#This Row],[No. of Weeks with instruction]]*Table1[[#This Row],[Hours per Week]],"")</f>
        <v>0</v>
      </c>
    </row>
    <row r="330" spans="1:8" x14ac:dyDescent="0.25">
      <c r="A330" s="140"/>
      <c r="B330" s="143"/>
      <c r="C330" s="143"/>
      <c r="D330" s="178"/>
      <c r="E330" s="178"/>
      <c r="F330" s="178"/>
      <c r="G330" s="178"/>
      <c r="H330" s="177">
        <f>IFERROR(Table1[[#This Row],[No. of Weeks with instruction]]*Table1[[#This Row],[Hours per Week]],"")</f>
        <v>0</v>
      </c>
    </row>
    <row r="331" spans="1:8" x14ac:dyDescent="0.25">
      <c r="A331" s="140"/>
      <c r="B331" s="143"/>
      <c r="C331" s="143"/>
      <c r="D331" s="178"/>
      <c r="E331" s="178"/>
      <c r="F331" s="178"/>
      <c r="G331" s="178"/>
      <c r="H331" s="177">
        <f>IFERROR(Table1[[#This Row],[No. of Weeks with instruction]]*Table1[[#This Row],[Hours per Week]],"")</f>
        <v>0</v>
      </c>
    </row>
    <row r="332" spans="1:8" x14ac:dyDescent="0.25">
      <c r="A332" s="140"/>
      <c r="B332" s="143"/>
      <c r="C332" s="143"/>
      <c r="D332" s="178"/>
      <c r="E332" s="178"/>
      <c r="F332" s="178"/>
      <c r="G332" s="178"/>
      <c r="H332" s="177">
        <f>IFERROR(Table1[[#This Row],[No. of Weeks with instruction]]*Table1[[#This Row],[Hours per Week]],"")</f>
        <v>0</v>
      </c>
    </row>
    <row r="333" spans="1:8" x14ac:dyDescent="0.25">
      <c r="A333" s="140"/>
      <c r="B333" s="143"/>
      <c r="C333" s="143"/>
      <c r="D333" s="178"/>
      <c r="E333" s="178"/>
      <c r="F333" s="178"/>
      <c r="G333" s="178"/>
      <c r="H333" s="177">
        <f>IFERROR(Table1[[#This Row],[No. of Weeks with instruction]]*Table1[[#This Row],[Hours per Week]],"")</f>
        <v>0</v>
      </c>
    </row>
    <row r="334" spans="1:8" x14ac:dyDescent="0.25">
      <c r="A334" s="140"/>
      <c r="B334" s="143"/>
      <c r="C334" s="143"/>
      <c r="D334" s="178"/>
      <c r="E334" s="178"/>
      <c r="F334" s="178"/>
      <c r="G334" s="178"/>
      <c r="H334" s="177">
        <f>IFERROR(Table1[[#This Row],[No. of Weeks with instruction]]*Table1[[#This Row],[Hours per Week]],"")</f>
        <v>0</v>
      </c>
    </row>
    <row r="335" spans="1:8" x14ac:dyDescent="0.25">
      <c r="A335" s="140"/>
      <c r="B335" s="143"/>
      <c r="C335" s="143"/>
      <c r="D335" s="178"/>
      <c r="E335" s="178"/>
      <c r="F335" s="178"/>
      <c r="G335" s="178"/>
      <c r="H335" s="177">
        <f>IFERROR(Table1[[#This Row],[No. of Weeks with instruction]]*Table1[[#This Row],[Hours per Week]],"")</f>
        <v>0</v>
      </c>
    </row>
    <row r="336" spans="1:8" x14ac:dyDescent="0.25">
      <c r="A336" s="140"/>
      <c r="B336" s="143"/>
      <c r="C336" s="143"/>
      <c r="D336" s="178"/>
      <c r="E336" s="178"/>
      <c r="F336" s="178"/>
      <c r="G336" s="178"/>
      <c r="H336" s="177">
        <f>IFERROR(Table1[[#This Row],[No. of Weeks with instruction]]*Table1[[#This Row],[Hours per Week]],"")</f>
        <v>0</v>
      </c>
    </row>
    <row r="337" spans="1:8" x14ac:dyDescent="0.25">
      <c r="A337" s="76"/>
      <c r="B337" s="77"/>
      <c r="C337" s="77"/>
      <c r="D337" s="149"/>
      <c r="E337" s="149"/>
      <c r="F337" s="149"/>
      <c r="G337" s="149"/>
      <c r="H337" s="149"/>
    </row>
    <row r="338" spans="1:8" x14ac:dyDescent="0.25">
      <c r="A338" s="76"/>
      <c r="B338" s="76"/>
      <c r="C338" s="76"/>
      <c r="D338" s="149"/>
      <c r="E338" s="149"/>
      <c r="F338" s="149"/>
      <c r="G338" s="149"/>
      <c r="H338" s="149"/>
    </row>
    <row r="339" spans="1:8" x14ac:dyDescent="0.25">
      <c r="A339" s="76"/>
      <c r="B339" s="76"/>
      <c r="C339" s="76"/>
    </row>
    <row r="340" spans="1:8" x14ac:dyDescent="0.25">
      <c r="A340" s="76"/>
      <c r="B340" s="76"/>
      <c r="C340" s="76"/>
    </row>
    <row r="341" spans="1:8" x14ac:dyDescent="0.25">
      <c r="A341" s="76"/>
      <c r="B341" s="76"/>
      <c r="C341" s="76"/>
    </row>
    <row r="342" spans="1:8" x14ac:dyDescent="0.25">
      <c r="A342" s="76"/>
      <c r="B342" s="76"/>
      <c r="C342" s="76"/>
    </row>
    <row r="343" spans="1:8" x14ac:dyDescent="0.25">
      <c r="A343" s="76"/>
      <c r="B343" s="76"/>
      <c r="C343" s="76"/>
    </row>
    <row r="344" spans="1:8" x14ac:dyDescent="0.25">
      <c r="A344" s="76"/>
      <c r="B344" s="76"/>
      <c r="C344" s="76"/>
    </row>
    <row r="345" spans="1:8" x14ac:dyDescent="0.25">
      <c r="A345" s="76"/>
      <c r="B345" s="76"/>
      <c r="C345" s="76"/>
    </row>
    <row r="346" spans="1:8" x14ac:dyDescent="0.25">
      <c r="A346" s="76"/>
      <c r="B346" s="76"/>
      <c r="C346" s="76"/>
    </row>
    <row r="347" spans="1:8" x14ac:dyDescent="0.25">
      <c r="A347" s="76"/>
      <c r="B347" s="76"/>
      <c r="C347" s="76"/>
    </row>
    <row r="348" spans="1:8" x14ac:dyDescent="0.25">
      <c r="A348" s="76"/>
      <c r="B348" s="76"/>
      <c r="C348" s="76"/>
    </row>
    <row r="349" spans="1:8" x14ac:dyDescent="0.25">
      <c r="A349" s="76"/>
      <c r="B349" s="76"/>
      <c r="C349" s="76"/>
    </row>
    <row r="350" spans="1:8" x14ac:dyDescent="0.25">
      <c r="A350" s="76"/>
      <c r="B350" s="76"/>
      <c r="C350" s="76"/>
    </row>
    <row r="351" spans="1:8" x14ac:dyDescent="0.25">
      <c r="A351" s="76"/>
      <c r="B351" s="76"/>
      <c r="C351" s="76"/>
    </row>
    <row r="352" spans="1:8" x14ac:dyDescent="0.25">
      <c r="A352" s="76"/>
      <c r="B352" s="76"/>
      <c r="C352" s="76"/>
    </row>
    <row r="353" spans="1:3" x14ac:dyDescent="0.25">
      <c r="A353" s="76"/>
      <c r="B353" s="76"/>
      <c r="C353" s="76"/>
    </row>
    <row r="354" spans="1:3" x14ac:dyDescent="0.25">
      <c r="A354" s="76"/>
      <c r="B354" s="76"/>
      <c r="C354" s="76"/>
    </row>
    <row r="355" spans="1:3" x14ac:dyDescent="0.25">
      <c r="A355" s="76"/>
      <c r="B355" s="76"/>
      <c r="C355" s="76"/>
    </row>
    <row r="356" spans="1:3" x14ac:dyDescent="0.25">
      <c r="A356" s="76"/>
      <c r="B356" s="76"/>
      <c r="C356" s="76"/>
    </row>
    <row r="357" spans="1:3" x14ac:dyDescent="0.25">
      <c r="A357" s="76"/>
      <c r="B357" s="76"/>
      <c r="C357" s="76"/>
    </row>
    <row r="358" spans="1:3" x14ac:dyDescent="0.25">
      <c r="A358" s="76"/>
      <c r="B358" s="76"/>
      <c r="C358" s="76"/>
    </row>
    <row r="359" spans="1:3" x14ac:dyDescent="0.25">
      <c r="A359" s="76"/>
      <c r="B359" s="76"/>
      <c r="C359" s="76"/>
    </row>
    <row r="360" spans="1:3" x14ac:dyDescent="0.25">
      <c r="A360" s="76"/>
      <c r="B360" s="76"/>
      <c r="C360" s="76"/>
    </row>
    <row r="361" spans="1:3" x14ac:dyDescent="0.25">
      <c r="A361" s="76"/>
      <c r="B361" s="76"/>
      <c r="C361" s="76"/>
    </row>
    <row r="362" spans="1:3" x14ac:dyDescent="0.25">
      <c r="A362" s="76"/>
      <c r="B362" s="76"/>
      <c r="C362" s="76"/>
    </row>
    <row r="363" spans="1:3" x14ac:dyDescent="0.25">
      <c r="A363" s="76"/>
      <c r="B363" s="76"/>
      <c r="C363" s="76"/>
    </row>
    <row r="364" spans="1:3" x14ac:dyDescent="0.25">
      <c r="A364" s="76"/>
      <c r="B364" s="76"/>
      <c r="C364" s="76"/>
    </row>
    <row r="365" spans="1:3" x14ac:dyDescent="0.25">
      <c r="A365" s="76"/>
      <c r="B365" s="76"/>
      <c r="C365" s="76"/>
    </row>
    <row r="366" spans="1:3" x14ac:dyDescent="0.25">
      <c r="A366" s="76"/>
      <c r="B366" s="76"/>
      <c r="C366" s="76"/>
    </row>
    <row r="367" spans="1:3" x14ac:dyDescent="0.25">
      <c r="A367" s="76"/>
      <c r="B367" s="76"/>
      <c r="C367" s="76"/>
    </row>
  </sheetData>
  <sheetProtection algorithmName="SHA-512" hashValue="2uHYBp8f4qJxIL0uK9owPhrb490A5EzGPh8SHd76xMLDXXGa3z3OVEC9HxIVIetC809MTdsEN66o9+DnNTYjzQ==" saltValue="dlVvDaSrPKBedrJlJRugig==" spinCount="100000" sheet="1" selectLockedCells="1"/>
  <mergeCells count="3">
    <mergeCell ref="B6:E6"/>
    <mergeCell ref="B4:E4"/>
    <mergeCell ref="B5:E5"/>
  </mergeCells>
  <printOptions horizontalCentered="1"/>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'DATA LOOKUP'!$C$2:$C$3</xm:f>
          </x14:formula1>
          <xm:sqref>D11</xm:sqref>
        </x14:dataValidation>
        <x14:dataValidation type="list" allowBlank="1" showInputMessage="1" showErrorMessage="1">
          <x14:formula1>
            <xm:f>'DATA LOOKUP'!$A$2:$A$9</xm:f>
          </x14:formula1>
          <xm:sqref>A11:A336</xm:sqref>
        </x14:dataValidation>
        <x14:dataValidation type="list" allowBlank="1" showInputMessage="1" showErrorMessage="1">
          <x14:formula1>
            <xm:f>'DATA LOOKUP'!$E$2:$E$4</xm:f>
          </x14:formula1>
          <xm:sqref>B6:E6</xm:sqref>
        </x14:dataValidation>
        <x14:dataValidation type="list" allowBlank="1" showInputMessage="1" showErrorMessage="1">
          <x14:formula1>
            <xm:f>Allocations!$A$6:$A$72</xm:f>
          </x14:formula1>
          <xm:sqref>B4:E4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9D08E"/>
  </sheetPr>
  <dimension ref="A1:G22"/>
  <sheetViews>
    <sheetView zoomScaleNormal="100" workbookViewId="0">
      <selection activeCell="D13" sqref="D13"/>
    </sheetView>
  </sheetViews>
  <sheetFormatPr defaultColWidth="9.140625" defaultRowHeight="15" x14ac:dyDescent="0.25"/>
  <cols>
    <col min="1" max="1" width="20.28515625" style="39" customWidth="1"/>
    <col min="2" max="2" width="21.7109375" style="39" customWidth="1"/>
    <col min="3" max="3" width="26.7109375" style="39" customWidth="1"/>
    <col min="4" max="4" width="17.85546875" style="39" customWidth="1"/>
    <col min="5" max="5" width="19.140625" style="39" customWidth="1"/>
    <col min="6" max="6" width="20.140625" style="39" customWidth="1"/>
    <col min="7" max="16384" width="9.140625" style="39"/>
  </cols>
  <sheetData>
    <row r="1" spans="1:7" ht="18.75" x14ac:dyDescent="0.25">
      <c r="A1" s="409" t="s">
        <v>134</v>
      </c>
      <c r="B1" s="409"/>
      <c r="C1" s="409"/>
      <c r="D1" s="15"/>
      <c r="E1" s="15"/>
      <c r="F1" s="15"/>
    </row>
    <row r="2" spans="1:7" ht="28.5" customHeight="1" x14ac:dyDescent="0.25">
      <c r="A2" s="16"/>
      <c r="B2" s="15"/>
      <c r="C2" s="15"/>
      <c r="D2" s="15"/>
      <c r="E2" s="15"/>
      <c r="F2" s="15"/>
    </row>
    <row r="3" spans="1:7" x14ac:dyDescent="0.25">
      <c r="A3" s="16" t="s">
        <v>92</v>
      </c>
      <c r="B3" s="17"/>
      <c r="C3" s="15"/>
      <c r="D3" s="15"/>
      <c r="E3" s="15"/>
      <c r="F3" s="15"/>
    </row>
    <row r="4" spans="1:7" x14ac:dyDescent="0.25">
      <c r="A4" s="2" t="s">
        <v>93</v>
      </c>
      <c r="B4" s="404"/>
      <c r="C4" s="406"/>
      <c r="D4" s="80" t="s">
        <v>94</v>
      </c>
      <c r="E4" s="51"/>
      <c r="G4" s="44"/>
    </row>
    <row r="5" spans="1:7" x14ac:dyDescent="0.25">
      <c r="A5" s="2" t="s">
        <v>4</v>
      </c>
      <c r="B5" s="407"/>
      <c r="C5" s="408"/>
      <c r="D5" s="51"/>
      <c r="E5" s="51"/>
      <c r="G5" s="15"/>
    </row>
    <row r="6" spans="1:7" x14ac:dyDescent="0.25">
      <c r="A6" s="2" t="s">
        <v>5</v>
      </c>
      <c r="B6" s="404"/>
      <c r="C6" s="406"/>
      <c r="D6" s="80" t="s">
        <v>6</v>
      </c>
      <c r="E6" s="51"/>
      <c r="G6" s="44"/>
    </row>
    <row r="7" spans="1:7" x14ac:dyDescent="0.25">
      <c r="A7" s="15"/>
      <c r="B7" s="15"/>
      <c r="C7" s="15"/>
      <c r="D7" s="15"/>
      <c r="E7" s="15"/>
      <c r="F7" s="15"/>
    </row>
    <row r="8" spans="1:7" x14ac:dyDescent="0.25">
      <c r="A8" s="30" t="s">
        <v>115</v>
      </c>
      <c r="B8" s="15"/>
      <c r="C8" s="15"/>
      <c r="D8" s="15"/>
      <c r="E8" s="15"/>
      <c r="F8" s="15"/>
    </row>
    <row r="9" spans="1:7" x14ac:dyDescent="0.25">
      <c r="A9" s="29" t="s">
        <v>98</v>
      </c>
      <c r="B9" s="29" t="s">
        <v>99</v>
      </c>
      <c r="C9" s="29" t="s">
        <v>100</v>
      </c>
      <c r="D9" s="29" t="s">
        <v>101</v>
      </c>
      <c r="E9" s="29" t="s">
        <v>102</v>
      </c>
      <c r="F9" s="29" t="s">
        <v>103</v>
      </c>
    </row>
    <row r="10" spans="1:7" ht="60" customHeight="1" x14ac:dyDescent="0.25">
      <c r="A10" s="79" t="s">
        <v>135</v>
      </c>
      <c r="B10" s="79" t="s">
        <v>118</v>
      </c>
      <c r="C10" s="79" t="s">
        <v>136</v>
      </c>
      <c r="D10" s="79" t="s">
        <v>137</v>
      </c>
      <c r="E10" s="79" t="s">
        <v>138</v>
      </c>
      <c r="F10" s="79" t="s">
        <v>139</v>
      </c>
    </row>
    <row r="11" spans="1:7" x14ac:dyDescent="0.25">
      <c r="A11" s="332"/>
      <c r="B11" s="332"/>
      <c r="C11" s="332"/>
      <c r="D11" s="332"/>
      <c r="E11" s="332"/>
      <c r="F11" s="332"/>
    </row>
    <row r="12" spans="1:7" x14ac:dyDescent="0.25">
      <c r="A12" s="332"/>
      <c r="B12" s="332"/>
      <c r="C12" s="332"/>
      <c r="D12" s="332"/>
      <c r="E12" s="332"/>
      <c r="F12" s="332"/>
    </row>
    <row r="13" spans="1:7" x14ac:dyDescent="0.25">
      <c r="A13" s="332"/>
      <c r="B13" s="332"/>
      <c r="C13" s="332"/>
      <c r="D13" s="332"/>
      <c r="E13" s="332"/>
      <c r="F13" s="332"/>
    </row>
    <row r="14" spans="1:7" x14ac:dyDescent="0.25">
      <c r="A14" s="332"/>
      <c r="B14" s="332"/>
      <c r="C14" s="332"/>
      <c r="D14" s="332"/>
      <c r="E14" s="332"/>
      <c r="F14" s="332"/>
    </row>
    <row r="15" spans="1:7" x14ac:dyDescent="0.25">
      <c r="A15" s="332"/>
      <c r="B15" s="332"/>
      <c r="C15" s="332"/>
      <c r="D15" s="332"/>
      <c r="E15" s="332"/>
      <c r="F15" s="332"/>
    </row>
    <row r="16" spans="1:7" x14ac:dyDescent="0.25">
      <c r="A16" s="332"/>
      <c r="B16" s="332"/>
      <c r="C16" s="332"/>
      <c r="D16" s="332"/>
      <c r="E16" s="332"/>
      <c r="F16" s="332"/>
    </row>
    <row r="17" spans="1:6" x14ac:dyDescent="0.25">
      <c r="A17" s="332"/>
      <c r="B17" s="332"/>
      <c r="C17" s="332"/>
      <c r="D17" s="332"/>
      <c r="E17" s="332"/>
      <c r="F17" s="332"/>
    </row>
    <row r="18" spans="1:6" x14ac:dyDescent="0.25">
      <c r="A18" s="332"/>
      <c r="B18" s="332"/>
      <c r="C18" s="332"/>
      <c r="D18" s="332"/>
      <c r="E18" s="332"/>
      <c r="F18" s="332"/>
    </row>
    <row r="19" spans="1:6" x14ac:dyDescent="0.25">
      <c r="A19" s="332"/>
      <c r="B19" s="332"/>
      <c r="C19" s="332"/>
      <c r="D19" s="332"/>
      <c r="E19" s="332"/>
      <c r="F19" s="332"/>
    </row>
    <row r="20" spans="1:6" x14ac:dyDescent="0.25">
      <c r="A20" s="332"/>
      <c r="B20" s="332"/>
      <c r="C20" s="332"/>
      <c r="D20" s="332"/>
      <c r="E20" s="332"/>
      <c r="F20" s="332"/>
    </row>
    <row r="21" spans="1:6" x14ac:dyDescent="0.25">
      <c r="A21" s="332"/>
      <c r="B21" s="332"/>
      <c r="C21" s="332"/>
      <c r="D21" s="332"/>
      <c r="E21" s="332"/>
      <c r="F21" s="332"/>
    </row>
    <row r="22" spans="1:6" x14ac:dyDescent="0.25">
      <c r="A22" s="332"/>
      <c r="B22" s="332"/>
      <c r="C22" s="332"/>
      <c r="D22" s="332"/>
      <c r="E22" s="332"/>
      <c r="F22" s="332"/>
    </row>
  </sheetData>
  <sheetProtection algorithmName="SHA-512" hashValue="WPZYaiskk7fZokU3p/L8DOY7z4mV/WmHQV9rUe7kSe+uc/MxtoMqXGXKPpuH5k5l9JCkjhj2dGkoFWTI5s9xjQ==" saltValue="XuqdNi3dqh3cAuSXP0KZZA==" spinCount="100000" sheet="1" objects="1" scenarios="1" selectLockedCells="1"/>
  <mergeCells count="4">
    <mergeCell ref="B4:C4"/>
    <mergeCell ref="B6:C6"/>
    <mergeCell ref="B5:C5"/>
    <mergeCell ref="A1:C1"/>
  </mergeCells>
  <dataValidations count="1">
    <dataValidation allowBlank="1" showInputMessage="1" showErrorMessage="1" sqref="A11"/>
  </dataValidations>
  <printOptions horizontalCentered="1"/>
  <pageMargins left="0.45" right="0.45" top="0.75" bottom="0.75" header="0.3" footer="0.3"/>
  <pageSetup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Allocations!$A$6:$A$72</xm:f>
          </x14:formula1>
          <xm:sqref>B4:C4</xm:sqref>
        </x14:dataValidation>
        <x14:dataValidation type="list" allowBlank="1" showInputMessage="1" showErrorMessage="1">
          <x14:formula1>
            <xm:f>'DATA LOOKUP'!$E$2:$E$4</xm:f>
          </x14:formula1>
          <xm:sqref>B6:C6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28"/>
  <sheetViews>
    <sheetView zoomScaleNormal="100" workbookViewId="0">
      <selection activeCell="B12" sqref="B12"/>
    </sheetView>
  </sheetViews>
  <sheetFormatPr defaultRowHeight="15" x14ac:dyDescent="0.25"/>
  <cols>
    <col min="1" max="1" width="27.85546875" customWidth="1"/>
    <col min="2" max="2" width="33.140625" customWidth="1"/>
    <col min="3" max="3" width="30.28515625" customWidth="1"/>
    <col min="4" max="4" width="30.42578125" customWidth="1"/>
    <col min="5" max="5" width="10.140625" customWidth="1"/>
    <col min="6" max="6" width="62.28515625" customWidth="1"/>
  </cols>
  <sheetData>
    <row r="1" spans="1:11" ht="18.75" x14ac:dyDescent="0.25">
      <c r="A1" s="151" t="s">
        <v>140</v>
      </c>
      <c r="B1" s="15"/>
      <c r="C1" s="52"/>
      <c r="D1" s="53"/>
      <c r="E1" s="52"/>
      <c r="F1" s="15"/>
    </row>
    <row r="2" spans="1:11" ht="21.75" customHeight="1" x14ac:dyDescent="0.25">
      <c r="A2" s="380" t="s">
        <v>317</v>
      </c>
      <c r="B2" s="381"/>
      <c r="C2" s="52"/>
      <c r="D2" s="53"/>
      <c r="E2" s="52"/>
      <c r="F2" s="15"/>
    </row>
    <row r="3" spans="1:11" x14ac:dyDescent="0.25">
      <c r="A3" s="410" t="s">
        <v>92</v>
      </c>
      <c r="B3" s="411"/>
      <c r="C3" s="411"/>
      <c r="E3" s="15"/>
      <c r="F3" s="44"/>
    </row>
    <row r="4" spans="1:11" x14ac:dyDescent="0.25">
      <c r="A4" s="2" t="s">
        <v>93</v>
      </c>
      <c r="B4" s="404" t="s">
        <v>167</v>
      </c>
      <c r="C4" s="406"/>
      <c r="D4" s="80" t="s">
        <v>94</v>
      </c>
      <c r="F4" s="58"/>
      <c r="G4" s="59"/>
      <c r="H4" s="59"/>
      <c r="I4" s="59"/>
      <c r="J4" s="59"/>
    </row>
    <row r="5" spans="1:11" x14ac:dyDescent="0.25">
      <c r="A5" s="2" t="s">
        <v>4</v>
      </c>
      <c r="B5" s="407"/>
      <c r="C5" s="408"/>
      <c r="D5" s="161"/>
      <c r="E5" s="15"/>
      <c r="F5" s="15"/>
    </row>
    <row r="6" spans="1:11" x14ac:dyDescent="0.25">
      <c r="A6" s="2" t="s">
        <v>5</v>
      </c>
      <c r="B6" s="404"/>
      <c r="C6" s="406"/>
      <c r="D6" s="80" t="s">
        <v>6</v>
      </c>
      <c r="E6" s="15"/>
      <c r="F6" s="15"/>
    </row>
    <row r="7" spans="1:11" x14ac:dyDescent="0.25">
      <c r="A7" s="30" t="s">
        <v>141</v>
      </c>
      <c r="B7" s="15"/>
      <c r="C7" s="15"/>
      <c r="D7" s="15"/>
      <c r="E7" s="15"/>
      <c r="F7" s="15"/>
    </row>
    <row r="8" spans="1:11" x14ac:dyDescent="0.25">
      <c r="A8" s="15"/>
      <c r="B8" s="15"/>
      <c r="C8" s="15"/>
      <c r="D8" s="15"/>
      <c r="E8" s="15"/>
    </row>
    <row r="9" spans="1:11" ht="46.5" customHeight="1" x14ac:dyDescent="0.25">
      <c r="A9" s="85"/>
      <c r="B9" s="57" t="s">
        <v>142</v>
      </c>
      <c r="C9" s="57" t="s">
        <v>143</v>
      </c>
      <c r="D9" s="57" t="s">
        <v>144</v>
      </c>
      <c r="F9" s="123" t="s">
        <v>145</v>
      </c>
      <c r="G9" s="99"/>
      <c r="H9" s="99"/>
      <c r="I9" s="99"/>
      <c r="J9" s="99"/>
      <c r="K9" s="99"/>
    </row>
    <row r="10" spans="1:11" x14ac:dyDescent="0.25">
      <c r="A10" s="86" t="s">
        <v>146</v>
      </c>
      <c r="B10" s="87" t="s">
        <v>147</v>
      </c>
      <c r="C10" s="87" t="s">
        <v>147</v>
      </c>
      <c r="D10" s="87"/>
      <c r="F10" s="99"/>
      <c r="G10" s="99"/>
      <c r="H10" s="99"/>
      <c r="I10" s="99"/>
      <c r="J10" s="99"/>
      <c r="K10" s="99"/>
    </row>
    <row r="11" spans="1:11" x14ac:dyDescent="0.25">
      <c r="A11" s="144" t="s">
        <v>148</v>
      </c>
      <c r="B11" s="174"/>
      <c r="C11" s="174"/>
      <c r="D11" s="175">
        <f>IFERROR((C11+B11),"n/a")</f>
        <v>0</v>
      </c>
      <c r="F11" s="99"/>
      <c r="G11" s="99"/>
      <c r="H11" s="99"/>
      <c r="I11" s="99"/>
      <c r="J11" s="99"/>
      <c r="K11" s="99"/>
    </row>
    <row r="12" spans="1:11" x14ac:dyDescent="0.25">
      <c r="A12" s="144" t="s">
        <v>149</v>
      </c>
      <c r="B12" s="174"/>
      <c r="C12" s="174"/>
      <c r="D12" s="175">
        <f t="shared" ref="D12:D15" si="0">IFERROR((C12+B12),"n/a")</f>
        <v>0</v>
      </c>
      <c r="F12" s="99"/>
      <c r="G12" s="99"/>
      <c r="H12" s="99"/>
      <c r="I12" s="99"/>
      <c r="J12" s="99"/>
      <c r="K12" s="99"/>
    </row>
    <row r="13" spans="1:11" x14ac:dyDescent="0.25">
      <c r="A13" s="144" t="s">
        <v>150</v>
      </c>
      <c r="B13" s="174"/>
      <c r="C13" s="174"/>
      <c r="D13" s="175">
        <f t="shared" si="0"/>
        <v>0</v>
      </c>
      <c r="F13" s="99"/>
      <c r="G13" s="99"/>
      <c r="H13" s="99"/>
      <c r="I13" s="99"/>
      <c r="J13" s="99"/>
      <c r="K13" s="99"/>
    </row>
    <row r="14" spans="1:11" x14ac:dyDescent="0.25">
      <c r="A14" s="144" t="s">
        <v>151</v>
      </c>
      <c r="B14" s="174"/>
      <c r="C14" s="174"/>
      <c r="D14" s="175">
        <f>IFERROR((C14+B14),"n/a")</f>
        <v>0</v>
      </c>
    </row>
    <row r="15" spans="1:11" x14ac:dyDescent="0.25">
      <c r="A15" s="144" t="s">
        <v>152</v>
      </c>
      <c r="B15" s="174"/>
      <c r="C15" s="174"/>
      <c r="D15" s="175">
        <f t="shared" si="0"/>
        <v>0</v>
      </c>
    </row>
    <row r="16" spans="1:11" x14ac:dyDescent="0.25">
      <c r="A16" s="317" t="s">
        <v>153</v>
      </c>
      <c r="B16" s="318">
        <f>SUM(B11:B15)</f>
        <v>0</v>
      </c>
      <c r="C16" s="318">
        <f>SUM(C11:C15)</f>
        <v>0</v>
      </c>
      <c r="D16" s="318">
        <f>SUM(D11:D15)</f>
        <v>0</v>
      </c>
    </row>
    <row r="17" spans="1:6" x14ac:dyDescent="0.25">
      <c r="A17" s="86" t="s">
        <v>154</v>
      </c>
      <c r="B17" s="88"/>
      <c r="C17" s="31"/>
      <c r="D17" s="32"/>
      <c r="E17" s="56"/>
    </row>
    <row r="18" spans="1:6" x14ac:dyDescent="0.25">
      <c r="A18" s="144" t="s">
        <v>155</v>
      </c>
      <c r="B18" s="174"/>
      <c r="C18" s="174"/>
      <c r="D18" s="175">
        <f t="shared" ref="D18" si="1">IFERROR((C18+B18),"n/a")</f>
        <v>0</v>
      </c>
      <c r="E18" s="56"/>
    </row>
    <row r="19" spans="1:6" x14ac:dyDescent="0.25">
      <c r="A19" s="144" t="s">
        <v>156</v>
      </c>
      <c r="B19" s="174"/>
      <c r="C19" s="174"/>
      <c r="D19" s="175">
        <f>IFERROR((C19+B19),"n/a")</f>
        <v>0</v>
      </c>
    </row>
    <row r="20" spans="1:6" x14ac:dyDescent="0.25">
      <c r="A20" s="144" t="s">
        <v>157</v>
      </c>
      <c r="B20" s="174"/>
      <c r="C20" s="174"/>
      <c r="D20" s="175">
        <f>IFERROR((C20+B20),"n/a")</f>
        <v>0</v>
      </c>
    </row>
    <row r="21" spans="1:6" x14ac:dyDescent="0.25">
      <c r="A21" s="317" t="s">
        <v>158</v>
      </c>
      <c r="B21" s="318">
        <f>SUM(B17:B20)</f>
        <v>0</v>
      </c>
      <c r="C21" s="318">
        <f>SUM(C17:C20)</f>
        <v>0</v>
      </c>
      <c r="D21" s="318">
        <f>SUM(D17:D20)</f>
        <v>0</v>
      </c>
    </row>
    <row r="22" spans="1:6" x14ac:dyDescent="0.25">
      <c r="A22" s="86" t="s">
        <v>159</v>
      </c>
      <c r="B22" s="88"/>
      <c r="C22" s="31"/>
      <c r="D22" s="32"/>
      <c r="F22" s="56"/>
    </row>
    <row r="23" spans="1:6" x14ac:dyDescent="0.25">
      <c r="A23" s="144" t="s">
        <v>160</v>
      </c>
      <c r="B23" s="174"/>
      <c r="C23" s="174"/>
      <c r="D23" s="316">
        <f>IFERROR((C23+B23),"N/A")</f>
        <v>0</v>
      </c>
    </row>
    <row r="24" spans="1:6" x14ac:dyDescent="0.25">
      <c r="A24" s="144" t="s">
        <v>161</v>
      </c>
      <c r="B24" s="174"/>
      <c r="C24" s="174"/>
      <c r="D24" s="316">
        <f>IFERROR((C24+B24),"n/a")</f>
        <v>0</v>
      </c>
    </row>
    <row r="25" spans="1:6" x14ac:dyDescent="0.25">
      <c r="A25" s="144" t="s">
        <v>162</v>
      </c>
      <c r="B25" s="174"/>
      <c r="C25" s="174"/>
      <c r="D25" s="316">
        <f>IFERROR((C25+B25),"n/a")</f>
        <v>0</v>
      </c>
      <c r="F25" s="56"/>
    </row>
    <row r="26" spans="1:6" x14ac:dyDescent="0.25">
      <c r="A26" s="144" t="s">
        <v>163</v>
      </c>
      <c r="B26" s="174"/>
      <c r="C26" s="174"/>
      <c r="D26" s="316">
        <f>IFERROR((C26+B26),"n/a")</f>
        <v>0</v>
      </c>
      <c r="F26" s="56"/>
    </row>
    <row r="27" spans="1:6" x14ac:dyDescent="0.25">
      <c r="A27" s="144" t="s">
        <v>164</v>
      </c>
      <c r="B27" s="174"/>
      <c r="C27" s="174"/>
      <c r="D27" s="316">
        <f>IFERROR((C27+B27),"n/a")</f>
        <v>0</v>
      </c>
    </row>
    <row r="28" spans="1:6" x14ac:dyDescent="0.25">
      <c r="A28" s="317" t="s">
        <v>158</v>
      </c>
      <c r="B28" s="318">
        <f>SUM(B23:B27)</f>
        <v>0</v>
      </c>
      <c r="C28" s="318">
        <f>SUM(C23:C27)</f>
        <v>0</v>
      </c>
      <c r="D28" s="318">
        <f>SUM(D23:D27)</f>
        <v>0</v>
      </c>
    </row>
  </sheetData>
  <sheetProtection algorithmName="SHA-512" hashValue="rJzlcrNLIzXwRBEhIp/ZbzO5dlBDuYOy51nK5Kt1uTAhC1oFx29h4UQ5zWIMFQZzt0hlOXrShpmnT/xV5co1lA==" saltValue="AWiO1ipzJc2QdweRZNzprw==" spinCount="100000" sheet="1" objects="1" scenarios="1" selectLockedCells="1"/>
  <mergeCells count="5">
    <mergeCell ref="B4:C4"/>
    <mergeCell ref="B5:C5"/>
    <mergeCell ref="A3:C3"/>
    <mergeCell ref="A2:B2"/>
    <mergeCell ref="B6:C6"/>
  </mergeCells>
  <printOptions horizontalCentered="1"/>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Allocations!$A$6:$A$72</xm:f>
          </x14:formula1>
          <xm:sqref>B4:C4</xm:sqref>
        </x14:dataValidation>
        <x14:dataValidation type="list" allowBlank="1" showInputMessage="1" showErrorMessage="1">
          <x14:formula1>
            <xm:f>'DATA LOOKUP'!$E$2:$E$4</xm:f>
          </x14:formula1>
          <xm:sqref>B6:C6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9D08E"/>
  </sheetPr>
  <dimension ref="A1:J22"/>
  <sheetViews>
    <sheetView zoomScaleNormal="100" workbookViewId="0">
      <selection activeCell="B19" sqref="B19"/>
    </sheetView>
  </sheetViews>
  <sheetFormatPr defaultRowHeight="15" x14ac:dyDescent="0.25"/>
  <cols>
    <col min="1" max="1" width="33.5703125" customWidth="1"/>
    <col min="2" max="2" width="63.28515625" customWidth="1"/>
    <col min="3" max="3" width="19.5703125" customWidth="1"/>
    <col min="4" max="4" width="12.85546875" customWidth="1"/>
    <col min="10" max="10" width="41.7109375" customWidth="1"/>
  </cols>
  <sheetData>
    <row r="1" spans="1:10" x14ac:dyDescent="0.25">
      <c r="A1" s="48" t="s">
        <v>165</v>
      </c>
    </row>
    <row r="2" spans="1:10" x14ac:dyDescent="0.25">
      <c r="G2" s="56"/>
    </row>
    <row r="3" spans="1:10" x14ac:dyDescent="0.25">
      <c r="A3" s="16" t="s">
        <v>92</v>
      </c>
      <c r="B3" s="17"/>
      <c r="C3" s="15"/>
      <c r="E3" s="82" t="s">
        <v>166</v>
      </c>
    </row>
    <row r="4" spans="1:10" x14ac:dyDescent="0.25">
      <c r="A4" s="81" t="s">
        <v>93</v>
      </c>
      <c r="B4" s="145" t="s">
        <v>167</v>
      </c>
      <c r="C4" s="148" t="s">
        <v>94</v>
      </c>
      <c r="E4" s="412" t="s">
        <v>168</v>
      </c>
      <c r="F4" s="412"/>
      <c r="G4" s="412"/>
      <c r="H4" s="412"/>
      <c r="I4" s="412"/>
      <c r="J4" s="412"/>
    </row>
    <row r="5" spans="1:10" x14ac:dyDescent="0.25">
      <c r="A5" s="81" t="s">
        <v>4</v>
      </c>
      <c r="B5" s="145"/>
      <c r="E5" s="48"/>
      <c r="F5" s="48"/>
      <c r="G5" s="48"/>
      <c r="H5" s="48"/>
      <c r="I5" s="48"/>
      <c r="J5" s="48"/>
    </row>
    <row r="6" spans="1:10" x14ac:dyDescent="0.25">
      <c r="A6" s="81" t="s">
        <v>5</v>
      </c>
      <c r="B6" s="145"/>
      <c r="C6" s="148" t="s">
        <v>6</v>
      </c>
      <c r="E6" s="412" t="s">
        <v>169</v>
      </c>
      <c r="F6" s="412"/>
      <c r="G6" s="412"/>
      <c r="H6" s="412"/>
      <c r="I6" s="412"/>
      <c r="J6" s="412"/>
    </row>
    <row r="7" spans="1:10" x14ac:dyDescent="0.25">
      <c r="E7" s="48"/>
      <c r="F7" s="48"/>
      <c r="G7" s="48"/>
      <c r="H7" s="48"/>
      <c r="I7" s="48"/>
      <c r="J7" s="48"/>
    </row>
    <row r="8" spans="1:10" x14ac:dyDescent="0.25">
      <c r="E8" s="413" t="s">
        <v>170</v>
      </c>
      <c r="F8" s="412"/>
      <c r="G8" s="412"/>
      <c r="H8" s="412"/>
      <c r="I8" s="412"/>
      <c r="J8" s="412"/>
    </row>
    <row r="9" spans="1:10" x14ac:dyDescent="0.25">
      <c r="A9" s="60" t="s">
        <v>98</v>
      </c>
      <c r="B9" s="60" t="s">
        <v>99</v>
      </c>
      <c r="C9" s="60" t="s">
        <v>100</v>
      </c>
    </row>
    <row r="10" spans="1:10" ht="45.75" customHeight="1" x14ac:dyDescent="0.25">
      <c r="A10" s="49" t="s">
        <v>171</v>
      </c>
      <c r="B10" s="50" t="s">
        <v>172</v>
      </c>
      <c r="C10" s="50" t="s">
        <v>173</v>
      </c>
    </row>
    <row r="11" spans="1:10" x14ac:dyDescent="0.25">
      <c r="A11" s="146"/>
      <c r="B11" s="146"/>
      <c r="C11" s="147"/>
    </row>
    <row r="12" spans="1:10" x14ac:dyDescent="0.25">
      <c r="A12" s="146"/>
      <c r="B12" s="146"/>
      <c r="C12" s="147"/>
    </row>
    <row r="13" spans="1:10" x14ac:dyDescent="0.25">
      <c r="A13" s="146"/>
      <c r="B13" s="146"/>
      <c r="C13" s="147"/>
    </row>
    <row r="14" spans="1:10" x14ac:dyDescent="0.25">
      <c r="A14" s="146"/>
      <c r="B14" s="146"/>
      <c r="C14" s="147"/>
    </row>
    <row r="15" spans="1:10" x14ac:dyDescent="0.25">
      <c r="A15" s="146"/>
      <c r="B15" s="146"/>
      <c r="C15" s="147"/>
    </row>
    <row r="16" spans="1:10" x14ac:dyDescent="0.25">
      <c r="A16" s="146"/>
      <c r="B16" s="146"/>
      <c r="C16" s="147"/>
    </row>
    <row r="17" spans="1:3" x14ac:dyDescent="0.25">
      <c r="A17" s="146"/>
      <c r="B17" s="146"/>
      <c r="C17" s="147"/>
    </row>
    <row r="18" spans="1:3" x14ac:dyDescent="0.25">
      <c r="A18" s="146"/>
      <c r="B18" s="146"/>
      <c r="C18" s="147"/>
    </row>
    <row r="19" spans="1:3" x14ac:dyDescent="0.25">
      <c r="A19" s="146"/>
      <c r="B19" s="146"/>
      <c r="C19" s="147"/>
    </row>
    <row r="20" spans="1:3" x14ac:dyDescent="0.25">
      <c r="A20" s="146"/>
      <c r="B20" s="146"/>
      <c r="C20" s="147"/>
    </row>
    <row r="21" spans="1:3" x14ac:dyDescent="0.25">
      <c r="A21" s="146"/>
      <c r="B21" s="146"/>
      <c r="C21" s="147"/>
    </row>
    <row r="22" spans="1:3" x14ac:dyDescent="0.25">
      <c r="A22" s="146"/>
      <c r="B22" s="146"/>
      <c r="C22" s="146"/>
    </row>
  </sheetData>
  <sheetProtection algorithmName="SHA-512" hashValue="4JLb377ubRaYywtkMqNjDxjDfoHbFn/K09yZEjEnotvJa9FbUENo2Un8b9DeX4+G/s3zhaQoppxPs/+52oCWUQ==" saltValue="0VUA1ES3h5WCWj18JcU3Fg==" spinCount="100000" sheet="1" objects="1" scenarios="1" selectLockedCells="1"/>
  <mergeCells count="3">
    <mergeCell ref="E4:J4"/>
    <mergeCell ref="E6:J6"/>
    <mergeCell ref="E8:J8"/>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Allocations!$A$6:$A$72</xm:f>
          </x14:formula1>
          <xm:sqref>B4</xm:sqref>
        </x14:dataValidation>
        <x14:dataValidation type="list" allowBlank="1" showInputMessage="1" showErrorMessage="1">
          <x14:formula1>
            <xm:f>'DATA LOOKUP'!$E$2:$E$4</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69"/>
  <sheetViews>
    <sheetView zoomScaleNormal="100" zoomScaleSheetLayoutView="55" workbookViewId="0">
      <selection activeCell="C11" sqref="C11:C12"/>
    </sheetView>
  </sheetViews>
  <sheetFormatPr defaultColWidth="9.140625" defaultRowHeight="15" x14ac:dyDescent="0.25"/>
  <cols>
    <col min="1" max="1" width="12.5703125" style="286" customWidth="1"/>
    <col min="2" max="2" width="10.140625" style="286" customWidth="1"/>
    <col min="3" max="3" width="22" style="286" customWidth="1"/>
    <col min="4" max="4" width="15.7109375" style="286" customWidth="1"/>
    <col min="5" max="5" width="21.42578125" style="286" customWidth="1"/>
    <col min="6" max="6" width="18.85546875" style="286" customWidth="1"/>
    <col min="7" max="8" width="20.28515625" style="286" customWidth="1"/>
    <col min="9" max="9" width="18" style="286" customWidth="1"/>
    <col min="10" max="10" width="3.140625" style="286" customWidth="1"/>
    <col min="11" max="11" width="3.5703125" style="286" customWidth="1"/>
    <col min="12" max="16384" width="9.140625" style="286"/>
  </cols>
  <sheetData>
    <row r="1" spans="1:12" ht="56.25" customHeight="1" x14ac:dyDescent="0.3">
      <c r="A1" s="423" t="s">
        <v>174</v>
      </c>
      <c r="B1" s="424"/>
      <c r="C1" s="424"/>
      <c r="D1" s="424"/>
      <c r="E1" s="424"/>
      <c r="F1" s="424"/>
      <c r="G1" s="424"/>
      <c r="H1" s="424"/>
      <c r="I1" s="424"/>
      <c r="J1" s="287"/>
      <c r="K1" s="287"/>
    </row>
    <row r="2" spans="1:12" ht="36.75" customHeight="1" x14ac:dyDescent="0.3">
      <c r="A2" s="414" t="s">
        <v>175</v>
      </c>
      <c r="B2" s="414"/>
      <c r="C2" s="414"/>
      <c r="D2" s="425"/>
      <c r="E2" s="425"/>
      <c r="F2" s="425"/>
      <c r="G2" s="425"/>
      <c r="H2" s="425"/>
      <c r="I2" s="425"/>
      <c r="J2" s="287"/>
      <c r="K2" s="287"/>
    </row>
    <row r="3" spans="1:12" ht="30" customHeight="1" x14ac:dyDescent="0.3">
      <c r="A3" s="426" t="s">
        <v>176</v>
      </c>
      <c r="B3" s="426"/>
      <c r="C3" s="426"/>
      <c r="D3" s="427"/>
      <c r="E3" s="427"/>
      <c r="F3" s="427"/>
      <c r="G3" s="427"/>
      <c r="H3" s="427"/>
      <c r="I3" s="427"/>
      <c r="J3" s="287"/>
      <c r="K3" s="287"/>
    </row>
    <row r="4" spans="1:12" ht="30" customHeight="1" x14ac:dyDescent="0.3">
      <c r="A4" s="421" t="s">
        <v>177</v>
      </c>
      <c r="B4" s="421"/>
      <c r="C4" s="421"/>
      <c r="D4" s="428" t="s">
        <v>178</v>
      </c>
      <c r="E4" s="428"/>
      <c r="F4" s="428"/>
      <c r="G4" s="428"/>
      <c r="H4" s="428"/>
      <c r="I4" s="428"/>
      <c r="J4" s="287"/>
      <c r="K4" s="287"/>
    </row>
    <row r="5" spans="1:12" ht="15" customHeight="1" x14ac:dyDescent="0.3">
      <c r="A5" s="429"/>
      <c r="B5" s="429"/>
      <c r="C5" s="429"/>
      <c r="D5" s="429"/>
      <c r="E5" s="429"/>
      <c r="F5" s="429"/>
      <c r="G5" s="429"/>
      <c r="H5" s="429"/>
      <c r="I5" s="429"/>
      <c r="J5" s="287"/>
      <c r="K5" s="287"/>
    </row>
    <row r="6" spans="1:12" s="292" customFormat="1" ht="15.75" x14ac:dyDescent="0.25">
      <c r="A6" s="288" t="s">
        <v>179</v>
      </c>
      <c r="B6" s="288" t="s">
        <v>180</v>
      </c>
      <c r="C6" s="288" t="s">
        <v>181</v>
      </c>
      <c r="D6" s="288" t="s">
        <v>182</v>
      </c>
      <c r="E6" s="288" t="s">
        <v>183</v>
      </c>
      <c r="F6" s="288" t="s">
        <v>184</v>
      </c>
      <c r="G6" s="289" t="s">
        <v>185</v>
      </c>
      <c r="H6" s="289" t="s">
        <v>186</v>
      </c>
      <c r="I6" s="289" t="s">
        <v>187</v>
      </c>
      <c r="J6" s="290"/>
      <c r="K6" s="290"/>
      <c r="L6" s="291"/>
    </row>
    <row r="7" spans="1:12" s="292" customFormat="1" ht="31.5" x14ac:dyDescent="0.25">
      <c r="A7" s="293" t="s">
        <v>188</v>
      </c>
      <c r="B7" s="293" t="s">
        <v>189</v>
      </c>
      <c r="C7" s="293" t="s">
        <v>216</v>
      </c>
      <c r="D7" s="294" t="s">
        <v>190</v>
      </c>
      <c r="E7" s="293" t="s">
        <v>191</v>
      </c>
      <c r="F7" s="294" t="s">
        <v>192</v>
      </c>
      <c r="G7" s="295" t="s">
        <v>193</v>
      </c>
      <c r="H7" s="295" t="s">
        <v>194</v>
      </c>
      <c r="I7" s="295" t="s">
        <v>195</v>
      </c>
    </row>
    <row r="8" spans="1:12" ht="15.75" x14ac:dyDescent="0.25">
      <c r="A8" s="327"/>
      <c r="B8" s="327"/>
      <c r="C8" s="326"/>
      <c r="D8" s="328"/>
      <c r="E8" s="329">
        <v>0</v>
      </c>
      <c r="F8" s="296"/>
      <c r="G8" s="295"/>
      <c r="H8" s="295"/>
      <c r="I8" s="295"/>
    </row>
    <row r="9" spans="1:12" ht="15.75" x14ac:dyDescent="0.25">
      <c r="A9" s="327"/>
      <c r="B9" s="327"/>
      <c r="C9" s="326"/>
      <c r="D9" s="328"/>
      <c r="E9" s="329">
        <v>0</v>
      </c>
      <c r="F9" s="296"/>
      <c r="G9" s="295"/>
      <c r="H9" s="295"/>
      <c r="I9" s="295"/>
    </row>
    <row r="10" spans="1:12" ht="15.75" x14ac:dyDescent="0.25">
      <c r="A10" s="327"/>
      <c r="B10" s="327"/>
      <c r="C10" s="326"/>
      <c r="D10" s="328"/>
      <c r="E10" s="329">
        <v>0</v>
      </c>
      <c r="F10" s="296"/>
      <c r="G10" s="295"/>
      <c r="H10" s="295"/>
      <c r="I10" s="295"/>
    </row>
    <row r="11" spans="1:12" ht="15.75" x14ac:dyDescent="0.25">
      <c r="A11" s="327"/>
      <c r="B11" s="327"/>
      <c r="C11" s="326" t="s">
        <v>319</v>
      </c>
      <c r="D11" s="328"/>
      <c r="E11" s="329">
        <v>0</v>
      </c>
      <c r="F11" s="296"/>
      <c r="G11" s="295"/>
      <c r="H11" s="295"/>
      <c r="I11" s="295"/>
    </row>
    <row r="12" spans="1:12" ht="15.75" x14ac:dyDescent="0.25">
      <c r="A12" s="327"/>
      <c r="B12" s="327"/>
      <c r="C12" s="326"/>
      <c r="D12" s="328"/>
      <c r="E12" s="329">
        <v>0</v>
      </c>
      <c r="F12" s="296"/>
      <c r="G12" s="295"/>
      <c r="H12" s="295"/>
      <c r="I12" s="295"/>
    </row>
    <row r="13" spans="1:12" ht="15.75" x14ac:dyDescent="0.25">
      <c r="A13" s="327"/>
      <c r="B13" s="327"/>
      <c r="C13" s="326"/>
      <c r="D13" s="328"/>
      <c r="E13" s="329">
        <v>0</v>
      </c>
      <c r="F13" s="296"/>
      <c r="G13" s="295"/>
      <c r="H13" s="295"/>
      <c r="I13" s="295"/>
    </row>
    <row r="14" spans="1:12" ht="15.75" x14ac:dyDescent="0.25">
      <c r="A14" s="327"/>
      <c r="B14" s="327"/>
      <c r="C14" s="326"/>
      <c r="D14" s="328"/>
      <c r="E14" s="329">
        <v>0</v>
      </c>
      <c r="F14" s="296"/>
      <c r="G14" s="295"/>
      <c r="H14" s="295"/>
      <c r="I14" s="295"/>
    </row>
    <row r="15" spans="1:12" ht="15.75" x14ac:dyDescent="0.25">
      <c r="A15" s="327"/>
      <c r="B15" s="327"/>
      <c r="C15" s="326"/>
      <c r="D15" s="328"/>
      <c r="E15" s="329">
        <v>0</v>
      </c>
      <c r="F15" s="296"/>
      <c r="G15" s="295"/>
      <c r="H15" s="295"/>
      <c r="I15" s="295"/>
    </row>
    <row r="16" spans="1:12" ht="15.75" x14ac:dyDescent="0.25">
      <c r="A16" s="327"/>
      <c r="B16" s="327"/>
      <c r="C16" s="326"/>
      <c r="D16" s="328"/>
      <c r="E16" s="329">
        <v>0</v>
      </c>
      <c r="F16" s="296"/>
      <c r="G16" s="295"/>
      <c r="H16" s="295"/>
      <c r="I16" s="295"/>
    </row>
    <row r="17" spans="1:14" ht="15.75" x14ac:dyDescent="0.25">
      <c r="A17" s="327"/>
      <c r="B17" s="327" t="s">
        <v>319</v>
      </c>
      <c r="C17" s="326"/>
      <c r="D17" s="328"/>
      <c r="E17" s="329">
        <v>0</v>
      </c>
      <c r="F17" s="296"/>
      <c r="G17" s="295"/>
      <c r="H17" s="295"/>
      <c r="I17" s="295"/>
    </row>
    <row r="18" spans="1:14" ht="15.75" x14ac:dyDescent="0.25">
      <c r="A18" s="327"/>
      <c r="B18" s="327"/>
      <c r="C18" s="326"/>
      <c r="D18" s="328"/>
      <c r="E18" s="329">
        <v>0</v>
      </c>
      <c r="F18" s="296"/>
      <c r="G18" s="295"/>
      <c r="H18" s="295"/>
      <c r="I18" s="295"/>
    </row>
    <row r="19" spans="1:14" ht="15.75" x14ac:dyDescent="0.25">
      <c r="A19" s="327"/>
      <c r="B19" s="327"/>
      <c r="C19" s="326"/>
      <c r="D19" s="328"/>
      <c r="E19" s="329">
        <v>0</v>
      </c>
      <c r="F19" s="296"/>
      <c r="G19" s="295"/>
      <c r="H19" s="295"/>
      <c r="I19" s="295"/>
    </row>
    <row r="20" spans="1:14" ht="15.75" x14ac:dyDescent="0.25">
      <c r="A20" s="327"/>
      <c r="B20" s="327"/>
      <c r="C20" s="326"/>
      <c r="D20" s="328"/>
      <c r="E20" s="329">
        <v>0</v>
      </c>
      <c r="F20" s="296"/>
      <c r="G20" s="295"/>
      <c r="H20" s="295"/>
      <c r="I20" s="295"/>
    </row>
    <row r="21" spans="1:14" ht="15.75" x14ac:dyDescent="0.25">
      <c r="A21" s="327"/>
      <c r="B21" s="327"/>
      <c r="C21" s="326"/>
      <c r="D21" s="328"/>
      <c r="E21" s="329">
        <v>0</v>
      </c>
      <c r="F21" s="296"/>
      <c r="G21" s="295"/>
      <c r="H21" s="295"/>
      <c r="I21" s="295"/>
    </row>
    <row r="22" spans="1:14" ht="15.75" x14ac:dyDescent="0.25">
      <c r="A22" s="327"/>
      <c r="B22" s="327"/>
      <c r="C22" s="326"/>
      <c r="D22" s="328"/>
      <c r="E22" s="329">
        <v>0</v>
      </c>
      <c r="F22" s="296"/>
      <c r="G22" s="295"/>
      <c r="H22" s="295"/>
      <c r="I22" s="295"/>
    </row>
    <row r="23" spans="1:14" ht="15.75" x14ac:dyDescent="0.25">
      <c r="A23" s="327"/>
      <c r="B23" s="327"/>
      <c r="C23" s="326"/>
      <c r="D23" s="328"/>
      <c r="E23" s="329">
        <v>0</v>
      </c>
      <c r="F23" s="296"/>
      <c r="G23" s="295"/>
      <c r="H23" s="295"/>
      <c r="I23" s="295"/>
    </row>
    <row r="24" spans="1:14" ht="15.75" x14ac:dyDescent="0.25">
      <c r="A24" s="327"/>
      <c r="B24" s="327"/>
      <c r="C24" s="326"/>
      <c r="D24" s="328"/>
      <c r="E24" s="329">
        <v>0</v>
      </c>
      <c r="F24" s="296"/>
      <c r="G24" s="295"/>
      <c r="H24" s="295"/>
      <c r="I24" s="295"/>
    </row>
    <row r="25" spans="1:14" ht="15.75" x14ac:dyDescent="0.25">
      <c r="A25" s="327"/>
      <c r="B25" s="327"/>
      <c r="C25" s="326"/>
      <c r="D25" s="328"/>
      <c r="E25" s="329">
        <v>0</v>
      </c>
      <c r="F25" s="296"/>
      <c r="G25" s="295"/>
      <c r="H25" s="295"/>
      <c r="I25" s="295"/>
    </row>
    <row r="26" spans="1:14" ht="15.75" x14ac:dyDescent="0.25">
      <c r="A26" s="327"/>
      <c r="B26" s="327"/>
      <c r="C26" s="326"/>
      <c r="D26" s="328"/>
      <c r="E26" s="329">
        <v>0</v>
      </c>
      <c r="F26" s="296"/>
      <c r="G26" s="295"/>
      <c r="H26" s="295"/>
      <c r="I26" s="295"/>
    </row>
    <row r="27" spans="1:14" ht="15.75" x14ac:dyDescent="0.25">
      <c r="A27" s="327"/>
      <c r="B27" s="327"/>
      <c r="C27" s="326"/>
      <c r="D27" s="328"/>
      <c r="E27" s="329">
        <v>0</v>
      </c>
      <c r="F27" s="296"/>
      <c r="G27" s="295"/>
      <c r="H27" s="295"/>
      <c r="I27" s="295"/>
    </row>
    <row r="28" spans="1:14" ht="15.75" x14ac:dyDescent="0.25">
      <c r="A28" s="327"/>
      <c r="B28" s="327"/>
      <c r="C28" s="326"/>
      <c r="D28" s="328"/>
      <c r="E28" s="329">
        <v>0</v>
      </c>
      <c r="F28" s="297"/>
      <c r="G28" s="301"/>
      <c r="H28" s="301"/>
      <c r="I28" s="301"/>
    </row>
    <row r="29" spans="1:14" ht="15.75" x14ac:dyDescent="0.25">
      <c r="A29" s="327"/>
      <c r="B29" s="327"/>
      <c r="C29" s="326"/>
      <c r="D29" s="328"/>
      <c r="E29" s="329">
        <v>0</v>
      </c>
      <c r="F29" s="297"/>
      <c r="G29" s="301"/>
      <c r="H29" s="301"/>
      <c r="I29" s="301"/>
    </row>
    <row r="30" spans="1:14" ht="15.75" x14ac:dyDescent="0.25">
      <c r="A30" s="327"/>
      <c r="B30" s="327"/>
      <c r="C30" s="326"/>
      <c r="D30" s="328"/>
      <c r="E30" s="329">
        <v>0</v>
      </c>
      <c r="F30" s="297"/>
      <c r="G30" s="301"/>
      <c r="H30" s="301"/>
      <c r="I30" s="301"/>
    </row>
    <row r="31" spans="1:14" ht="18.75" x14ac:dyDescent="0.25">
      <c r="A31" s="327"/>
      <c r="B31" s="327"/>
      <c r="C31" s="326"/>
      <c r="D31" s="328"/>
      <c r="E31" s="329">
        <v>0</v>
      </c>
      <c r="F31" s="297"/>
      <c r="G31" s="301"/>
      <c r="H31" s="301"/>
      <c r="I31" s="301"/>
      <c r="J31" s="298"/>
      <c r="K31" s="298"/>
      <c r="L31" s="298"/>
      <c r="M31" s="298"/>
      <c r="N31" s="298"/>
    </row>
    <row r="32" spans="1:14" ht="15.75" x14ac:dyDescent="0.25">
      <c r="A32" s="327"/>
      <c r="B32" s="327"/>
      <c r="C32" s="326"/>
      <c r="D32" s="328"/>
      <c r="E32" s="329">
        <v>0</v>
      </c>
      <c r="F32" s="297"/>
      <c r="G32" s="301"/>
      <c r="H32" s="301"/>
      <c r="I32" s="301"/>
      <c r="J32" s="299"/>
      <c r="K32" s="299"/>
      <c r="L32" s="299"/>
      <c r="M32" s="299"/>
      <c r="N32" s="299"/>
    </row>
    <row r="33" spans="1:14" ht="15.75" x14ac:dyDescent="0.25">
      <c r="A33" s="327"/>
      <c r="B33" s="327"/>
      <c r="C33" s="330" t="s">
        <v>196</v>
      </c>
      <c r="D33" s="331"/>
      <c r="E33" s="329">
        <v>0</v>
      </c>
      <c r="F33" s="297"/>
      <c r="G33" s="301"/>
      <c r="H33" s="301"/>
      <c r="I33" s="301"/>
      <c r="J33" s="299"/>
      <c r="K33" s="299"/>
      <c r="L33" s="299"/>
      <c r="M33" s="299"/>
      <c r="N33" s="299"/>
    </row>
    <row r="34" spans="1:14" ht="15.75" x14ac:dyDescent="0.25">
      <c r="A34" s="327"/>
      <c r="B34" s="327"/>
      <c r="C34" s="326"/>
      <c r="D34" s="331"/>
      <c r="E34" s="329">
        <v>0</v>
      </c>
      <c r="F34" s="297"/>
      <c r="G34" s="301"/>
      <c r="H34" s="301"/>
      <c r="I34" s="301"/>
      <c r="J34" s="299"/>
      <c r="K34" s="299"/>
      <c r="L34" s="299"/>
      <c r="M34" s="299"/>
      <c r="N34" s="299"/>
    </row>
    <row r="35" spans="1:14" ht="15.75" x14ac:dyDescent="0.25">
      <c r="A35" s="327"/>
      <c r="B35" s="327"/>
      <c r="C35" s="326"/>
      <c r="D35" s="331"/>
      <c r="E35" s="329">
        <v>0</v>
      </c>
      <c r="F35" s="297"/>
      <c r="G35" s="301"/>
      <c r="H35" s="301"/>
      <c r="I35" s="301"/>
      <c r="J35" s="299"/>
      <c r="K35" s="299"/>
      <c r="L35" s="299"/>
      <c r="M35" s="299"/>
      <c r="N35" s="299"/>
    </row>
    <row r="36" spans="1:14" ht="15.75" x14ac:dyDescent="0.25">
      <c r="A36" s="327"/>
      <c r="B36" s="327"/>
      <c r="C36" s="326"/>
      <c r="D36" s="331"/>
      <c r="E36" s="329">
        <v>0</v>
      </c>
      <c r="F36" s="297"/>
      <c r="G36" s="301"/>
      <c r="H36" s="301"/>
      <c r="I36" s="301"/>
      <c r="J36" s="299"/>
      <c r="K36" s="299"/>
      <c r="L36" s="299"/>
      <c r="M36" s="299"/>
      <c r="N36" s="299"/>
    </row>
    <row r="37" spans="1:14" ht="15.75" x14ac:dyDescent="0.25">
      <c r="A37" s="327"/>
      <c r="B37" s="327"/>
      <c r="C37" s="326"/>
      <c r="D37" s="331"/>
      <c r="E37" s="329">
        <v>0</v>
      </c>
      <c r="F37" s="297"/>
      <c r="G37" s="301"/>
      <c r="H37" s="301"/>
      <c r="I37" s="301"/>
      <c r="J37" s="299"/>
      <c r="K37" s="299"/>
      <c r="L37" s="299"/>
      <c r="M37" s="299"/>
      <c r="N37" s="299"/>
    </row>
    <row r="38" spans="1:14" ht="15.75" x14ac:dyDescent="0.25">
      <c r="A38" s="327"/>
      <c r="B38" s="327"/>
      <c r="C38" s="326"/>
      <c r="D38" s="331"/>
      <c r="E38" s="329">
        <v>0</v>
      </c>
      <c r="F38" s="297"/>
      <c r="G38" s="301"/>
      <c r="H38" s="301"/>
      <c r="I38" s="301"/>
      <c r="J38" s="299"/>
      <c r="K38" s="299"/>
      <c r="L38" s="299"/>
      <c r="M38" s="299"/>
      <c r="N38" s="299"/>
    </row>
    <row r="39" spans="1:14" ht="15.75" x14ac:dyDescent="0.25">
      <c r="A39" s="327"/>
      <c r="B39" s="327"/>
      <c r="C39" s="326"/>
      <c r="D39" s="331"/>
      <c r="E39" s="329">
        <v>0</v>
      </c>
      <c r="F39" s="297"/>
      <c r="G39" s="301"/>
      <c r="H39" s="301"/>
      <c r="I39" s="301"/>
      <c r="J39" s="299"/>
      <c r="K39" s="299"/>
      <c r="L39" s="299"/>
      <c r="M39" s="299"/>
      <c r="N39" s="299"/>
    </row>
    <row r="40" spans="1:14" ht="15.75" x14ac:dyDescent="0.25">
      <c r="A40" s="327"/>
      <c r="B40" s="327"/>
      <c r="C40" s="326"/>
      <c r="D40" s="331"/>
      <c r="E40" s="329">
        <v>0</v>
      </c>
      <c r="F40" s="297"/>
      <c r="G40" s="301"/>
      <c r="H40" s="301"/>
      <c r="I40" s="301"/>
      <c r="J40" s="299"/>
      <c r="K40" s="299"/>
      <c r="L40" s="299"/>
      <c r="M40" s="299"/>
      <c r="N40" s="299"/>
    </row>
    <row r="41" spans="1:14" ht="15.75" x14ac:dyDescent="0.25">
      <c r="A41" s="327"/>
      <c r="B41" s="327"/>
      <c r="C41" s="326"/>
      <c r="D41" s="331"/>
      <c r="E41" s="329">
        <v>0</v>
      </c>
      <c r="F41" s="297"/>
      <c r="G41" s="301"/>
      <c r="H41" s="301"/>
      <c r="I41" s="301"/>
      <c r="J41" s="299"/>
      <c r="K41" s="299"/>
      <c r="L41" s="299"/>
      <c r="M41" s="299"/>
      <c r="N41" s="299"/>
    </row>
    <row r="42" spans="1:14" ht="15.75" x14ac:dyDescent="0.25">
      <c r="A42" s="327"/>
      <c r="B42" s="327"/>
      <c r="C42" s="326"/>
      <c r="D42" s="331"/>
      <c r="E42" s="329">
        <v>0</v>
      </c>
      <c r="F42" s="297"/>
      <c r="G42" s="301"/>
      <c r="H42" s="301"/>
      <c r="I42" s="301"/>
      <c r="J42" s="299"/>
      <c r="K42" s="299"/>
      <c r="L42" s="299"/>
      <c r="M42" s="299"/>
      <c r="N42" s="299"/>
    </row>
    <row r="43" spans="1:14" ht="15.75" x14ac:dyDescent="0.25">
      <c r="A43" s="327"/>
      <c r="B43" s="327"/>
      <c r="C43" s="326"/>
      <c r="D43" s="331"/>
      <c r="E43" s="329">
        <v>0</v>
      </c>
      <c r="F43" s="297"/>
      <c r="G43" s="301"/>
      <c r="H43" s="301"/>
      <c r="I43" s="301"/>
      <c r="J43" s="299"/>
      <c r="K43" s="299"/>
      <c r="L43" s="299"/>
      <c r="M43" s="299"/>
      <c r="N43" s="299"/>
    </row>
    <row r="44" spans="1:14" ht="15.75" x14ac:dyDescent="0.25">
      <c r="A44" s="327"/>
      <c r="B44" s="327"/>
      <c r="C44" s="326"/>
      <c r="D44" s="331"/>
      <c r="E44" s="329">
        <v>0</v>
      </c>
      <c r="F44" s="297"/>
      <c r="G44" s="301"/>
      <c r="H44" s="301"/>
      <c r="I44" s="301"/>
      <c r="J44" s="299"/>
      <c r="K44" s="299"/>
      <c r="L44" s="299"/>
      <c r="M44" s="299"/>
      <c r="N44" s="299"/>
    </row>
    <row r="45" spans="1:14" ht="15.75" x14ac:dyDescent="0.25">
      <c r="A45" s="327"/>
      <c r="B45" s="327"/>
      <c r="C45" s="326"/>
      <c r="D45" s="331"/>
      <c r="E45" s="329">
        <v>0</v>
      </c>
      <c r="F45" s="297"/>
      <c r="G45" s="301"/>
      <c r="H45" s="301"/>
      <c r="I45" s="301"/>
      <c r="J45" s="299"/>
      <c r="K45" s="299"/>
      <c r="L45" s="299"/>
      <c r="M45" s="299"/>
      <c r="N45" s="299"/>
    </row>
    <row r="46" spans="1:14" ht="15.75" x14ac:dyDescent="0.25">
      <c r="A46" s="327"/>
      <c r="B46" s="327"/>
      <c r="C46" s="326"/>
      <c r="D46" s="331"/>
      <c r="E46" s="329">
        <v>0</v>
      </c>
      <c r="F46" s="297"/>
      <c r="G46" s="301"/>
      <c r="H46" s="301"/>
      <c r="I46" s="301"/>
      <c r="J46" s="299"/>
      <c r="K46" s="299"/>
      <c r="L46" s="299"/>
      <c r="M46" s="299"/>
      <c r="N46" s="299"/>
    </row>
    <row r="47" spans="1:14" ht="15.75" x14ac:dyDescent="0.25">
      <c r="A47" s="327"/>
      <c r="B47" s="327"/>
      <c r="C47" s="326"/>
      <c r="D47" s="331"/>
      <c r="E47" s="329">
        <v>0</v>
      </c>
      <c r="F47" s="297"/>
      <c r="G47" s="301"/>
      <c r="H47" s="301"/>
      <c r="I47" s="301"/>
      <c r="J47" s="299"/>
      <c r="K47" s="299"/>
      <c r="L47" s="299"/>
      <c r="M47" s="299"/>
      <c r="N47" s="299"/>
    </row>
    <row r="48" spans="1:14" ht="15.75" x14ac:dyDescent="0.25">
      <c r="A48" s="327"/>
      <c r="B48" s="327"/>
      <c r="C48" s="326"/>
      <c r="D48" s="331"/>
      <c r="E48" s="329">
        <v>0</v>
      </c>
      <c r="F48" s="297"/>
      <c r="G48" s="301"/>
      <c r="H48" s="301"/>
      <c r="I48" s="301"/>
      <c r="J48" s="299"/>
      <c r="K48" s="299"/>
      <c r="L48" s="299"/>
      <c r="M48" s="299"/>
      <c r="N48" s="299"/>
    </row>
    <row r="49" spans="1:14" ht="15.75" x14ac:dyDescent="0.25">
      <c r="A49" s="327"/>
      <c r="B49" s="327"/>
      <c r="C49" s="326"/>
      <c r="D49" s="331"/>
      <c r="E49" s="329">
        <v>0</v>
      </c>
      <c r="F49" s="297"/>
      <c r="G49" s="301"/>
      <c r="H49" s="301"/>
      <c r="I49" s="301"/>
      <c r="J49" s="299"/>
      <c r="K49" s="299"/>
      <c r="L49" s="299"/>
      <c r="M49" s="299"/>
      <c r="N49" s="299"/>
    </row>
    <row r="50" spans="1:14" ht="15.75" x14ac:dyDescent="0.25">
      <c r="A50" s="327"/>
      <c r="B50" s="327"/>
      <c r="C50" s="326"/>
      <c r="D50" s="331"/>
      <c r="E50" s="329">
        <v>0</v>
      </c>
      <c r="F50" s="297"/>
      <c r="G50" s="301"/>
      <c r="H50" s="301"/>
      <c r="I50" s="301"/>
      <c r="J50" s="299"/>
      <c r="K50" s="299"/>
      <c r="L50" s="299"/>
      <c r="M50" s="299"/>
      <c r="N50" s="299"/>
    </row>
    <row r="51" spans="1:14" ht="15.75" x14ac:dyDescent="0.25">
      <c r="A51" s="327"/>
      <c r="B51" s="327"/>
      <c r="C51" s="326"/>
      <c r="D51" s="331"/>
      <c r="E51" s="329">
        <v>0</v>
      </c>
      <c r="F51" s="297"/>
      <c r="G51" s="301"/>
      <c r="H51" s="301"/>
      <c r="I51" s="301"/>
      <c r="J51" s="300"/>
      <c r="K51" s="300"/>
      <c r="L51" s="300"/>
      <c r="M51" s="300"/>
      <c r="N51" s="300"/>
    </row>
    <row r="52" spans="1:14" ht="15.75" x14ac:dyDescent="0.25">
      <c r="A52" s="327"/>
      <c r="B52" s="327"/>
      <c r="C52" s="326"/>
      <c r="D52" s="331"/>
      <c r="E52" s="329">
        <v>0</v>
      </c>
      <c r="F52" s="297"/>
      <c r="G52" s="301"/>
      <c r="H52" s="301"/>
      <c r="I52" s="301"/>
      <c r="J52" s="300"/>
      <c r="K52" s="300"/>
      <c r="L52" s="300"/>
      <c r="M52" s="300"/>
      <c r="N52" s="300"/>
    </row>
    <row r="53" spans="1:14" ht="15.6" customHeight="1" x14ac:dyDescent="0.25">
      <c r="A53" s="432" t="s">
        <v>197</v>
      </c>
      <c r="B53" s="433"/>
      <c r="C53" s="433"/>
      <c r="D53" s="434"/>
      <c r="E53" s="435">
        <f>SUM(E8:E52)</f>
        <v>0</v>
      </c>
      <c r="F53" s="436"/>
      <c r="G53" s="314"/>
      <c r="H53" s="314"/>
      <c r="I53" s="315"/>
    </row>
    <row r="54" spans="1:14" ht="20.100000000000001" customHeight="1" x14ac:dyDescent="0.25">
      <c r="A54" s="431" t="s">
        <v>198</v>
      </c>
      <c r="B54" s="431"/>
      <c r="C54" s="431"/>
      <c r="D54" s="431"/>
      <c r="E54" s="431"/>
      <c r="F54" s="431"/>
      <c r="G54" s="431"/>
      <c r="H54" s="431"/>
      <c r="I54" s="431"/>
    </row>
    <row r="55" spans="1:14" ht="20.100000000000001" customHeight="1" x14ac:dyDescent="0.25">
      <c r="A55" s="430" t="s">
        <v>199</v>
      </c>
      <c r="B55" s="430"/>
      <c r="C55" s="430"/>
      <c r="D55" s="430"/>
      <c r="E55" s="430"/>
      <c r="F55" s="430"/>
      <c r="G55" s="430"/>
      <c r="H55" s="430"/>
      <c r="I55" s="430"/>
    </row>
    <row r="56" spans="1:14" ht="18.75" x14ac:dyDescent="0.25">
      <c r="A56" s="416" t="s">
        <v>200</v>
      </c>
      <c r="B56" s="416"/>
      <c r="C56" s="416"/>
      <c r="D56" s="416"/>
      <c r="E56" s="416"/>
      <c r="F56" s="416"/>
      <c r="G56" s="416"/>
      <c r="H56" s="416"/>
      <c r="I56" s="416"/>
    </row>
    <row r="57" spans="1:14" x14ac:dyDescent="0.25">
      <c r="A57" s="417" t="s">
        <v>201</v>
      </c>
      <c r="B57" s="417"/>
      <c r="C57" s="417"/>
      <c r="D57" s="417"/>
      <c r="E57" s="417"/>
      <c r="F57" s="417"/>
      <c r="G57" s="417"/>
      <c r="H57" s="417"/>
      <c r="I57" s="417"/>
    </row>
    <row r="58" spans="1:14" ht="15.75" x14ac:dyDescent="0.25">
      <c r="A58" s="414" t="s">
        <v>202</v>
      </c>
      <c r="B58" s="414"/>
      <c r="C58" s="418"/>
      <c r="D58" s="418"/>
      <c r="E58" s="418"/>
      <c r="F58" s="418"/>
      <c r="G58" s="418"/>
      <c r="H58" s="418"/>
      <c r="I58" s="418"/>
    </row>
    <row r="59" spans="1:14" ht="15.75" x14ac:dyDescent="0.25">
      <c r="A59" s="414" t="s">
        <v>203</v>
      </c>
      <c r="B59" s="414"/>
      <c r="C59" s="415"/>
      <c r="D59" s="415"/>
      <c r="E59" s="415"/>
      <c r="F59" s="415"/>
      <c r="G59" s="415"/>
      <c r="H59" s="415"/>
      <c r="I59" s="415"/>
    </row>
    <row r="60" spans="1:14" ht="15.75" x14ac:dyDescent="0.25">
      <c r="A60" s="414" t="s">
        <v>204</v>
      </c>
      <c r="B60" s="414"/>
      <c r="C60" s="415"/>
      <c r="D60" s="415"/>
      <c r="E60" s="415"/>
      <c r="F60" s="415"/>
      <c r="G60" s="415"/>
      <c r="H60" s="415"/>
      <c r="I60" s="415"/>
    </row>
    <row r="61" spans="1:14" ht="15.75" x14ac:dyDescent="0.25">
      <c r="A61" s="414" t="s">
        <v>205</v>
      </c>
      <c r="B61" s="414"/>
      <c r="C61" s="415"/>
      <c r="D61" s="415"/>
      <c r="E61" s="415"/>
      <c r="F61" s="415"/>
      <c r="G61" s="415"/>
      <c r="H61" s="415"/>
      <c r="I61" s="415"/>
    </row>
    <row r="62" spans="1:14" ht="18.75" x14ac:dyDescent="0.3">
      <c r="A62" s="419" t="s">
        <v>206</v>
      </c>
      <c r="B62" s="419"/>
      <c r="C62" s="419"/>
      <c r="D62" s="419"/>
      <c r="E62" s="419"/>
      <c r="F62" s="419"/>
      <c r="G62" s="419"/>
      <c r="H62" s="419"/>
      <c r="I62" s="419"/>
    </row>
    <row r="63" spans="1:14" x14ac:dyDescent="0.25">
      <c r="A63" s="417" t="s">
        <v>207</v>
      </c>
      <c r="B63" s="417"/>
      <c r="C63" s="417"/>
      <c r="D63" s="417"/>
      <c r="E63" s="417"/>
      <c r="F63" s="417"/>
      <c r="G63" s="417"/>
      <c r="H63" s="417"/>
      <c r="I63" s="417"/>
    </row>
    <row r="64" spans="1:14" ht="15.75" x14ac:dyDescent="0.25">
      <c r="A64" s="414" t="s">
        <v>202</v>
      </c>
      <c r="B64" s="414"/>
      <c r="C64" s="418"/>
      <c r="D64" s="418"/>
      <c r="E64" s="418"/>
      <c r="F64" s="418"/>
      <c r="G64" s="418"/>
      <c r="H64" s="418"/>
      <c r="I64" s="418"/>
    </row>
    <row r="65" spans="1:9" ht="15.75" x14ac:dyDescent="0.25">
      <c r="A65" s="414" t="s">
        <v>203</v>
      </c>
      <c r="B65" s="414"/>
      <c r="C65" s="415"/>
      <c r="D65" s="415"/>
      <c r="E65" s="415"/>
      <c r="F65" s="415"/>
      <c r="G65" s="415"/>
      <c r="H65" s="415"/>
      <c r="I65" s="415"/>
    </row>
    <row r="66" spans="1:9" ht="15.75" x14ac:dyDescent="0.25">
      <c r="A66" s="414" t="s">
        <v>204</v>
      </c>
      <c r="B66" s="414"/>
      <c r="C66" s="415"/>
      <c r="D66" s="415"/>
      <c r="E66" s="415"/>
      <c r="F66" s="415"/>
      <c r="G66" s="415"/>
      <c r="H66" s="415"/>
      <c r="I66" s="415"/>
    </row>
    <row r="67" spans="1:9" ht="15.75" x14ac:dyDescent="0.25">
      <c r="A67" s="421" t="s">
        <v>205</v>
      </c>
      <c r="B67" s="421"/>
      <c r="C67" s="415"/>
      <c r="D67" s="415"/>
      <c r="E67" s="415"/>
      <c r="F67" s="415"/>
      <c r="G67" s="415"/>
      <c r="H67" s="415"/>
      <c r="I67" s="415"/>
    </row>
    <row r="68" spans="1:9" ht="20.100000000000001" customHeight="1" x14ac:dyDescent="0.25">
      <c r="A68" s="422" t="s">
        <v>208</v>
      </c>
      <c r="B68" s="422"/>
      <c r="C68" s="422"/>
      <c r="D68" s="422"/>
      <c r="E68" s="422"/>
      <c r="F68" s="422"/>
      <c r="G68" s="422"/>
      <c r="H68" s="422"/>
      <c r="I68" s="422"/>
    </row>
    <row r="69" spans="1:9" ht="20.100000000000001" customHeight="1" x14ac:dyDescent="0.25">
      <c r="A69" s="420" t="s">
        <v>199</v>
      </c>
      <c r="B69" s="420"/>
      <c r="C69" s="420"/>
      <c r="D69" s="420"/>
      <c r="E69" s="420"/>
      <c r="F69" s="420"/>
      <c r="G69" s="420"/>
      <c r="H69" s="420"/>
      <c r="I69" s="420"/>
    </row>
  </sheetData>
  <sheetProtection algorithmName="SHA-512" hashValue="E0Hhpe0YonMG2ofsV+BRWkQiULITdozRDxqFSxluQDXxjvry2FMHVIF2K0IbOugSKno8tHyWABzlu4E4IKlpBQ==" saltValue="Zd4R17i+bz/kT4OO3VGHFQ==" spinCount="100000" sheet="1" objects="1" scenarios="1" selectLockedCells="1"/>
  <mergeCells count="34">
    <mergeCell ref="A4:C4"/>
    <mergeCell ref="D4:I4"/>
    <mergeCell ref="A5:I5"/>
    <mergeCell ref="A55:I55"/>
    <mergeCell ref="A54:I54"/>
    <mergeCell ref="A53:D53"/>
    <mergeCell ref="E53:F53"/>
    <mergeCell ref="A1:I1"/>
    <mergeCell ref="A2:C2"/>
    <mergeCell ref="D2:I2"/>
    <mergeCell ref="A3:C3"/>
    <mergeCell ref="D3:I3"/>
    <mergeCell ref="A69:I69"/>
    <mergeCell ref="A65:B65"/>
    <mergeCell ref="C65:I65"/>
    <mergeCell ref="A66:B66"/>
    <mergeCell ref="C66:I66"/>
    <mergeCell ref="A67:B67"/>
    <mergeCell ref="C67:I67"/>
    <mergeCell ref="A68:I68"/>
    <mergeCell ref="A61:B61"/>
    <mergeCell ref="C61:I61"/>
    <mergeCell ref="A62:I62"/>
    <mergeCell ref="A63:I63"/>
    <mergeCell ref="A64:B64"/>
    <mergeCell ref="C64:I64"/>
    <mergeCell ref="A60:B60"/>
    <mergeCell ref="C60:I60"/>
    <mergeCell ref="A56:I56"/>
    <mergeCell ref="A57:I57"/>
    <mergeCell ref="A58:B58"/>
    <mergeCell ref="C58:I58"/>
    <mergeCell ref="A59:B59"/>
    <mergeCell ref="C59:I59"/>
  </mergeCells>
  <printOptions horizontalCentered="1"/>
  <pageMargins left="0.25" right="0.25" top="0.75" bottom="0.75" header="0.3" footer="0.3"/>
  <pageSetup scale="57" orientation="portrait" r:id="rId1"/>
  <headerFooter>
    <oddFooter>&amp;L&amp;D&amp;RPage &amp;P of &amp;N</oddFooter>
  </headerFooter>
  <rowBreaks count="2" manualBreakCount="2">
    <brk id="55" max="8" man="1"/>
    <brk id="69" max="8" man="1"/>
  </rowBreaks>
  <colBreaks count="1" manualBreakCount="1">
    <brk id="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9EBFABA1F5AB4CA824069C7E162862" ma:contentTypeVersion="4" ma:contentTypeDescription="Create a new document." ma:contentTypeScope="" ma:versionID="735fba616b77fdf015ead1067db60d05">
  <xsd:schema xmlns:xsd="http://www.w3.org/2001/XMLSchema" xmlns:xs="http://www.w3.org/2001/XMLSchema" xmlns:p="http://schemas.microsoft.com/office/2006/metadata/properties" xmlns:ns3="f12cf65a-0bc8-431e-ba8b-2ed428967468" targetNamespace="http://schemas.microsoft.com/office/2006/metadata/properties" ma:root="true" ma:fieldsID="62ddee7780c77f71d331b6be64a9cc33" ns3:_="">
    <xsd:import namespace="f12cf65a-0bc8-431e-ba8b-2ed42896746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2cf65a-0bc8-431e-ba8b-2ed4289674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84249B-897F-4909-B3F0-04D8AC67EB98}">
  <ds:schemaRefs>
    <ds:schemaRef ds:uri="http://purl.org/dc/terms/"/>
    <ds:schemaRef ds:uri="f12cf65a-0bc8-431e-ba8b-2ed428967468"/>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DC1234C-A02A-47CF-AB8E-EECEDB571FF5}">
  <ds:schemaRefs>
    <ds:schemaRef ds:uri="http://schemas.microsoft.com/sharepoint/v3/contenttype/forms"/>
  </ds:schemaRefs>
</ds:datastoreItem>
</file>

<file path=customXml/itemProps3.xml><?xml version="1.0" encoding="utf-8"?>
<ds:datastoreItem xmlns:ds="http://schemas.openxmlformats.org/officeDocument/2006/customXml" ds:itemID="{BAF16573-2483-42AB-B252-1B6B391AB9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2cf65a-0bc8-431e-ba8b-2ed4289674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118</vt:i4>
      </vt:variant>
    </vt:vector>
  </HeadingPairs>
  <TitlesOfParts>
    <vt:vector size="134" baseType="lpstr">
      <vt:lpstr>Title</vt:lpstr>
      <vt:lpstr>Dem. Effect - Currently Funded</vt:lpstr>
      <vt:lpstr>Dem. Effect - Not Prev Funded</vt:lpstr>
      <vt:lpstr>Enrollment-Performance</vt:lpstr>
      <vt:lpstr>Program Offering Summary</vt:lpstr>
      <vt:lpstr>IET Offering Summary</vt:lpstr>
      <vt:lpstr>Personnel Chart</vt:lpstr>
      <vt:lpstr>Sub-Recipient</vt:lpstr>
      <vt:lpstr>DOE 101S - AGE</vt:lpstr>
      <vt:lpstr>DOE 101S - IELCE </vt:lpstr>
      <vt:lpstr>DOE 101S-Instructions</vt:lpstr>
      <vt:lpstr>Example DOE 101S Form</vt:lpstr>
      <vt:lpstr>Projected Equipment - AGE</vt:lpstr>
      <vt:lpstr>Projected Equipment - IELCE</vt:lpstr>
      <vt:lpstr>Allocations</vt:lpstr>
      <vt:lpstr>DATA LOOKUP</vt:lpstr>
      <vt:lpstr>_1819_NumElgible_TO</vt:lpstr>
      <vt:lpstr>_1819_NumEligible</vt:lpstr>
      <vt:lpstr>_1819_NumEligible_TO</vt:lpstr>
      <vt:lpstr>_1819_NumEligibleDiploma</vt:lpstr>
      <vt:lpstr>_1819_NumStudentsAchieved</vt:lpstr>
      <vt:lpstr>_1819_NumStudentsEnrolled</vt:lpstr>
      <vt:lpstr>_1819_PercEligibleDiploma</vt:lpstr>
      <vt:lpstr>_1819_PercEligibleOutcomes_TO</vt:lpstr>
      <vt:lpstr>_1819_PercStudents</vt:lpstr>
      <vt:lpstr>_1920_EligibleIndividual</vt:lpstr>
      <vt:lpstr>_1920_NumElgible</vt:lpstr>
      <vt:lpstr>_1920_NumElgiibleOutcomes_TO</vt:lpstr>
      <vt:lpstr>_1920_NumEligible_TO</vt:lpstr>
      <vt:lpstr>_1920_NumStudentsAchieved</vt:lpstr>
      <vt:lpstr>_1920_NumStudentsEnrolled</vt:lpstr>
      <vt:lpstr>_1920_PercEligible</vt:lpstr>
      <vt:lpstr>_1920_PercEligibleIndividuals_TO</vt:lpstr>
      <vt:lpstr>_1920_PercStudents</vt:lpstr>
      <vt:lpstr>_2122Enrollment</vt:lpstr>
      <vt:lpstr>_2122MSG</vt:lpstr>
      <vt:lpstr>_2223Enrollment</vt:lpstr>
      <vt:lpstr>_3yrAvg</vt:lpstr>
      <vt:lpstr>AllAppProj</vt:lpstr>
      <vt:lpstr>ApplicationType</vt:lpstr>
      <vt:lpstr>CountyServed</vt:lpstr>
      <vt:lpstr>'DOE 101S - IELCE '!DOE_1a</vt:lpstr>
      <vt:lpstr>DOE_1a</vt:lpstr>
      <vt:lpstr>'DOE 101S - IELCE '!DOE_2a</vt:lpstr>
      <vt:lpstr>DOE_2a</vt:lpstr>
      <vt:lpstr>'DOE 101S - IELCE '!DOE_3a</vt:lpstr>
      <vt:lpstr>DOE_3a</vt:lpstr>
      <vt:lpstr>'DOE 101S - IELCE '!DOE_4a</vt:lpstr>
      <vt:lpstr>DOE_4a</vt:lpstr>
      <vt:lpstr>'DOE 101S - IELCE '!DOE_5a</vt:lpstr>
      <vt:lpstr>DOE_5a</vt:lpstr>
      <vt:lpstr>'DOE 101S - IELCE '!DOE_6a</vt:lpstr>
      <vt:lpstr>DOE_6a</vt:lpstr>
      <vt:lpstr>'DOE 101S - IELCE '!DOE_7a</vt:lpstr>
      <vt:lpstr>DOE_7a</vt:lpstr>
      <vt:lpstr>'DOE 101S - IELCE '!DOE_8a</vt:lpstr>
      <vt:lpstr>DOE_8a</vt:lpstr>
      <vt:lpstr>'DOE 101S - IELCE '!DOE_9a</vt:lpstr>
      <vt:lpstr>DOE_9a</vt:lpstr>
      <vt:lpstr>EFL</vt:lpstr>
      <vt:lpstr>EP_AppType</vt:lpstr>
      <vt:lpstr>EP_CountyServed</vt:lpstr>
      <vt:lpstr>EP_ProvName</vt:lpstr>
      <vt:lpstr>IET_affiliated</vt:lpstr>
      <vt:lpstr>IET_AppType</vt:lpstr>
      <vt:lpstr>IET_CountyServed</vt:lpstr>
      <vt:lpstr>IET_EFL</vt:lpstr>
      <vt:lpstr>IET_IELCE</vt:lpstr>
      <vt:lpstr>IET_InstrSiteName</vt:lpstr>
      <vt:lpstr>IET_OccClusterFocus</vt:lpstr>
      <vt:lpstr>IET_ProgTitle</vt:lpstr>
      <vt:lpstr>IET_ProvName</vt:lpstr>
      <vt:lpstr>MSG</vt:lpstr>
      <vt:lpstr>PC_CountyServed</vt:lpstr>
      <vt:lpstr>PC_Fulltime</vt:lpstr>
      <vt:lpstr>PC_PartTime</vt:lpstr>
      <vt:lpstr>PC_ProviderName</vt:lpstr>
      <vt:lpstr>PC_Total</vt:lpstr>
      <vt:lpstr>'Projected Equipment - AGE'!PE_A</vt:lpstr>
      <vt:lpstr>PE_A</vt:lpstr>
      <vt:lpstr>'Projected Equipment - AGE'!PE_B</vt:lpstr>
      <vt:lpstr>PE_B</vt:lpstr>
      <vt:lpstr>'Projected Equipment - AGE'!PE_D</vt:lpstr>
      <vt:lpstr>PE_D</vt:lpstr>
      <vt:lpstr>'Projected Equipment - AGE'!PE_E</vt:lpstr>
      <vt:lpstr>PE_E</vt:lpstr>
      <vt:lpstr>'Projected Equipment - AGE'!PE_F</vt:lpstr>
      <vt:lpstr>PE_F</vt:lpstr>
      <vt:lpstr>'Projected Equipment - AGE'!PE_G</vt:lpstr>
      <vt:lpstr>PE_G</vt:lpstr>
      <vt:lpstr>'Projected Equipment - AGE'!PE_H</vt:lpstr>
      <vt:lpstr>PE_H</vt:lpstr>
      <vt:lpstr>'Projected Equipment - AGE'!PE_Item</vt:lpstr>
      <vt:lpstr>PE_Item</vt:lpstr>
      <vt:lpstr>PrevFundedApp</vt:lpstr>
      <vt:lpstr>PrevFundedApp1819</vt:lpstr>
      <vt:lpstr>PrevFundedApp1920</vt:lpstr>
      <vt:lpstr>PrevFundedApp2021</vt:lpstr>
      <vt:lpstr>'Dem. Effect - Currently Funded'!Print_Area</vt:lpstr>
      <vt:lpstr>'Dem. Effect - Not Prev Funded'!Print_Area</vt:lpstr>
      <vt:lpstr>'DOE 101S - AGE'!Print_Area</vt:lpstr>
      <vt:lpstr>'DOE 101S - IELCE '!Print_Area</vt:lpstr>
      <vt:lpstr>'Enrollment-Performance'!Print_Area</vt:lpstr>
      <vt:lpstr>'Example DOE 101S Form'!Print_Area</vt:lpstr>
      <vt:lpstr>'IET Offering Summary'!Print_Area</vt:lpstr>
      <vt:lpstr>'Personnel Chart'!Print_Area</vt:lpstr>
      <vt:lpstr>'Program Offering Summary'!Print_Area</vt:lpstr>
      <vt:lpstr>'Projected Equipment - AGE'!Print_Area</vt:lpstr>
      <vt:lpstr>'Projected Equipment - IELCE'!Print_Area</vt:lpstr>
      <vt:lpstr>'Sub-Recipient'!Print_Area</vt:lpstr>
      <vt:lpstr>Allocations!Print_Titles</vt:lpstr>
      <vt:lpstr>'Dem. Effect - Currently Funded'!Print_Titles</vt:lpstr>
      <vt:lpstr>'Dem. Effect - Not Prev Funded'!Print_Titles</vt:lpstr>
      <vt:lpstr>'IET Offering Summary'!Print_Titles</vt:lpstr>
      <vt:lpstr>'Program Offering Summary'!Print_Titles</vt:lpstr>
      <vt:lpstr>'Sub-Recipient'!Print_Titles</vt:lpstr>
      <vt:lpstr>ProgOff_AppType</vt:lpstr>
      <vt:lpstr>ProgOff_CityInstruction</vt:lpstr>
      <vt:lpstr>ProgOff_DaysperWeek</vt:lpstr>
      <vt:lpstr>ProgOff_DaysWeek</vt:lpstr>
      <vt:lpstr>ProgOff_InstSiteName</vt:lpstr>
      <vt:lpstr>ProgOff_OnlineOffering</vt:lpstr>
      <vt:lpstr>ProgOff_ProgType</vt:lpstr>
      <vt:lpstr>ProgOff_ProvName</vt:lpstr>
      <vt:lpstr>ProjMin</vt:lpstr>
      <vt:lpstr>ProviderName</vt:lpstr>
      <vt:lpstr>SecCredOutcomes</vt:lpstr>
      <vt:lpstr>SR_A</vt:lpstr>
      <vt:lpstr>SR_AppType</vt:lpstr>
      <vt:lpstr>SR_B</vt:lpstr>
      <vt:lpstr>SR_C</vt:lpstr>
      <vt:lpstr>SR_CountyServed</vt:lpstr>
      <vt:lpstr>SR_ProviderName</vt:lpstr>
      <vt:lpstr>TransOutcomes</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Goodman, Tara</dc:creator>
  <cp:keywords/>
  <dc:description/>
  <cp:lastModifiedBy>Martinez, Mallory</cp:lastModifiedBy>
  <cp:revision/>
  <cp:lastPrinted>2021-06-01T13:58:06Z</cp:lastPrinted>
  <dcterms:created xsi:type="dcterms:W3CDTF">2021-01-29T14:15:07Z</dcterms:created>
  <dcterms:modified xsi:type="dcterms:W3CDTF">2021-06-01T14:04:03Z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0x010100C89EBFABA1F5AB4CA824069C7E162862</vt:lpwstr>
  </property>
</Properties>
</file>